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edaf16a4f874703/Área de Trabalho/"/>
    </mc:Choice>
  </mc:AlternateContent>
  <xr:revisionPtr revIDLastSave="47" documentId="8_{8BBD2A73-CB9F-4EB0-8080-81955DCDB77D}" xr6:coauthVersionLast="47" xr6:coauthVersionMax="47" xr10:uidLastSave="{68A182D4-D6B5-46FC-9753-941ABD2EA602}"/>
  <bookViews>
    <workbookView xWindow="-110" yWindow="-110" windowWidth="22620" windowHeight="13500" tabRatio="11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Sales_Dashboard_Xbox_2024" sheetId="4" r:id="rId4"/>
  </sheets>
  <definedNames>
    <definedName name="SegmentaçãodeDados_Meses__Start_Date">#N/A</definedName>
    <definedName name="SegmentaçãodeDados_Plan">#N/A</definedName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D24" i="3"/>
  <c r="D33" i="3"/>
  <c r="D14" i="3"/>
  <c r="D5" i="3"/>
</calcChain>
</file>

<file path=xl/sharedStrings.xml><?xml version="1.0" encoding="utf-8"?>
<sst xmlns="http://schemas.openxmlformats.org/spreadsheetml/2006/main" count="2030" uniqueCount="331">
  <si>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</si>
  <si>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</si>
  <si>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</si>
  <si>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</si>
  <si>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</si>
  <si>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</si>
  <si>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</si>
  <si>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</si>
  <si>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</si>
  <si>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</si>
  <si>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</si>
  <si>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</si>
  <si>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</si>
  <si>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</si>
  <si>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</si>
  <si>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</si>
  <si>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</si>
  <si>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</si>
  <si>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</si>
  <si>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</si>
  <si>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</si>
  <si>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</si>
  <si>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</si>
  <si>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</si>
  <si>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</si>
  <si>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</si>
  <si>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</si>
  <si>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</si>
  <si>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</si>
  <si>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</si>
  <si>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</si>
  <si>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</si>
  <si>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</si>
  <si>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</si>
  <si>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</si>
  <si>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</si>
  <si>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</si>
  <si>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</si>
  <si>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</si>
  <si>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</si>
  <si>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</si>
  <si>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</si>
  <si>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</si>
  <si>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</si>
  <si>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</si>
  <si>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</si>
  <si>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</si>
  <si>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</si>
  <si>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</si>
  <si>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</si>
  <si>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</si>
  <si>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</si>
  <si>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</si>
  <si>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</si>
  <si>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</si>
  <si>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</si>
  <si>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</si>
  <si>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</si>
  <si>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</si>
  <si>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</si>
  <si>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</si>
  <si>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</si>
  <si>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</si>
  <si>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</si>
  <si>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</si>
  <si>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</si>
  <si>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</si>
  <si>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</si>
  <si>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</si>
  <si>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</si>
  <si>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</si>
  <si>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</si>
  <si>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</si>
  <si>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</si>
  <si>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</si>
  <si>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</si>
  <si>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</si>
  <si>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</si>
  <si>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</si>
  <si>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</si>
  <si>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</si>
  <si>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</si>
  <si>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</si>
  <si>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</si>
  <si>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</si>
  <si>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</si>
  <si>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</si>
  <si>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</si>
  <si>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</si>
  <si>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</si>
  <si>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</si>
  <si>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</si>
  <si>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</si>
  <si>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</si>
  <si>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</si>
  <si>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</si>
  <si>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</si>
  <si>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</si>
  <si>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</si>
  <si>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</si>
  <si>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</si>
  <si>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</si>
  <si>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</si>
  <si>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</si>
  <si>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</si>
  <si>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</si>
  <si>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</si>
  <si>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</si>
  <si>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</si>
  <si>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</si>
  <si>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</si>
  <si>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</si>
  <si>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</si>
  <si>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</si>
  <si>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</si>
  <si>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</si>
  <si>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</si>
  <si>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</si>
  <si>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</si>
  <si>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</si>
  <si>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</si>
  <si>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</si>
  <si>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</si>
  <si>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</si>
  <si>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</si>
  <si>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</si>
  <si>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</si>
  <si>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</si>
  <si>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</si>
  <si>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</si>
  <si>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</si>
  <si>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</si>
  <si>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</si>
  <si>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</si>
  <si>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</si>
  <si>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</si>
  <si>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</si>
  <si>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</si>
  <si>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</si>
  <si>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</si>
  <si>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</si>
  <si>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</si>
  <si>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</si>
  <si>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</si>
  <si>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</si>
  <si>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</si>
  <si>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</si>
  <si>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</si>
  <si>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</si>
  <si>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</si>
  <si>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</si>
  <si>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</si>
  <si>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</si>
  <si>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</si>
  <si>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</si>
  <si>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</si>
  <si>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</si>
  <si>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</si>
  <si>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</si>
  <si>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</si>
  <si>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</si>
  <si>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</si>
  <si>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</si>
  <si>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</si>
  <si>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</si>
  <si>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</si>
  <si>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</si>
  <si>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</si>
  <si>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</si>
  <si>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</si>
  <si>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</si>
  <si>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</si>
  <si>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</si>
  <si>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</si>
  <si>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</si>
  <si>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</si>
  <si>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</si>
  <si>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</si>
  <si>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</si>
  <si>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</si>
  <si>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</si>
  <si>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</si>
  <si>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</si>
  <si>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</si>
  <si>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</si>
  <si>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</si>
  <si>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</si>
  <si>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</si>
  <si>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</si>
  <si>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</si>
  <si>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</si>
  <si>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</si>
  <si>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</si>
  <si>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</si>
  <si>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</si>
  <si>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</si>
  <si>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</si>
  <si>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</si>
  <si>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</si>
  <si>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</si>
  <si>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</si>
  <si>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</si>
  <si>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</si>
  <si>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</si>
  <si>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</si>
  <si>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</si>
  <si>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</si>
  <si>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</si>
  <si>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</si>
  <si>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</si>
  <si>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</si>
  <si>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</si>
  <si>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</si>
  <si>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</si>
  <si>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</si>
  <si>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</si>
  <si>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</si>
  <si>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</si>
  <si>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</si>
  <si>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</si>
  <si>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</si>
  <si>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</si>
  <si>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</si>
  <si>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</si>
  <si>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</si>
  <si>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</si>
  <si>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</si>
  <si>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</si>
  <si>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</si>
  <si>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</si>
  <si>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</si>
  <si>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</si>
  <si>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</si>
  <si>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</si>
  <si>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</si>
  <si>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</si>
  <si>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</si>
  <si>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</si>
  <si>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</si>
  <si>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</si>
  <si>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</si>
  <si>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</si>
  <si>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</si>
  <si>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</si>
  <si>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</si>
  <si>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</si>
  <si>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</si>
  <si>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</si>
  <si>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</si>
  <si>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</si>
  <si>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</si>
  <si>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</si>
  <si>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</si>
  <si>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</si>
  <si>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</si>
  <si>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</si>
  <si>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</si>
  <si>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</si>
  <si>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</si>
  <si>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</si>
  <si>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</si>
  <si>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</si>
  <si>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</si>
  <si>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</si>
  <si>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</si>
  <si>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</si>
  <si>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</si>
  <si>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</si>
  <si>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</si>
  <si>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</si>
  <si>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</si>
  <si>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</si>
  <si>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</si>
  <si>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</si>
  <si>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</si>
  <si>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</si>
  <si>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</si>
  <si>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</si>
  <si>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</si>
  <si>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</si>
  <si>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</si>
  <si>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</si>
  <si>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</si>
  <si>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</si>
  <si>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</si>
  <si>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</si>
  <si>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</si>
  <si>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</si>
  <si>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</si>
  <si>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</si>
  <si>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</si>
  <si>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</si>
  <si>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</si>
  <si>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</si>
  <si>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</si>
  <si>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</si>
  <si>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</si>
  <si>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</si>
  <si>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</si>
  <si>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</si>
  <si>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</si>
  <si>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</si>
  <si>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</si>
  <si>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</si>
  <si>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</si>
  <si>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</si>
  <si>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</si>
  <si>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</si>
  <si>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</si>
  <si>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</si>
  <si>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</si>
  <si>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</si>
  <si>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</si>
  <si>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</si>
  <si>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Rótulos de Linha</t>
  </si>
  <si>
    <t>Soma de Total Value</t>
  </si>
  <si>
    <t>Soma de Minecraft Season Pass Price</t>
  </si>
  <si>
    <t>Soma de EA Play Season Pass</t>
  </si>
  <si>
    <t>Referências de Total</t>
  </si>
  <si>
    <t>XBOX GAME SUBSCRIPTION PASS</t>
  </si>
  <si>
    <t>Welcome Thiago</t>
  </si>
  <si>
    <t>jun</t>
  </si>
  <si>
    <t>jul</t>
  </si>
  <si>
    <t>ago</t>
  </si>
  <si>
    <t>set</t>
  </si>
  <si>
    <t>nov</t>
  </si>
  <si>
    <t>mar</t>
  </si>
  <si>
    <t>abr</t>
  </si>
  <si>
    <t>mai</t>
  </si>
  <si>
    <t>out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</si>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</sst>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35"/>
      <color rgb="FF9BC848"/>
      <name val="Segoe UI"/>
      <family val="2"/>
    </font>
    <font>
      <b/>
      <sz val="15"/>
      <color rgb="FF9BC848"/>
      <name val="Segoe UI"/>
      <family val="2"/>
    </font>
    <font>
      <b/>
      <sz val="15"/>
      <color rgb="FF9BC848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9BC84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1" fillId="0" borderId="2" xfId="1" applyBorder="1"/>
    <xf numFmtId="0" fontId="0" fillId="0" borderId="2" xfId="0" applyBorder="1"/>
    <xf numFmtId="0" fontId="4" fillId="0" borderId="2" xfId="1" applyFont="1" applyBorder="1"/>
    <xf numFmtId="0" fontId="5" fillId="0" borderId="2" xfId="1" applyFont="1" applyBorder="1"/>
    <xf numFmtId="0" fontId="6" fillId="0" borderId="2" xfId="1" applyFont="1" applyBorder="1"/>
    <xf numFmtId="0" fontId="7" fillId="3" borderId="0" xfId="0" applyFont="1" applyFill="1" applyAlignment="1">
      <alignment horizontal="left" indent="18"/>
    </xf>
    <xf numFmtId="0" fontId="4" fillId="0" borderId="2" xfId="1" applyFont="1" applyBorder="1" applyAlignment="1">
      <alignment horizontal="left" indent="10"/>
    </xf>
    <xf numFmtId="0" fontId="0" fillId="0" borderId="0" xfId="0" applyNumberFormat="1"/>
    <xf numFmtId="43" fontId="0" fillId="0" borderId="0" xfId="3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">
    <cellStyle name="Moeda" xfId="2" builtinId="4"/>
    <cellStyle name="Normal" xfId="0" builtinId="0"/>
    <cellStyle name="Título 1" xfId="1" builtinId="16"/>
    <cellStyle name="Vírgula" xfId="3" builtinId="3"/>
  </cellStyles>
  <dxfs count="1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9BC848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name val="Segoe UI"/>
        <family val="2"/>
        <scheme val="none"/>
      </font>
    </dxf>
  </dxfs>
  <tableStyles count="3" defaultTableStyle="TableStyleMedium2" defaultPivotStyle="PivotStyleLight16">
    <tableStyle name="Estilo de Segmentação de Dados 1" pivot="0" table="0" count="2" xr9:uid="{C1341FD4-F835-48D5-94B6-985EFF83833B}">
      <tableStyleElement type="wholeTable" dxfId="18"/>
      <tableStyleElement type="headerRow" dxfId="17"/>
    </tableStyle>
    <tableStyle name="Estilo de Segmentação de Dados 2" pivot="0" table="0" count="1" xr9:uid="{CC38AEE8-E405-4904-8F3C-883D69C77905}">
      <tableStyleElement type="wholeTable" dxfId="16"/>
    </tableStyle>
    <tableStyle name="SlicerStyleLight6 2" pivot="0" table="0" count="10" xr9:uid="{E73F2061-7343-43E3-A6DA-9C01CF5B5352}">
      <tableStyleElement type="wholeTable" dxfId="15"/>
      <tableStyleElement type="headerRow" dxfId="14"/>
    </tableStyle>
  </tableStyles>
  <colors>
    <mruColors>
      <color rgb="FF9BC848"/>
      <color rgb="FFE8E6E9"/>
      <color rgb="FF22C55E"/>
      <color rgb="FF5BF6A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[Projeto_DIO_Dashboard (version 1).xlsx]C̳álculos!TBL_Annual_Total</c:name>
    <c:fmtId val="7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solidFill>
              <a:srgbClr val="9BC848"/>
            </a:solidFill>
          </a:ln>
          <a:effectLst/>
          <a:sp3d>
            <a:contourClr>
              <a:srgbClr val="9BC848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solidFill>
              <a:srgbClr val="9BC848"/>
            </a:solidFill>
          </a:ln>
          <a:effectLst/>
          <a:sp3d>
            <a:contourClr>
              <a:srgbClr val="9BC848"/>
            </a:contourClr>
          </a:sp3d>
        </c:spPr>
        <c:dLbl>
          <c:idx val="0"/>
          <c:layout>
            <c:manualLayout>
              <c:x val="4.3985874397388075E-2"/>
              <c:y val="-1.828048306536352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C6B5C735-19F2-4867-81BA-A0F90A6DB065}" type="VALUE">
                  <a:rPr lang="en-US" sz="1200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200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59693030509611"/>
                  <c:h val="6.7859867451075542E-2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9BC848"/>
          </a:solidFill>
          <a:ln>
            <a:solidFill>
              <a:srgbClr val="9BC848"/>
            </a:solidFill>
          </a:ln>
          <a:effectLst/>
          <a:sp3d>
            <a:contourClr>
              <a:srgbClr val="9BC848"/>
            </a:contourClr>
          </a:sp3d>
        </c:spPr>
        <c:dLbl>
          <c:idx val="0"/>
          <c:layout>
            <c:manualLayout>
              <c:x val="3.8549456926415135E-2"/>
              <c:y val="-1.8280585880228902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noAutofit/>
              </a:bodyPr>
              <a:lstStyle/>
              <a:p>
                <a:pPr algn="ctr"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2FEF12B3-7D8C-447F-8201-81438A94B9F7}" type="VALUE">
                  <a: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pPr algn="ctr">
                    <a:defRPr lang="en-US" sz="1200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5960221016663257E-2"/>
                  <c:h val="5.2190881966478239E-2"/>
                </c:manualLayout>
              </c15:layout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63150664985857E-2"/>
          <c:y val="2.8726473388428393E-2"/>
          <c:w val="0.93832870968802362"/>
          <c:h val="0.942547053223143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C̳álculos!$B$5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solidFill>
                <a:srgbClr val="9BC848"/>
              </a:solidFill>
            </a:ln>
            <a:effectLst/>
            <a:sp3d>
              <a:contourClr>
                <a:srgbClr val="9BC848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9BC848"/>
              </a:solidFill>
              <a:ln>
                <a:solidFill>
                  <a:srgbClr val="9BC848"/>
                </a:solidFill>
              </a:ln>
              <a:effectLst/>
              <a:sp3d>
                <a:contourClr>
                  <a:srgbClr val="9BC848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77-4A73-BACC-AD2487CBAB3A}"/>
              </c:ext>
            </c:extLst>
          </c:dPt>
          <c:dPt>
            <c:idx val="1"/>
            <c:invertIfNegative val="0"/>
            <c:bubble3D val="0"/>
            <c:spPr>
              <a:solidFill>
                <a:srgbClr val="9BC848"/>
              </a:solidFill>
              <a:ln>
                <a:solidFill>
                  <a:srgbClr val="9BC848"/>
                </a:solidFill>
              </a:ln>
              <a:effectLst/>
              <a:sp3d>
                <a:contourClr>
                  <a:srgbClr val="9BC848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1477-4A73-BACC-AD2487CBAB3A}"/>
              </c:ext>
            </c:extLst>
          </c:dPt>
          <c:dLbls>
            <c:dLbl>
              <c:idx val="0"/>
              <c:layout>
                <c:manualLayout>
                  <c:x val="3.8549456926415135E-2"/>
                  <c:y val="-1.82805858802289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>
                      <a:defRPr lang="en-US"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2FEF12B3-7D8C-447F-8201-81438A94B9F7}" type="VALUE">
                      <a:rPr lang="en-US"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rPr>
                      <a:pPr algn="ctr">
                        <a:defRPr lang="en-US" sz="1200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960221016663257E-2"/>
                      <c:h val="5.219088196647823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477-4A73-BACC-AD2487CBAB3A}"/>
                </c:ext>
              </c:extLst>
            </c:dLbl>
            <c:dLbl>
              <c:idx val="1"/>
              <c:layout>
                <c:manualLayout>
                  <c:x val="4.3985874397388075E-2"/>
                  <c:y val="-1.82804830653635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C6B5C735-19F2-4867-81BA-A0F90A6DB065}" type="VALUE">
                      <a:rPr lang="en-US" sz="1200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200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59693030509611"/>
                      <c:h val="6.785986745107554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77-4A73-BACC-AD2487CBA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C̳álculos!$B$6:$B$8</c:f>
              <c:numCache>
                <c:formatCode>_("R$"* #,##0.00_);_("R$"* \(#,##0.00\);_("R$"* "-"??_);_(@_)</c:formatCode>
                <c:ptCount val="2"/>
                <c:pt idx="0">
                  <c:v>721</c:v>
                </c:pt>
                <c:pt idx="1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C-4F46-B6EE-C3E88CC06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6916400"/>
        <c:axId val="1676916880"/>
        <c:axId val="0"/>
      </c:bar3DChart>
      <c:catAx>
        <c:axId val="167691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6916880"/>
        <c:crosses val="autoZero"/>
        <c:auto val="1"/>
        <c:lblAlgn val="ctr"/>
        <c:lblOffset val="100"/>
        <c:noMultiLvlLbl val="0"/>
      </c:catAx>
      <c:valAx>
        <c:axId val="167691688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769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[Projeto_DIO_Dashboard (version 1).xlsx]C̳álculos!tbl_monthly_sales</c:name>
    <c:fmtId val="39"/>
  </c:pivotSource>
  <c:chart>
    <c:autoTitleDeleted val="1"/>
    <c:pivotFmts>
      <c:pivotFmt>
        <c:idx val="0"/>
        <c:spPr>
          <a:solidFill>
            <a:srgbClr val="9BC848"/>
          </a:solidFill>
          <a:ln>
            <a:solidFill>
              <a:srgbClr val="9BC84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848"/>
          </a:solidFill>
          <a:ln>
            <a:solidFill>
              <a:srgbClr val="9BC84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solidFill>
              <a:srgbClr val="9BC84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solidFill>
              <a:srgbClr val="9BC848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5.8811986299585714E-2"/>
          <c:w val="1"/>
          <c:h val="0.87458980665559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solidFill>
                <a:srgbClr val="9BC848"/>
              </a:solidFill>
            </a:ln>
            <a:effectLst/>
          </c:spPr>
          <c:invertIfNegative val="0"/>
          <c:cat>
            <c:strRef>
              <c:f>C̳álculos!$A$34:$A$44</c:f>
              <c:strCache>
                <c:ptCount val="10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  <c:pt idx="7">
                  <c:v>out</c:v>
                </c:pt>
                <c:pt idx="8">
                  <c:v>nov</c:v>
                </c:pt>
                <c:pt idx="9">
                  <c:v>dez</c:v>
                </c:pt>
              </c:strCache>
            </c:strRef>
          </c:cat>
          <c:val>
            <c:numRef>
              <c:f>C̳álculos!$B$34:$B$44</c:f>
              <c:numCache>
                <c:formatCode>_("R$"* #,##0.00_);_("R$"* \(#,##0.00\);_("R$"* "-"??_);_(@_)</c:formatCode>
                <c:ptCount val="10"/>
                <c:pt idx="0">
                  <c:v>171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219</c:v>
                </c:pt>
                <c:pt idx="5">
                  <c:v>161</c:v>
                </c:pt>
                <c:pt idx="6">
                  <c:v>219</c:v>
                </c:pt>
                <c:pt idx="7">
                  <c:v>174</c:v>
                </c:pt>
                <c:pt idx="8">
                  <c:v>161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D-4FCE-B309-7B25399E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128992"/>
        <c:axId val="1637128032"/>
      </c:barChart>
      <c:catAx>
        <c:axId val="16371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128032"/>
        <c:crosses val="autoZero"/>
        <c:auto val="1"/>
        <c:lblAlgn val="ctr"/>
        <c:lblOffset val="100"/>
        <c:noMultiLvlLbl val="0"/>
      </c:catAx>
      <c:valAx>
        <c:axId val="16371280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371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5</xdr:row>
      <xdr:rowOff>107950</xdr:rowOff>
    </xdr:from>
    <xdr:to>
      <xdr:col>11</xdr:col>
      <xdr:colOff>285750</xdr:colOff>
      <xdr:row>7</xdr:row>
      <xdr:rowOff>38100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324600" y="11049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231774</xdr:colOff>
      <xdr:row>12</xdr:row>
      <xdr:rowOff>151002</xdr:rowOff>
    </xdr:from>
    <xdr:to>
      <xdr:col>3</xdr:col>
      <xdr:colOff>513171</xdr:colOff>
      <xdr:row>15</xdr:row>
      <xdr:rowOff>31750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374" y="2506852"/>
          <a:ext cx="1500597" cy="439548"/>
        </a:xfrm>
        <a:prstGeom prst="rect">
          <a:avLst/>
        </a:prstGeom>
      </xdr:spPr>
    </xdr:pic>
    <xdr:clientData/>
  </xdr:twoCellAnchor>
  <xdr:twoCellAnchor editAs="oneCell">
    <xdr:from>
      <xdr:col>0</xdr:col>
      <xdr:colOff>587375</xdr:colOff>
      <xdr:row>15</xdr:row>
      <xdr:rowOff>47625</xdr:rowOff>
    </xdr:from>
    <xdr:to>
      <xdr:col>5</xdr:col>
      <xdr:colOff>425450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962275"/>
          <a:ext cx="2886075" cy="99047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428625</xdr:colOff>
      <xdr:row>27</xdr:row>
      <xdr:rowOff>114299</xdr:rowOff>
    </xdr:from>
    <xdr:to>
      <xdr:col>4</xdr:col>
      <xdr:colOff>149301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3822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182562</xdr:colOff>
      <xdr:row>1</xdr:row>
      <xdr:rowOff>0</xdr:rowOff>
    </xdr:from>
    <xdr:to>
      <xdr:col>0</xdr:col>
      <xdr:colOff>2513006</xdr:colOff>
      <xdr:row>2</xdr:row>
      <xdr:rowOff>31748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C6C0AD-DD59-47AE-966B-3E695334D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62" y="301625"/>
          <a:ext cx="2330444" cy="682623"/>
        </a:xfrm>
        <a:prstGeom prst="rect">
          <a:avLst/>
        </a:prstGeom>
      </xdr:spPr>
    </xdr:pic>
    <xdr:clientData/>
  </xdr:twoCellAnchor>
  <xdr:twoCellAnchor>
    <xdr:from>
      <xdr:col>2</xdr:col>
      <xdr:colOff>196272</xdr:colOff>
      <xdr:row>14</xdr:row>
      <xdr:rowOff>55564</xdr:rowOff>
    </xdr:from>
    <xdr:to>
      <xdr:col>23</xdr:col>
      <xdr:colOff>217714</xdr:colOff>
      <xdr:row>32</xdr:row>
      <xdr:rowOff>46182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D9D7CE7-0BE4-A893-B176-5F62B5661C1F}"/>
            </a:ext>
          </a:extLst>
        </xdr:cNvPr>
        <xdr:cNvGrpSpPr/>
      </xdr:nvGrpSpPr>
      <xdr:grpSpPr>
        <a:xfrm>
          <a:off x="3452090" y="4616019"/>
          <a:ext cx="12444351" cy="5393890"/>
          <a:chOff x="3334986" y="4600350"/>
          <a:chExt cx="12794839" cy="5379046"/>
        </a:xfrm>
      </xdr:grpSpPr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4BF9AA72-A745-4DE6-B2DC-93F709E4B10C}"/>
              </a:ext>
            </a:extLst>
          </xdr:cNvPr>
          <xdr:cNvSpPr/>
        </xdr:nvSpPr>
        <xdr:spPr>
          <a:xfrm>
            <a:off x="3360965" y="4600350"/>
            <a:ext cx="12278178" cy="590776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XBOX SEASON PASS</a:t>
            </a:r>
            <a:endParaRPr lang="pt-BR" sz="1500" b="1"/>
          </a:p>
        </xdr:txBody>
      </xdr:sp>
      <xdr:graphicFrame macro="">
        <xdr:nvGraphicFramePr>
          <xdr:cNvPr id="65" name="Gráfico 64">
            <a:extLst>
              <a:ext uri="{FF2B5EF4-FFF2-40B4-BE49-F238E27FC236}">
                <a16:creationId xmlns:a16="http://schemas.microsoft.com/office/drawing/2014/main" id="{5F845A83-BF2A-4191-AE39-F9C1997539E2}"/>
              </a:ext>
            </a:extLst>
          </xdr:cNvPr>
          <xdr:cNvGraphicFramePr>
            <a:graphicFrameLocks/>
          </xdr:cNvGraphicFramePr>
        </xdr:nvGraphicFramePr>
        <xdr:xfrm>
          <a:off x="3334986" y="5116286"/>
          <a:ext cx="12794839" cy="4863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1</xdr:colOff>
      <xdr:row>6</xdr:row>
      <xdr:rowOff>263072</xdr:rowOff>
    </xdr:from>
    <xdr:to>
      <xdr:col>0</xdr:col>
      <xdr:colOff>2821215</xdr:colOff>
      <xdr:row>13</xdr:row>
      <xdr:rowOff>136072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Subscription Type">
              <a:extLst>
                <a:ext uri="{FF2B5EF4-FFF2-40B4-BE49-F238E27FC236}">
                  <a16:creationId xmlns:a16="http://schemas.microsoft.com/office/drawing/2014/main" id="{063786AA-12CF-467F-9A92-809289D736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422072"/>
              <a:ext cx="2821214" cy="1974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150810</xdr:colOff>
      <xdr:row>4</xdr:row>
      <xdr:rowOff>19843</xdr:rowOff>
    </xdr:from>
    <xdr:to>
      <xdr:col>11</xdr:col>
      <xdr:colOff>79374</xdr:colOff>
      <xdr:row>10</xdr:row>
      <xdr:rowOff>222250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AC6FF5C1-CFF5-6A3C-A098-1BCEAC4F7AF4}"/>
            </a:ext>
          </a:extLst>
        </xdr:cNvPr>
        <xdr:cNvGrpSpPr/>
      </xdr:nvGrpSpPr>
      <xdr:grpSpPr>
        <a:xfrm>
          <a:off x="3406628" y="1578479"/>
          <a:ext cx="5435746" cy="2003498"/>
          <a:chOff x="3289524" y="1571057"/>
          <a:chExt cx="5398636" cy="1998550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8AB5E0E8-01B6-BB08-2374-2E3260E2EB42}"/>
              </a:ext>
            </a:extLst>
          </xdr:cNvPr>
          <xdr:cNvGrpSpPr/>
        </xdr:nvGrpSpPr>
        <xdr:grpSpPr>
          <a:xfrm>
            <a:off x="3289524" y="1571057"/>
            <a:ext cx="5398636" cy="1998550"/>
            <a:chOff x="3286123" y="1575593"/>
            <a:chExt cx="5429251" cy="2012157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99542733-861C-C7B6-696F-846267E3A5AE}"/>
                </a:ext>
              </a:extLst>
            </xdr:cNvPr>
            <xdr:cNvSpPr/>
          </xdr:nvSpPr>
          <xdr:spPr>
            <a:xfrm>
              <a:off x="3286123" y="1575593"/>
              <a:ext cx="5429251" cy="2012157"/>
            </a:xfrm>
            <a:prstGeom prst="roundRect">
              <a:avLst/>
            </a:prstGeom>
            <a:solidFill>
              <a:srgbClr val="9BC848">
                <a:alpha val="99000"/>
              </a:srgb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66DD1E33-AF70-46C6-8642-8F300B67F3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57563" y="2099467"/>
              <a:ext cx="1219200" cy="1174750"/>
            </a:xfrm>
            <a:prstGeom prst="rect">
              <a:avLst/>
            </a:prstGeom>
          </xdr:spPr>
        </xdr:pic>
      </xdr:grpSp>
      <xdr:sp macro="" textlink="C̳álculos!D14">
        <xdr:nvSpPr>
          <xdr:cNvPr id="69" name="Retângulo: Cantos Arredondados 68">
            <a:extLst>
              <a:ext uri="{FF2B5EF4-FFF2-40B4-BE49-F238E27FC236}">
                <a16:creationId xmlns:a16="http://schemas.microsoft.com/office/drawing/2014/main" id="{0FC99905-CE0F-631B-8555-6D2760A0771A}"/>
              </a:ext>
            </a:extLst>
          </xdr:cNvPr>
          <xdr:cNvSpPr/>
        </xdr:nvSpPr>
        <xdr:spPr>
          <a:xfrm>
            <a:off x="5424714" y="2274661"/>
            <a:ext cx="2957286" cy="1079500"/>
          </a:xfrm>
          <a:prstGeom prst="roundRect">
            <a:avLst/>
          </a:prstGeom>
          <a:solidFill>
            <a:srgbClr val="9BC848"/>
          </a:solidFill>
          <a:ln>
            <a:solidFill>
              <a:srgbClr val="9BC84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3AEF775-4BDC-46A9-806C-AEEDF0E10A79}" type="TxLink">
              <a:rPr lang="en-US" sz="20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R$ 990,00</a:t>
            </a:fld>
            <a:endParaRPr lang="pt-BR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492122</xdr:colOff>
      <xdr:row>3</xdr:row>
      <xdr:rowOff>222251</xdr:rowOff>
    </xdr:from>
    <xdr:to>
      <xdr:col>23</xdr:col>
      <xdr:colOff>87313</xdr:colOff>
      <xdr:row>10</xdr:row>
      <xdr:rowOff>222250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A1F5A2A-8BFB-2A60-CCF0-06AF2462C9C3}"/>
            </a:ext>
          </a:extLst>
        </xdr:cNvPr>
        <xdr:cNvGrpSpPr/>
      </xdr:nvGrpSpPr>
      <xdr:grpSpPr>
        <a:xfrm>
          <a:off x="10328849" y="1480706"/>
          <a:ext cx="5437191" cy="2101271"/>
          <a:chOff x="10162265" y="1474108"/>
          <a:chExt cx="5400905" cy="2095499"/>
        </a:xfrm>
      </xdr:grpSpPr>
      <xdr:grpSp>
        <xdr:nvGrpSpPr>
          <xdr:cNvPr id="59" name="Agrupar 58">
            <a:extLst>
              <a:ext uri="{FF2B5EF4-FFF2-40B4-BE49-F238E27FC236}">
                <a16:creationId xmlns:a16="http://schemas.microsoft.com/office/drawing/2014/main" id="{8DFE20A2-3B90-DBE4-125D-5872C8DF4907}"/>
              </a:ext>
            </a:extLst>
          </xdr:cNvPr>
          <xdr:cNvGrpSpPr/>
        </xdr:nvGrpSpPr>
        <xdr:grpSpPr>
          <a:xfrm>
            <a:off x="10162265" y="1474108"/>
            <a:ext cx="5400905" cy="2095499"/>
            <a:chOff x="10199685" y="1476376"/>
            <a:chExt cx="5429253" cy="2111374"/>
          </a:xfrm>
        </xdr:grpSpPr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56ECC25D-EA7C-448C-A7C3-2DE3B665F8C7}"/>
                </a:ext>
              </a:extLst>
            </xdr:cNvPr>
            <xdr:cNvSpPr/>
          </xdr:nvSpPr>
          <xdr:spPr>
            <a:xfrm>
              <a:off x="10199685" y="1575593"/>
              <a:ext cx="5429251" cy="2012157"/>
            </a:xfrm>
            <a:prstGeom prst="roundRect">
              <a:avLst/>
            </a:prstGeom>
            <a:solidFill>
              <a:srgbClr val="9BC848">
                <a:alpha val="99000"/>
              </a:srgb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0" name="Retângulo: Cantos Superiores Arredondados 29">
              <a:extLst>
                <a:ext uri="{FF2B5EF4-FFF2-40B4-BE49-F238E27FC236}">
                  <a16:creationId xmlns:a16="http://schemas.microsoft.com/office/drawing/2014/main" id="{53A462EF-B7D2-4554-87C2-C5D8643040D7}"/>
                </a:ext>
              </a:extLst>
            </xdr:cNvPr>
            <xdr:cNvSpPr/>
          </xdr:nvSpPr>
          <xdr:spPr>
            <a:xfrm>
              <a:off x="10199688" y="1476376"/>
              <a:ext cx="5429250" cy="595312"/>
            </a:xfrm>
            <a:prstGeom prst="round2SameRect">
              <a:avLst/>
            </a:prstGeom>
            <a:ln>
              <a:solidFill>
                <a:srgbClr val="9BC848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5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 MINECRAFT SEASON</a:t>
              </a:r>
              <a:r>
                <a:rPr lang="pt-BR" sz="15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PASS</a:t>
              </a:r>
              <a:endParaRPr lang="pt-BR" sz="1500" b="1"/>
            </a:p>
          </xdr:txBody>
        </xdr:sp>
        <xdr:grpSp>
          <xdr:nvGrpSpPr>
            <xdr:cNvPr id="55" name="Agrupar 54">
              <a:extLst>
                <a:ext uri="{FF2B5EF4-FFF2-40B4-BE49-F238E27FC236}">
                  <a16:creationId xmlns:a16="http://schemas.microsoft.com/office/drawing/2014/main" id="{0C6140E6-632F-4D2D-9956-11394EF39F5A}"/>
                </a:ext>
              </a:extLst>
            </xdr:cNvPr>
            <xdr:cNvGrpSpPr/>
          </xdr:nvGrpSpPr>
          <xdr:grpSpPr>
            <a:xfrm>
              <a:off x="10406060" y="2323304"/>
              <a:ext cx="1549476" cy="727076"/>
              <a:chOff x="3495675" y="5400674"/>
              <a:chExt cx="1549476" cy="752476"/>
            </a:xfrm>
          </xdr:grpSpPr>
          <xdr:pic>
            <xdr:nvPicPr>
              <xdr:cNvPr id="56" name="Imagem 55">
                <a:extLst>
                  <a:ext uri="{FF2B5EF4-FFF2-40B4-BE49-F238E27FC236}">
                    <a16:creationId xmlns:a16="http://schemas.microsoft.com/office/drawing/2014/main" id="{F02D4769-2FB2-E007-D2CB-8820DB21B22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  <a:ln>
                <a:noFill/>
              </a:ln>
            </xdr:spPr>
          </xdr:pic>
          <xdr:pic>
            <xdr:nvPicPr>
              <xdr:cNvPr id="57" name="Gráfico 56">
                <a:extLst>
                  <a:ext uri="{FF2B5EF4-FFF2-40B4-BE49-F238E27FC236}">
                    <a16:creationId xmlns:a16="http://schemas.microsoft.com/office/drawing/2014/main" id="{5A6F9517-3FE1-61F0-C8AC-8181ED0AD03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sp macro="" textlink="C̳álculos!D24">
        <xdr:nvSpPr>
          <xdr:cNvPr id="70" name="Retângulo: Cantos Arredondados 69">
            <a:extLst>
              <a:ext uri="{FF2B5EF4-FFF2-40B4-BE49-F238E27FC236}">
                <a16:creationId xmlns:a16="http://schemas.microsoft.com/office/drawing/2014/main" id="{BB271FCF-87A1-4DFE-8D30-0D7F4A5009F0}"/>
              </a:ext>
            </a:extLst>
          </xdr:cNvPr>
          <xdr:cNvSpPr/>
        </xdr:nvSpPr>
        <xdr:spPr>
          <a:xfrm>
            <a:off x="12357550" y="2235934"/>
            <a:ext cx="2957286" cy="1079500"/>
          </a:xfrm>
          <a:prstGeom prst="round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46A681F-AA4F-428C-A85C-3EE7CBC5A7FF}" type="TxLink">
              <a:rPr lang="en-US" sz="20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R$ 660,00</a:t>
            </a:fld>
            <a:endParaRPr lang="pt-BR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142874</xdr:colOff>
      <xdr:row>3</xdr:row>
      <xdr:rowOff>222251</xdr:rowOff>
    </xdr:from>
    <xdr:to>
      <xdr:col>11</xdr:col>
      <xdr:colOff>87313</xdr:colOff>
      <xdr:row>5</xdr:row>
      <xdr:rowOff>214313</xdr:rowOff>
    </xdr:to>
    <xdr:sp macro="" textlink="">
      <xdr:nvSpPr>
        <xdr:cNvPr id="29" name="Retângulo: Cantos Superiores Arredondados 28">
          <a:extLst>
            <a:ext uri="{FF2B5EF4-FFF2-40B4-BE49-F238E27FC236}">
              <a16:creationId xmlns:a16="http://schemas.microsoft.com/office/drawing/2014/main" id="{898FD9A4-37A6-2B07-7F03-737EC2E5D9B0}"/>
            </a:ext>
          </a:extLst>
        </xdr:cNvPr>
        <xdr:cNvSpPr/>
      </xdr:nvSpPr>
      <xdr:spPr>
        <a:xfrm>
          <a:off x="3278187" y="1476376"/>
          <a:ext cx="5445126" cy="595312"/>
        </a:xfrm>
        <a:prstGeom prst="round2SameRect">
          <a:avLst/>
        </a:prstGeom>
        <a:ln>
          <a:solidFill>
            <a:srgbClr val="9BC84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latin typeface="Segoe UI" panose="020B0502040204020203" pitchFamily="34" charset="0"/>
              <a:cs typeface="Segoe UI" panose="020B0502040204020203" pitchFamily="34" charset="0"/>
            </a:rPr>
            <a:t>TOTAL SUBSCRIPTION EA PLAY SEASON PASS</a:t>
          </a:r>
          <a:endParaRPr lang="pt-BR" sz="1500" b="1"/>
        </a:p>
      </xdr:txBody>
    </xdr:sp>
    <xdr:clientData/>
  </xdr:twoCellAnchor>
  <xdr:oneCellAnchor>
    <xdr:from>
      <xdr:col>0</xdr:col>
      <xdr:colOff>2831934</xdr:colOff>
      <xdr:row>2</xdr:row>
      <xdr:rowOff>39583</xdr:rowOff>
    </xdr:from>
    <xdr:ext cx="6150428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EC2DC91-B8D3-C972-A77C-BE4DFB5D4E50}"/>
            </a:ext>
          </a:extLst>
        </xdr:cNvPr>
        <xdr:cNvSpPr txBox="1"/>
      </xdr:nvSpPr>
      <xdr:spPr>
        <a:xfrm>
          <a:off x="2831934" y="997856"/>
          <a:ext cx="6150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2"/>
          <a:r>
            <a:rPr lang="pt-BR" sz="1100">
              <a:solidFill>
                <a:schemeClr val="bg1">
                  <a:lumMod val="50000"/>
                </a:schemeClr>
              </a:solidFill>
            </a:rPr>
            <a:t>Calculation Period: 01/01/2024 - 31/12/2024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 | Updated date: 09:00:00</a:t>
          </a:r>
        </a:p>
      </xdr:txBody>
    </xdr:sp>
    <xdr:clientData/>
  </xdr:oneCellAnchor>
  <xdr:twoCellAnchor>
    <xdr:from>
      <xdr:col>0</xdr:col>
      <xdr:colOff>63499</xdr:colOff>
      <xdr:row>2</xdr:row>
      <xdr:rowOff>290284</xdr:rowOff>
    </xdr:from>
    <xdr:to>
      <xdr:col>0</xdr:col>
      <xdr:colOff>1152071</xdr:colOff>
      <xdr:row>6</xdr:row>
      <xdr:rowOff>54428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218B91D0-DFA5-45FF-A4F9-030DE7564F7A}"/>
            </a:ext>
          </a:extLst>
        </xdr:cNvPr>
        <xdr:cNvSpPr/>
      </xdr:nvSpPr>
      <xdr:spPr>
        <a:xfrm>
          <a:off x="63499" y="1242784"/>
          <a:ext cx="1088572" cy="96157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14</xdr:row>
      <xdr:rowOff>108857</xdr:rowOff>
    </xdr:from>
    <xdr:to>
      <xdr:col>0</xdr:col>
      <xdr:colOff>2694214</xdr:colOff>
      <xdr:row>20</xdr:row>
      <xdr:rowOff>201840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lan 1">
              <a:extLst>
                <a:ext uri="{FF2B5EF4-FFF2-40B4-BE49-F238E27FC236}">
                  <a16:creationId xmlns:a16="http://schemas.microsoft.com/office/drawing/2014/main" id="{9032540C-4BDC-650F-616E-5B06EB665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69312"/>
              <a:ext cx="2694214" cy="18940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2619375</xdr:colOff>
      <xdr:row>29</xdr:row>
      <xdr:rowOff>103909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eses (Start Date) 1">
              <a:extLst>
                <a:ext uri="{FF2B5EF4-FFF2-40B4-BE49-F238E27FC236}">
                  <a16:creationId xmlns:a16="http://schemas.microsoft.com/office/drawing/2014/main" id="{D0B87CA2-36C6-461A-828B-8213E2938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6661727"/>
              <a:ext cx="2555875" cy="2505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69273</xdr:colOff>
      <xdr:row>29</xdr:row>
      <xdr:rowOff>209779</xdr:rowOff>
    </xdr:from>
    <xdr:to>
      <xdr:col>22</xdr:col>
      <xdr:colOff>196273</xdr:colOff>
      <xdr:row>43</xdr:row>
      <xdr:rowOff>92364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D40BD19-5AA6-42CF-B6C0-9E9152DBD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277092</xdr:colOff>
      <xdr:row>8</xdr:row>
      <xdr:rowOff>1</xdr:rowOff>
    </xdr:from>
    <xdr:to>
      <xdr:col>34</xdr:col>
      <xdr:colOff>196273</xdr:colOff>
      <xdr:row>28</xdr:row>
      <xdr:rowOff>69273</xdr:rowOff>
    </xdr:to>
    <xdr:sp macro="" textlink="C̳álculos!D5">
      <xdr:nvSpPr>
        <xdr:cNvPr id="6" name="Retângulo: Cantos Arredondados 5">
          <a:extLst>
            <a:ext uri="{FF2B5EF4-FFF2-40B4-BE49-F238E27FC236}">
              <a16:creationId xmlns:a16="http://schemas.microsoft.com/office/drawing/2014/main" id="{4B392DC1-656E-8E81-65FD-C1AC3D69270F}"/>
            </a:ext>
          </a:extLst>
        </xdr:cNvPr>
        <xdr:cNvSpPr/>
      </xdr:nvSpPr>
      <xdr:spPr>
        <a:xfrm>
          <a:off x="16313728" y="2759365"/>
          <a:ext cx="6038272" cy="6072908"/>
        </a:xfrm>
        <a:prstGeom prst="roundRect">
          <a:avLst/>
        </a:prstGeom>
        <a:solidFill>
          <a:srgbClr val="9BC848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288637</xdr:colOff>
      <xdr:row>8</xdr:row>
      <xdr:rowOff>0</xdr:rowOff>
    </xdr:from>
    <xdr:to>
      <xdr:col>34</xdr:col>
      <xdr:colOff>219364</xdr:colOff>
      <xdr:row>15</xdr:row>
      <xdr:rowOff>138545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E4C4488E-DA32-3511-FB5C-ABD6B09B9EB6}"/>
            </a:ext>
          </a:extLst>
        </xdr:cNvPr>
        <xdr:cNvSpPr/>
      </xdr:nvSpPr>
      <xdr:spPr>
        <a:xfrm>
          <a:off x="16325273" y="2759364"/>
          <a:ext cx="6049818" cy="2239817"/>
        </a:xfrm>
        <a:prstGeom prst="round2Same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4500" b="1">
              <a:latin typeface="Segoe UI" panose="020B0502040204020203" pitchFamily="34" charset="0"/>
              <a:cs typeface="Segoe UI" panose="020B0502040204020203" pitchFamily="34" charset="0"/>
            </a:rPr>
            <a:t>Total Revenue</a:t>
          </a:r>
        </a:p>
      </xdr:txBody>
    </xdr:sp>
    <xdr:clientData/>
  </xdr:twoCellAnchor>
  <xdr:twoCellAnchor>
    <xdr:from>
      <xdr:col>25</xdr:col>
      <xdr:colOff>288637</xdr:colOff>
      <xdr:row>18</xdr:row>
      <xdr:rowOff>127000</xdr:rowOff>
    </xdr:from>
    <xdr:to>
      <xdr:col>33</xdr:col>
      <xdr:colOff>346364</xdr:colOff>
      <xdr:row>23</xdr:row>
      <xdr:rowOff>115454</xdr:rowOff>
    </xdr:to>
    <xdr:sp macro="" textlink="C̳álculos!D5">
      <xdr:nvSpPr>
        <xdr:cNvPr id="10" name="Retângulo: Cantos Arredondados 9">
          <a:extLst>
            <a:ext uri="{FF2B5EF4-FFF2-40B4-BE49-F238E27FC236}">
              <a16:creationId xmlns:a16="http://schemas.microsoft.com/office/drawing/2014/main" id="{50A79FDD-8461-41E5-F6DE-0462D01CEC21}"/>
            </a:ext>
          </a:extLst>
        </xdr:cNvPr>
        <xdr:cNvSpPr/>
      </xdr:nvSpPr>
      <xdr:spPr>
        <a:xfrm>
          <a:off x="16937182" y="5888182"/>
          <a:ext cx="4953000" cy="1489363"/>
        </a:xfrm>
        <a:prstGeom prst="roundRect">
          <a:avLst/>
        </a:prstGeom>
        <a:solidFill>
          <a:srgbClr val="9BC84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D701965-9E98-4D3D-8B00-D8C29458F802}" type="TxLink">
            <a:rPr lang="en-US" sz="45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R$ 1.781,00</a:t>
          </a:fld>
          <a:endParaRPr lang="pt-BR" sz="45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Da Silva Ribeiro Souza" refreshedDate="45869.888066550928" createdVersion="8" refreshedVersion="8" minRefreshableVersion="3" recordCount="295" xr:uid="{02B6EBF3-F3D1-4583-B93C-66901962862E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5075695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x v="0"/>
    <x v="0"/>
    <x v="0"/>
    <x v="0"/>
    <n v="5"/>
    <x v="0"/>
  </r>
  <r>
    <n v="3232"/>
    <s v="Maria Oliveira"/>
    <x v="1"/>
    <x v="1"/>
    <x v="1"/>
    <x v="1"/>
    <x v="1"/>
    <x v="1"/>
    <x v="1"/>
    <x v="1"/>
    <x v="1"/>
    <n v="0"/>
    <x v="1"/>
  </r>
  <r>
    <n v="3233"/>
    <s v="Lucas Fernandes"/>
    <x v="2"/>
    <x v="2"/>
    <x v="0"/>
    <x v="2"/>
    <x v="2"/>
    <x v="1"/>
    <x v="1"/>
    <x v="0"/>
    <x v="0"/>
    <n v="10"/>
    <x v="2"/>
  </r>
  <r>
    <n v="3234"/>
    <s v="Ana Souza"/>
    <x v="0"/>
    <x v="3"/>
    <x v="1"/>
    <x v="0"/>
    <x v="0"/>
    <x v="0"/>
    <x v="0"/>
    <x v="0"/>
    <x v="0"/>
    <n v="3"/>
    <x v="3"/>
  </r>
  <r>
    <n v="3235"/>
    <s v="Pedro Gonçalves"/>
    <x v="1"/>
    <x v="4"/>
    <x v="0"/>
    <x v="1"/>
    <x v="0"/>
    <x v="1"/>
    <x v="1"/>
    <x v="1"/>
    <x v="1"/>
    <n v="1"/>
    <x v="4"/>
  </r>
  <r>
    <n v="3236"/>
    <s v="Felipe Costa"/>
    <x v="2"/>
    <x v="5"/>
    <x v="1"/>
    <x v="2"/>
    <x v="0"/>
    <x v="1"/>
    <x v="1"/>
    <x v="0"/>
    <x v="0"/>
    <n v="2"/>
    <x v="5"/>
  </r>
  <r>
    <n v="3237"/>
    <s v="Camila Ribeiro"/>
    <x v="0"/>
    <x v="6"/>
    <x v="0"/>
    <x v="0"/>
    <x v="2"/>
    <x v="0"/>
    <x v="0"/>
    <x v="0"/>
    <x v="0"/>
    <n v="10"/>
    <x v="6"/>
  </r>
  <r>
    <n v="3238"/>
    <s v="André Mendes"/>
    <x v="1"/>
    <x v="7"/>
    <x v="0"/>
    <x v="1"/>
    <x v="1"/>
    <x v="1"/>
    <x v="1"/>
    <x v="1"/>
    <x v="1"/>
    <n v="0"/>
    <x v="1"/>
  </r>
  <r>
    <n v="3239"/>
    <s v="Sofia Almeida"/>
    <x v="0"/>
    <x v="4"/>
    <x v="1"/>
    <x v="0"/>
    <x v="0"/>
    <x v="0"/>
    <x v="0"/>
    <x v="0"/>
    <x v="0"/>
    <n v="5"/>
    <x v="0"/>
  </r>
  <r>
    <n v="3240"/>
    <s v="Bruno Martins"/>
    <x v="2"/>
    <x v="8"/>
    <x v="0"/>
    <x v="2"/>
    <x v="2"/>
    <x v="1"/>
    <x v="1"/>
    <x v="0"/>
    <x v="0"/>
    <n v="15"/>
    <x v="7"/>
  </r>
  <r>
    <n v="3241"/>
    <s v="Rita Castro"/>
    <x v="1"/>
    <x v="9"/>
    <x v="1"/>
    <x v="1"/>
    <x v="0"/>
    <x v="1"/>
    <x v="1"/>
    <x v="1"/>
    <x v="1"/>
    <n v="1"/>
    <x v="4"/>
  </r>
  <r>
    <n v="3242"/>
    <s v="Marco Túlio"/>
    <x v="0"/>
    <x v="10"/>
    <x v="0"/>
    <x v="0"/>
    <x v="1"/>
    <x v="0"/>
    <x v="0"/>
    <x v="0"/>
    <x v="0"/>
    <n v="20"/>
    <x v="8"/>
  </r>
  <r>
    <n v="3243"/>
    <s v="Lívia Silveira"/>
    <x v="2"/>
    <x v="11"/>
    <x v="1"/>
    <x v="2"/>
    <x v="0"/>
    <x v="1"/>
    <x v="1"/>
    <x v="0"/>
    <x v="0"/>
    <n v="10"/>
    <x v="2"/>
  </r>
  <r>
    <n v="3244"/>
    <s v="Diogo Sousa"/>
    <x v="1"/>
    <x v="12"/>
    <x v="0"/>
    <x v="1"/>
    <x v="2"/>
    <x v="1"/>
    <x v="1"/>
    <x v="1"/>
    <x v="1"/>
    <n v="0"/>
    <x v="1"/>
  </r>
  <r>
    <n v="3245"/>
    <s v="Fernanda Lima"/>
    <x v="0"/>
    <x v="13"/>
    <x v="1"/>
    <x v="0"/>
    <x v="0"/>
    <x v="0"/>
    <x v="0"/>
    <x v="0"/>
    <x v="0"/>
    <n v="8"/>
    <x v="9"/>
  </r>
  <r>
    <n v="3246"/>
    <s v="Caio Pereira"/>
    <x v="2"/>
    <x v="14"/>
    <x v="0"/>
    <x v="2"/>
    <x v="1"/>
    <x v="1"/>
    <x v="1"/>
    <x v="0"/>
    <x v="0"/>
    <n v="12"/>
    <x v="10"/>
  </r>
  <r>
    <n v="3247"/>
    <s v="Beatriz Gomes"/>
    <x v="1"/>
    <x v="15"/>
    <x v="1"/>
    <x v="1"/>
    <x v="0"/>
    <x v="1"/>
    <x v="1"/>
    <x v="1"/>
    <x v="1"/>
    <n v="2"/>
    <x v="11"/>
  </r>
  <r>
    <n v="3248"/>
    <s v="Cesar Oliveira"/>
    <x v="0"/>
    <x v="16"/>
    <x v="0"/>
    <x v="0"/>
    <x v="2"/>
    <x v="0"/>
    <x v="0"/>
    <x v="0"/>
    <x v="0"/>
    <n v="7"/>
    <x v="12"/>
  </r>
  <r>
    <n v="3249"/>
    <s v="Débora Machado"/>
    <x v="2"/>
    <x v="17"/>
    <x v="1"/>
    <x v="2"/>
    <x v="0"/>
    <x v="1"/>
    <x v="1"/>
    <x v="0"/>
    <x v="0"/>
    <n v="5"/>
    <x v="13"/>
  </r>
  <r>
    <n v="3250"/>
    <s v="Eduardo Vargas"/>
    <x v="1"/>
    <x v="18"/>
    <x v="0"/>
    <x v="1"/>
    <x v="1"/>
    <x v="1"/>
    <x v="1"/>
    <x v="1"/>
    <x v="1"/>
    <n v="0"/>
    <x v="1"/>
  </r>
  <r>
    <n v="3251"/>
    <s v="Gabriela Santos"/>
    <x v="0"/>
    <x v="19"/>
    <x v="1"/>
    <x v="0"/>
    <x v="0"/>
    <x v="0"/>
    <x v="0"/>
    <x v="0"/>
    <x v="0"/>
    <n v="3"/>
    <x v="3"/>
  </r>
  <r>
    <n v="3252"/>
    <s v="Henrique Dias"/>
    <x v="2"/>
    <x v="20"/>
    <x v="0"/>
    <x v="2"/>
    <x v="2"/>
    <x v="1"/>
    <x v="1"/>
    <x v="0"/>
    <x v="0"/>
    <n v="15"/>
    <x v="7"/>
  </r>
  <r>
    <n v="3253"/>
    <s v="Isabela Moreira"/>
    <x v="1"/>
    <x v="21"/>
    <x v="1"/>
    <x v="1"/>
    <x v="0"/>
    <x v="1"/>
    <x v="1"/>
    <x v="1"/>
    <x v="1"/>
    <n v="1"/>
    <x v="4"/>
  </r>
  <r>
    <n v="3254"/>
    <s v="Joaquim Barbosa"/>
    <x v="0"/>
    <x v="22"/>
    <x v="0"/>
    <x v="0"/>
    <x v="1"/>
    <x v="0"/>
    <x v="0"/>
    <x v="0"/>
    <x v="0"/>
    <n v="20"/>
    <x v="8"/>
  </r>
  <r>
    <n v="3255"/>
    <s v="Lara Rocha"/>
    <x v="2"/>
    <x v="23"/>
    <x v="1"/>
    <x v="2"/>
    <x v="0"/>
    <x v="1"/>
    <x v="1"/>
    <x v="0"/>
    <x v="0"/>
    <n v="10"/>
    <x v="2"/>
  </r>
  <r>
    <n v="3256"/>
    <s v="Matheus Silva"/>
    <x v="1"/>
    <x v="24"/>
    <x v="0"/>
    <x v="1"/>
    <x v="2"/>
    <x v="1"/>
    <x v="1"/>
    <x v="1"/>
    <x v="1"/>
    <n v="0"/>
    <x v="1"/>
  </r>
  <r>
    <n v="3257"/>
    <s v="Nicole Costa"/>
    <x v="0"/>
    <x v="25"/>
    <x v="1"/>
    <x v="0"/>
    <x v="0"/>
    <x v="0"/>
    <x v="0"/>
    <x v="0"/>
    <x v="0"/>
    <n v="5"/>
    <x v="0"/>
  </r>
  <r>
    <n v="3258"/>
    <s v="Otávio Mendonça"/>
    <x v="2"/>
    <x v="26"/>
    <x v="0"/>
    <x v="2"/>
    <x v="1"/>
    <x v="1"/>
    <x v="1"/>
    <x v="0"/>
    <x v="0"/>
    <n v="15"/>
    <x v="7"/>
  </r>
  <r>
    <n v="3259"/>
    <s v="Paula Ferreira"/>
    <x v="1"/>
    <x v="27"/>
    <x v="1"/>
    <x v="1"/>
    <x v="0"/>
    <x v="1"/>
    <x v="1"/>
    <x v="1"/>
    <x v="1"/>
    <n v="1"/>
    <x v="4"/>
  </r>
  <r>
    <n v="3260"/>
    <s v="Raquel Alves"/>
    <x v="0"/>
    <x v="28"/>
    <x v="0"/>
    <x v="0"/>
    <x v="2"/>
    <x v="0"/>
    <x v="0"/>
    <x v="0"/>
    <x v="0"/>
    <n v="7"/>
    <x v="12"/>
  </r>
  <r>
    <n v="3261"/>
    <s v="Samuel Pires"/>
    <x v="2"/>
    <x v="29"/>
    <x v="1"/>
    <x v="2"/>
    <x v="0"/>
    <x v="1"/>
    <x v="1"/>
    <x v="0"/>
    <x v="0"/>
    <n v="10"/>
    <x v="2"/>
  </r>
  <r>
    <n v="3262"/>
    <s v="Tânia Barros"/>
    <x v="1"/>
    <x v="30"/>
    <x v="0"/>
    <x v="1"/>
    <x v="1"/>
    <x v="1"/>
    <x v="1"/>
    <x v="1"/>
    <x v="1"/>
    <n v="0"/>
    <x v="1"/>
  </r>
  <r>
    <n v="3263"/>
    <s v="Vinicius Lima"/>
    <x v="0"/>
    <x v="31"/>
    <x v="1"/>
    <x v="0"/>
    <x v="0"/>
    <x v="0"/>
    <x v="0"/>
    <x v="0"/>
    <x v="0"/>
    <n v="3"/>
    <x v="3"/>
  </r>
  <r>
    <n v="3264"/>
    <s v="Yasmin Teixeira"/>
    <x v="2"/>
    <x v="32"/>
    <x v="0"/>
    <x v="2"/>
    <x v="2"/>
    <x v="1"/>
    <x v="1"/>
    <x v="0"/>
    <x v="0"/>
    <n v="15"/>
    <x v="7"/>
  </r>
  <r>
    <n v="3265"/>
    <s v="Zé Carlos"/>
    <x v="1"/>
    <x v="33"/>
    <x v="1"/>
    <x v="1"/>
    <x v="0"/>
    <x v="1"/>
    <x v="1"/>
    <x v="1"/>
    <x v="1"/>
    <n v="1"/>
    <x v="4"/>
  </r>
  <r>
    <n v="3266"/>
    <s v="Amanda Nogueira"/>
    <x v="1"/>
    <x v="34"/>
    <x v="0"/>
    <x v="1"/>
    <x v="0"/>
    <x v="1"/>
    <x v="1"/>
    <x v="1"/>
    <x v="1"/>
    <n v="0"/>
    <x v="1"/>
  </r>
  <r>
    <n v="3267"/>
    <s v="Bruno Cavalheiro"/>
    <x v="0"/>
    <x v="35"/>
    <x v="1"/>
    <x v="0"/>
    <x v="2"/>
    <x v="0"/>
    <x v="0"/>
    <x v="0"/>
    <x v="0"/>
    <n v="7"/>
    <x v="12"/>
  </r>
  <r>
    <n v="3268"/>
    <s v="Carla Dias"/>
    <x v="2"/>
    <x v="36"/>
    <x v="0"/>
    <x v="2"/>
    <x v="1"/>
    <x v="1"/>
    <x v="1"/>
    <x v="0"/>
    <x v="0"/>
    <n v="10"/>
    <x v="2"/>
  </r>
  <r>
    <n v="3269"/>
    <s v="Diego Fontes"/>
    <x v="1"/>
    <x v="37"/>
    <x v="1"/>
    <x v="1"/>
    <x v="2"/>
    <x v="1"/>
    <x v="1"/>
    <x v="1"/>
    <x v="1"/>
    <n v="1"/>
    <x v="4"/>
  </r>
  <r>
    <n v="3270"/>
    <s v="Eunice Lima"/>
    <x v="0"/>
    <x v="38"/>
    <x v="0"/>
    <x v="0"/>
    <x v="0"/>
    <x v="0"/>
    <x v="0"/>
    <x v="0"/>
    <x v="0"/>
    <n v="15"/>
    <x v="14"/>
  </r>
  <r>
    <n v="3271"/>
    <s v="Fábio Martins"/>
    <x v="2"/>
    <x v="39"/>
    <x v="1"/>
    <x v="2"/>
    <x v="0"/>
    <x v="1"/>
    <x v="1"/>
    <x v="0"/>
    <x v="0"/>
    <n v="5"/>
    <x v="13"/>
  </r>
  <r>
    <n v="3272"/>
    <s v="Gisele Araújo"/>
    <x v="1"/>
    <x v="40"/>
    <x v="0"/>
    <x v="1"/>
    <x v="1"/>
    <x v="1"/>
    <x v="1"/>
    <x v="1"/>
    <x v="1"/>
    <n v="0"/>
    <x v="1"/>
  </r>
  <r>
    <n v="3273"/>
    <s v="Hélio Castro"/>
    <x v="0"/>
    <x v="41"/>
    <x v="1"/>
    <x v="0"/>
    <x v="2"/>
    <x v="0"/>
    <x v="0"/>
    <x v="0"/>
    <x v="0"/>
    <n v="20"/>
    <x v="8"/>
  </r>
  <r>
    <n v="3274"/>
    <s v="Ingrid Menezes"/>
    <x v="2"/>
    <x v="42"/>
    <x v="0"/>
    <x v="2"/>
    <x v="2"/>
    <x v="1"/>
    <x v="1"/>
    <x v="0"/>
    <x v="0"/>
    <n v="12"/>
    <x v="10"/>
  </r>
  <r>
    <n v="3275"/>
    <s v="Jorge Baptista"/>
    <x v="1"/>
    <x v="43"/>
    <x v="1"/>
    <x v="1"/>
    <x v="0"/>
    <x v="1"/>
    <x v="1"/>
    <x v="1"/>
    <x v="1"/>
    <n v="2"/>
    <x v="11"/>
  </r>
  <r>
    <n v="3276"/>
    <s v="Kléber Oliveira"/>
    <x v="0"/>
    <x v="44"/>
    <x v="0"/>
    <x v="0"/>
    <x v="1"/>
    <x v="0"/>
    <x v="0"/>
    <x v="0"/>
    <x v="0"/>
    <n v="5"/>
    <x v="0"/>
  </r>
  <r>
    <n v="3277"/>
    <s v="Luciana Freitas"/>
    <x v="2"/>
    <x v="45"/>
    <x v="1"/>
    <x v="2"/>
    <x v="0"/>
    <x v="1"/>
    <x v="1"/>
    <x v="0"/>
    <x v="0"/>
    <n v="10"/>
    <x v="2"/>
  </r>
  <r>
    <n v="3278"/>
    <s v="Márcia Eller"/>
    <x v="1"/>
    <x v="46"/>
    <x v="0"/>
    <x v="1"/>
    <x v="2"/>
    <x v="1"/>
    <x v="1"/>
    <x v="1"/>
    <x v="1"/>
    <n v="0"/>
    <x v="1"/>
  </r>
  <r>
    <n v="3279"/>
    <s v="Nilo Peçanha"/>
    <x v="0"/>
    <x v="47"/>
    <x v="1"/>
    <x v="0"/>
    <x v="0"/>
    <x v="0"/>
    <x v="0"/>
    <x v="0"/>
    <x v="0"/>
    <n v="3"/>
    <x v="3"/>
  </r>
  <r>
    <n v="3280"/>
    <s v="Oscar Neves"/>
    <x v="2"/>
    <x v="48"/>
    <x v="0"/>
    <x v="2"/>
    <x v="1"/>
    <x v="1"/>
    <x v="1"/>
    <x v="0"/>
    <x v="0"/>
    <n v="15"/>
    <x v="7"/>
  </r>
  <r>
    <n v="3281"/>
    <s v="Patrícia Soares"/>
    <x v="1"/>
    <x v="49"/>
    <x v="1"/>
    <x v="1"/>
    <x v="0"/>
    <x v="1"/>
    <x v="1"/>
    <x v="1"/>
    <x v="1"/>
    <n v="1"/>
    <x v="4"/>
  </r>
  <r>
    <n v="3282"/>
    <s v="Quirino Gonçalves"/>
    <x v="0"/>
    <x v="50"/>
    <x v="0"/>
    <x v="0"/>
    <x v="2"/>
    <x v="0"/>
    <x v="0"/>
    <x v="0"/>
    <x v="0"/>
    <n v="7"/>
    <x v="12"/>
  </r>
  <r>
    <n v="3283"/>
    <s v="Raul Machado"/>
    <x v="2"/>
    <x v="51"/>
    <x v="1"/>
    <x v="2"/>
    <x v="0"/>
    <x v="1"/>
    <x v="1"/>
    <x v="0"/>
    <x v="0"/>
    <n v="10"/>
    <x v="2"/>
  </r>
  <r>
    <n v="3284"/>
    <s v="Sônia Lobo"/>
    <x v="1"/>
    <x v="52"/>
    <x v="0"/>
    <x v="1"/>
    <x v="1"/>
    <x v="1"/>
    <x v="1"/>
    <x v="1"/>
    <x v="1"/>
    <n v="0"/>
    <x v="1"/>
  </r>
  <r>
    <n v="3285"/>
    <s v="Tiago Ramos"/>
    <x v="0"/>
    <x v="53"/>
    <x v="1"/>
    <x v="0"/>
    <x v="0"/>
    <x v="0"/>
    <x v="0"/>
    <x v="0"/>
    <x v="0"/>
    <n v="20"/>
    <x v="8"/>
  </r>
  <r>
    <n v="3286"/>
    <s v="Ugo Pires"/>
    <x v="2"/>
    <x v="54"/>
    <x v="0"/>
    <x v="2"/>
    <x v="2"/>
    <x v="1"/>
    <x v="1"/>
    <x v="0"/>
    <x v="0"/>
    <n v="15"/>
    <x v="7"/>
  </r>
  <r>
    <n v="3287"/>
    <s v="Valéria Nobre"/>
    <x v="1"/>
    <x v="55"/>
    <x v="1"/>
    <x v="1"/>
    <x v="0"/>
    <x v="1"/>
    <x v="1"/>
    <x v="1"/>
    <x v="1"/>
    <n v="1"/>
    <x v="4"/>
  </r>
  <r>
    <n v="3288"/>
    <s v="William Siqueira"/>
    <x v="0"/>
    <x v="56"/>
    <x v="0"/>
    <x v="0"/>
    <x v="1"/>
    <x v="0"/>
    <x v="0"/>
    <x v="0"/>
    <x v="0"/>
    <n v="3"/>
    <x v="3"/>
  </r>
  <r>
    <n v="3289"/>
    <s v="Xuxa Meneghel"/>
    <x v="2"/>
    <x v="57"/>
    <x v="1"/>
    <x v="2"/>
    <x v="0"/>
    <x v="1"/>
    <x v="1"/>
    <x v="0"/>
    <x v="0"/>
    <n v="10"/>
    <x v="2"/>
  </r>
  <r>
    <n v="3290"/>
    <s v="Yara Figueiredo"/>
    <x v="1"/>
    <x v="58"/>
    <x v="0"/>
    <x v="1"/>
    <x v="2"/>
    <x v="1"/>
    <x v="1"/>
    <x v="1"/>
    <x v="1"/>
    <n v="0"/>
    <x v="1"/>
  </r>
  <r>
    <n v="3291"/>
    <s v="Zacarias Alves"/>
    <x v="0"/>
    <x v="59"/>
    <x v="1"/>
    <x v="0"/>
    <x v="0"/>
    <x v="0"/>
    <x v="0"/>
    <x v="0"/>
    <x v="0"/>
    <n v="5"/>
    <x v="0"/>
  </r>
  <r>
    <n v="3292"/>
    <s v="Amanda Bynes"/>
    <x v="2"/>
    <x v="60"/>
    <x v="0"/>
    <x v="2"/>
    <x v="1"/>
    <x v="1"/>
    <x v="1"/>
    <x v="0"/>
    <x v="0"/>
    <n v="15"/>
    <x v="7"/>
  </r>
  <r>
    <n v="3293"/>
    <s v="Bruno Mars"/>
    <x v="1"/>
    <x v="61"/>
    <x v="1"/>
    <x v="1"/>
    <x v="0"/>
    <x v="1"/>
    <x v="1"/>
    <x v="1"/>
    <x v="1"/>
    <n v="1"/>
    <x v="4"/>
  </r>
  <r>
    <n v="3294"/>
    <s v="Carla Bruni"/>
    <x v="0"/>
    <x v="62"/>
    <x v="0"/>
    <x v="0"/>
    <x v="2"/>
    <x v="0"/>
    <x v="0"/>
    <x v="0"/>
    <x v="0"/>
    <n v="20"/>
    <x v="8"/>
  </r>
  <r>
    <n v="3295"/>
    <s v="Diego Maradona"/>
    <x v="2"/>
    <x v="63"/>
    <x v="1"/>
    <x v="2"/>
    <x v="0"/>
    <x v="1"/>
    <x v="1"/>
    <x v="0"/>
    <x v="0"/>
    <n v="5"/>
    <x v="13"/>
  </r>
  <r>
    <n v="3296"/>
    <s v="Estela Marques"/>
    <x v="1"/>
    <x v="64"/>
    <x v="1"/>
    <x v="1"/>
    <x v="0"/>
    <x v="1"/>
    <x v="1"/>
    <x v="1"/>
    <x v="1"/>
    <n v="0"/>
    <x v="1"/>
  </r>
  <r>
    <n v="3297"/>
    <s v="Fábio Nobre"/>
    <x v="0"/>
    <x v="65"/>
    <x v="0"/>
    <x v="0"/>
    <x v="2"/>
    <x v="0"/>
    <x v="0"/>
    <x v="0"/>
    <x v="0"/>
    <n v="7"/>
    <x v="12"/>
  </r>
  <r>
    <n v="3298"/>
    <s v="Gabriel Oliveira"/>
    <x v="2"/>
    <x v="66"/>
    <x v="1"/>
    <x v="2"/>
    <x v="1"/>
    <x v="1"/>
    <x v="1"/>
    <x v="0"/>
    <x v="0"/>
    <n v="10"/>
    <x v="2"/>
  </r>
  <r>
    <n v="3299"/>
    <s v="Helena Santos"/>
    <x v="1"/>
    <x v="67"/>
    <x v="0"/>
    <x v="1"/>
    <x v="2"/>
    <x v="1"/>
    <x v="1"/>
    <x v="1"/>
    <x v="1"/>
    <n v="1"/>
    <x v="4"/>
  </r>
  <r>
    <n v="3300"/>
    <s v="Ivan Carvalho"/>
    <x v="0"/>
    <x v="68"/>
    <x v="1"/>
    <x v="0"/>
    <x v="0"/>
    <x v="0"/>
    <x v="0"/>
    <x v="0"/>
    <x v="0"/>
    <n v="15"/>
    <x v="14"/>
  </r>
  <r>
    <n v="3301"/>
    <s v="Júlia Ferreira"/>
    <x v="2"/>
    <x v="69"/>
    <x v="0"/>
    <x v="2"/>
    <x v="0"/>
    <x v="1"/>
    <x v="1"/>
    <x v="0"/>
    <x v="0"/>
    <n v="5"/>
    <x v="13"/>
  </r>
  <r>
    <n v="3302"/>
    <s v="Karla Alves"/>
    <x v="1"/>
    <x v="70"/>
    <x v="1"/>
    <x v="1"/>
    <x v="1"/>
    <x v="1"/>
    <x v="1"/>
    <x v="1"/>
    <x v="1"/>
    <n v="0"/>
    <x v="1"/>
  </r>
  <r>
    <n v="3303"/>
    <s v="Lucas Mendes"/>
    <x v="0"/>
    <x v="71"/>
    <x v="0"/>
    <x v="0"/>
    <x v="2"/>
    <x v="0"/>
    <x v="0"/>
    <x v="0"/>
    <x v="0"/>
    <n v="20"/>
    <x v="8"/>
  </r>
  <r>
    <n v="3304"/>
    <s v="Mônica Gomes"/>
    <x v="2"/>
    <x v="72"/>
    <x v="1"/>
    <x v="2"/>
    <x v="2"/>
    <x v="1"/>
    <x v="1"/>
    <x v="0"/>
    <x v="0"/>
    <n v="12"/>
    <x v="10"/>
  </r>
  <r>
    <n v="3305"/>
    <s v="Norberto Queiroz"/>
    <x v="1"/>
    <x v="73"/>
    <x v="0"/>
    <x v="1"/>
    <x v="0"/>
    <x v="1"/>
    <x v="1"/>
    <x v="1"/>
    <x v="1"/>
    <n v="2"/>
    <x v="11"/>
  </r>
  <r>
    <n v="3306"/>
    <s v="Otávio Barros"/>
    <x v="0"/>
    <x v="74"/>
    <x v="1"/>
    <x v="0"/>
    <x v="1"/>
    <x v="0"/>
    <x v="0"/>
    <x v="0"/>
    <x v="0"/>
    <n v="5"/>
    <x v="0"/>
  </r>
  <r>
    <n v="3307"/>
    <s v="Paula Vieira"/>
    <x v="2"/>
    <x v="75"/>
    <x v="0"/>
    <x v="2"/>
    <x v="0"/>
    <x v="1"/>
    <x v="1"/>
    <x v="0"/>
    <x v="0"/>
    <n v="10"/>
    <x v="2"/>
  </r>
  <r>
    <n v="3308"/>
    <s v="Quentin Ramos"/>
    <x v="1"/>
    <x v="76"/>
    <x v="1"/>
    <x v="1"/>
    <x v="2"/>
    <x v="1"/>
    <x v="1"/>
    <x v="1"/>
    <x v="1"/>
    <n v="0"/>
    <x v="1"/>
  </r>
  <r>
    <n v="3309"/>
    <s v="Raquel Novaes"/>
    <x v="0"/>
    <x v="77"/>
    <x v="0"/>
    <x v="0"/>
    <x v="0"/>
    <x v="0"/>
    <x v="0"/>
    <x v="0"/>
    <x v="0"/>
    <n v="3"/>
    <x v="3"/>
  </r>
  <r>
    <n v="3310"/>
    <s v="Samantha Lopes"/>
    <x v="2"/>
    <x v="78"/>
    <x v="1"/>
    <x v="2"/>
    <x v="1"/>
    <x v="1"/>
    <x v="1"/>
    <x v="0"/>
    <x v="0"/>
    <n v="15"/>
    <x v="7"/>
  </r>
  <r>
    <n v="3311"/>
    <s v="Tiago Martins"/>
    <x v="1"/>
    <x v="79"/>
    <x v="0"/>
    <x v="1"/>
    <x v="0"/>
    <x v="1"/>
    <x v="1"/>
    <x v="1"/>
    <x v="1"/>
    <n v="1"/>
    <x v="4"/>
  </r>
  <r>
    <n v="3312"/>
    <s v="Ulysses Guimarães"/>
    <x v="0"/>
    <x v="80"/>
    <x v="1"/>
    <x v="0"/>
    <x v="2"/>
    <x v="0"/>
    <x v="0"/>
    <x v="0"/>
    <x v="0"/>
    <n v="7"/>
    <x v="12"/>
  </r>
  <r>
    <n v="3313"/>
    <s v="Vanessa Silva"/>
    <x v="2"/>
    <x v="81"/>
    <x v="0"/>
    <x v="2"/>
    <x v="0"/>
    <x v="1"/>
    <x v="1"/>
    <x v="0"/>
    <x v="0"/>
    <n v="10"/>
    <x v="2"/>
  </r>
  <r>
    <n v="3314"/>
    <s v="William Carneiro"/>
    <x v="1"/>
    <x v="82"/>
    <x v="1"/>
    <x v="1"/>
    <x v="1"/>
    <x v="1"/>
    <x v="1"/>
    <x v="1"/>
    <x v="1"/>
    <n v="0"/>
    <x v="1"/>
  </r>
  <r>
    <n v="3315"/>
    <s v="Ximena Rocha"/>
    <x v="0"/>
    <x v="83"/>
    <x v="0"/>
    <x v="0"/>
    <x v="0"/>
    <x v="0"/>
    <x v="0"/>
    <x v="0"/>
    <x v="0"/>
    <n v="20"/>
    <x v="8"/>
  </r>
  <r>
    <n v="3316"/>
    <s v="Yasmin Figueiredo"/>
    <x v="2"/>
    <x v="84"/>
    <x v="1"/>
    <x v="2"/>
    <x v="2"/>
    <x v="1"/>
    <x v="1"/>
    <x v="0"/>
    <x v="0"/>
    <n v="15"/>
    <x v="7"/>
  </r>
  <r>
    <n v="3317"/>
    <s v="Zara Cunha"/>
    <x v="1"/>
    <x v="85"/>
    <x v="0"/>
    <x v="1"/>
    <x v="0"/>
    <x v="1"/>
    <x v="1"/>
    <x v="1"/>
    <x v="1"/>
    <n v="1"/>
    <x v="4"/>
  </r>
  <r>
    <n v="3318"/>
    <s v="Alan Teixeira"/>
    <x v="0"/>
    <x v="86"/>
    <x v="1"/>
    <x v="0"/>
    <x v="1"/>
    <x v="0"/>
    <x v="0"/>
    <x v="0"/>
    <x v="0"/>
    <n v="3"/>
    <x v="3"/>
  </r>
  <r>
    <n v="3319"/>
    <s v="Bárbara Oliveira"/>
    <x v="2"/>
    <x v="87"/>
    <x v="0"/>
    <x v="2"/>
    <x v="0"/>
    <x v="1"/>
    <x v="1"/>
    <x v="0"/>
    <x v="0"/>
    <n v="10"/>
    <x v="2"/>
  </r>
  <r>
    <n v="3320"/>
    <s v="Carlos Junqueira"/>
    <x v="1"/>
    <x v="88"/>
    <x v="1"/>
    <x v="1"/>
    <x v="2"/>
    <x v="1"/>
    <x v="1"/>
    <x v="1"/>
    <x v="1"/>
    <n v="0"/>
    <x v="1"/>
  </r>
  <r>
    <n v="3321"/>
    <s v="Daniela Moura"/>
    <x v="0"/>
    <x v="89"/>
    <x v="0"/>
    <x v="0"/>
    <x v="0"/>
    <x v="0"/>
    <x v="0"/>
    <x v="0"/>
    <x v="0"/>
    <n v="5"/>
    <x v="0"/>
  </r>
  <r>
    <n v="3322"/>
    <s v="Eduardo Lima"/>
    <x v="2"/>
    <x v="90"/>
    <x v="1"/>
    <x v="2"/>
    <x v="1"/>
    <x v="1"/>
    <x v="1"/>
    <x v="0"/>
    <x v="0"/>
    <n v="15"/>
    <x v="7"/>
  </r>
  <r>
    <n v="3323"/>
    <s v="Fabiana Araújo"/>
    <x v="1"/>
    <x v="91"/>
    <x v="0"/>
    <x v="1"/>
    <x v="0"/>
    <x v="1"/>
    <x v="1"/>
    <x v="1"/>
    <x v="1"/>
    <n v="1"/>
    <x v="4"/>
  </r>
  <r>
    <n v="3324"/>
    <s v="Geraldo Ribeiro"/>
    <x v="0"/>
    <x v="92"/>
    <x v="1"/>
    <x v="0"/>
    <x v="2"/>
    <x v="0"/>
    <x v="0"/>
    <x v="0"/>
    <x v="0"/>
    <n v="20"/>
    <x v="8"/>
  </r>
  <r>
    <n v="3325"/>
    <s v="Héctor Vargas"/>
    <x v="2"/>
    <x v="93"/>
    <x v="0"/>
    <x v="2"/>
    <x v="2"/>
    <x v="1"/>
    <x v="1"/>
    <x v="0"/>
    <x v="0"/>
    <n v="15"/>
    <x v="7"/>
  </r>
  <r>
    <n v="3326"/>
    <s v="Isabela Fonseca"/>
    <x v="1"/>
    <x v="94"/>
    <x v="1"/>
    <x v="1"/>
    <x v="1"/>
    <x v="1"/>
    <x v="1"/>
    <x v="1"/>
    <x v="1"/>
    <n v="0"/>
    <x v="1"/>
  </r>
  <r>
    <n v="3327"/>
    <s v="João Pedro Almeida"/>
    <x v="0"/>
    <x v="95"/>
    <x v="0"/>
    <x v="0"/>
    <x v="0"/>
    <x v="0"/>
    <x v="0"/>
    <x v="0"/>
    <x v="0"/>
    <n v="7"/>
    <x v="12"/>
  </r>
  <r>
    <n v="3328"/>
    <s v="Klara Costa"/>
    <x v="2"/>
    <x v="96"/>
    <x v="1"/>
    <x v="2"/>
    <x v="1"/>
    <x v="1"/>
    <x v="1"/>
    <x v="0"/>
    <x v="0"/>
    <n v="10"/>
    <x v="2"/>
  </r>
  <r>
    <n v="3329"/>
    <s v="Luciana Mendes"/>
    <x v="1"/>
    <x v="97"/>
    <x v="0"/>
    <x v="1"/>
    <x v="2"/>
    <x v="1"/>
    <x v="1"/>
    <x v="1"/>
    <x v="1"/>
    <n v="1"/>
    <x v="4"/>
  </r>
  <r>
    <n v="3330"/>
    <s v="Marcelo Gouveia"/>
    <x v="0"/>
    <x v="98"/>
    <x v="1"/>
    <x v="0"/>
    <x v="0"/>
    <x v="0"/>
    <x v="0"/>
    <x v="0"/>
    <x v="0"/>
    <n v="15"/>
    <x v="14"/>
  </r>
  <r>
    <n v="3331"/>
    <s v="Nívea Borges"/>
    <x v="2"/>
    <x v="99"/>
    <x v="0"/>
    <x v="2"/>
    <x v="0"/>
    <x v="1"/>
    <x v="1"/>
    <x v="0"/>
    <x v="0"/>
    <n v="5"/>
    <x v="13"/>
  </r>
  <r>
    <n v="3332"/>
    <s v="Oscar Nogueira"/>
    <x v="1"/>
    <x v="100"/>
    <x v="1"/>
    <x v="1"/>
    <x v="1"/>
    <x v="1"/>
    <x v="1"/>
    <x v="1"/>
    <x v="1"/>
    <n v="0"/>
    <x v="1"/>
  </r>
  <r>
    <n v="3333"/>
    <s v="Patrícia Alves"/>
    <x v="0"/>
    <x v="101"/>
    <x v="0"/>
    <x v="0"/>
    <x v="2"/>
    <x v="0"/>
    <x v="0"/>
    <x v="0"/>
    <x v="0"/>
    <n v="20"/>
    <x v="8"/>
  </r>
  <r>
    <n v="3334"/>
    <s v="Rafaela Silva"/>
    <x v="2"/>
    <x v="102"/>
    <x v="1"/>
    <x v="2"/>
    <x v="2"/>
    <x v="1"/>
    <x v="1"/>
    <x v="0"/>
    <x v="0"/>
    <n v="12"/>
    <x v="10"/>
  </r>
  <r>
    <n v="3335"/>
    <s v="Samantha Moraes"/>
    <x v="1"/>
    <x v="103"/>
    <x v="0"/>
    <x v="1"/>
    <x v="0"/>
    <x v="1"/>
    <x v="1"/>
    <x v="1"/>
    <x v="1"/>
    <n v="2"/>
    <x v="11"/>
  </r>
  <r>
    <n v="3336"/>
    <s v="Tatiana Rocha"/>
    <x v="1"/>
    <x v="104"/>
    <x v="0"/>
    <x v="1"/>
    <x v="0"/>
    <x v="1"/>
    <x v="1"/>
    <x v="1"/>
    <x v="1"/>
    <n v="0"/>
    <x v="1"/>
  </r>
  <r>
    <n v="3337"/>
    <s v="Ulisses Tavares"/>
    <x v="0"/>
    <x v="105"/>
    <x v="1"/>
    <x v="0"/>
    <x v="2"/>
    <x v="0"/>
    <x v="0"/>
    <x v="0"/>
    <x v="0"/>
    <n v="7"/>
    <x v="12"/>
  </r>
  <r>
    <n v="3338"/>
    <s v="Víctor Lemos"/>
    <x v="2"/>
    <x v="106"/>
    <x v="0"/>
    <x v="2"/>
    <x v="1"/>
    <x v="1"/>
    <x v="1"/>
    <x v="0"/>
    <x v="0"/>
    <n v="10"/>
    <x v="2"/>
  </r>
  <r>
    <n v="3339"/>
    <s v="Wilma Barros"/>
    <x v="1"/>
    <x v="107"/>
    <x v="1"/>
    <x v="1"/>
    <x v="2"/>
    <x v="1"/>
    <x v="1"/>
    <x v="1"/>
    <x v="1"/>
    <n v="1"/>
    <x v="4"/>
  </r>
  <r>
    <n v="3340"/>
    <s v="Xavier Nascimento"/>
    <x v="0"/>
    <x v="108"/>
    <x v="0"/>
    <x v="0"/>
    <x v="0"/>
    <x v="0"/>
    <x v="0"/>
    <x v="0"/>
    <x v="0"/>
    <n v="15"/>
    <x v="14"/>
  </r>
  <r>
    <n v="3341"/>
    <s v="Yago Pereira"/>
    <x v="2"/>
    <x v="109"/>
    <x v="1"/>
    <x v="2"/>
    <x v="0"/>
    <x v="1"/>
    <x v="1"/>
    <x v="0"/>
    <x v="0"/>
    <n v="5"/>
    <x v="13"/>
  </r>
  <r>
    <n v="3342"/>
    <s v="Zilda Ferreira"/>
    <x v="1"/>
    <x v="110"/>
    <x v="0"/>
    <x v="1"/>
    <x v="1"/>
    <x v="1"/>
    <x v="1"/>
    <x v="1"/>
    <x v="1"/>
    <n v="0"/>
    <x v="1"/>
  </r>
  <r>
    <n v="3343"/>
    <s v="Amanda Lopes"/>
    <x v="0"/>
    <x v="111"/>
    <x v="1"/>
    <x v="0"/>
    <x v="2"/>
    <x v="0"/>
    <x v="0"/>
    <x v="0"/>
    <x v="0"/>
    <n v="20"/>
    <x v="8"/>
  </r>
  <r>
    <n v="3344"/>
    <s v="Bruno Miranda"/>
    <x v="2"/>
    <x v="112"/>
    <x v="0"/>
    <x v="2"/>
    <x v="2"/>
    <x v="1"/>
    <x v="1"/>
    <x v="0"/>
    <x v="0"/>
    <n v="12"/>
    <x v="10"/>
  </r>
  <r>
    <n v="3345"/>
    <s v="Célia Torres"/>
    <x v="1"/>
    <x v="113"/>
    <x v="1"/>
    <x v="1"/>
    <x v="0"/>
    <x v="1"/>
    <x v="1"/>
    <x v="1"/>
    <x v="1"/>
    <n v="2"/>
    <x v="11"/>
  </r>
  <r>
    <n v="3346"/>
    <s v="Diogo Souza"/>
    <x v="0"/>
    <x v="114"/>
    <x v="0"/>
    <x v="0"/>
    <x v="1"/>
    <x v="0"/>
    <x v="0"/>
    <x v="0"/>
    <x v="0"/>
    <n v="5"/>
    <x v="0"/>
  </r>
  <r>
    <n v="3347"/>
    <s v="Elisa Castro"/>
    <x v="2"/>
    <x v="115"/>
    <x v="1"/>
    <x v="2"/>
    <x v="0"/>
    <x v="1"/>
    <x v="1"/>
    <x v="0"/>
    <x v="0"/>
    <n v="10"/>
    <x v="2"/>
  </r>
  <r>
    <n v="3348"/>
    <s v="Fátima Lima"/>
    <x v="1"/>
    <x v="116"/>
    <x v="0"/>
    <x v="1"/>
    <x v="2"/>
    <x v="1"/>
    <x v="1"/>
    <x v="1"/>
    <x v="1"/>
    <n v="0"/>
    <x v="1"/>
  </r>
  <r>
    <n v="3349"/>
    <s v="Geraldo Ribeiro"/>
    <x v="0"/>
    <x v="117"/>
    <x v="1"/>
    <x v="0"/>
    <x v="0"/>
    <x v="0"/>
    <x v="0"/>
    <x v="0"/>
    <x v="0"/>
    <n v="3"/>
    <x v="3"/>
  </r>
  <r>
    <n v="3350"/>
    <s v="Hélio Martins"/>
    <x v="2"/>
    <x v="118"/>
    <x v="0"/>
    <x v="2"/>
    <x v="1"/>
    <x v="1"/>
    <x v="1"/>
    <x v="0"/>
    <x v="0"/>
    <n v="15"/>
    <x v="7"/>
  </r>
  <r>
    <n v="3351"/>
    <s v="Íris Santos"/>
    <x v="1"/>
    <x v="119"/>
    <x v="1"/>
    <x v="1"/>
    <x v="0"/>
    <x v="1"/>
    <x v="1"/>
    <x v="1"/>
    <x v="1"/>
    <n v="1"/>
    <x v="4"/>
  </r>
  <r>
    <n v="3352"/>
    <s v="João Marcelo"/>
    <x v="0"/>
    <x v="120"/>
    <x v="0"/>
    <x v="0"/>
    <x v="2"/>
    <x v="0"/>
    <x v="0"/>
    <x v="0"/>
    <x v="0"/>
    <n v="7"/>
    <x v="12"/>
  </r>
  <r>
    <n v="3353"/>
    <s v="Larissa Gomes"/>
    <x v="2"/>
    <x v="121"/>
    <x v="1"/>
    <x v="2"/>
    <x v="0"/>
    <x v="1"/>
    <x v="1"/>
    <x v="0"/>
    <x v="0"/>
    <n v="10"/>
    <x v="2"/>
  </r>
  <r>
    <n v="3354"/>
    <s v="Márcio Silva"/>
    <x v="1"/>
    <x v="122"/>
    <x v="0"/>
    <x v="1"/>
    <x v="1"/>
    <x v="1"/>
    <x v="1"/>
    <x v="1"/>
    <x v="1"/>
    <n v="0"/>
    <x v="1"/>
  </r>
  <r>
    <n v="3355"/>
    <s v="Nadia Costa"/>
    <x v="0"/>
    <x v="123"/>
    <x v="1"/>
    <x v="0"/>
    <x v="0"/>
    <x v="0"/>
    <x v="0"/>
    <x v="0"/>
    <x v="0"/>
    <n v="20"/>
    <x v="8"/>
  </r>
  <r>
    <n v="3356"/>
    <s v="Oscar Almeida"/>
    <x v="2"/>
    <x v="124"/>
    <x v="0"/>
    <x v="2"/>
    <x v="2"/>
    <x v="1"/>
    <x v="1"/>
    <x v="0"/>
    <x v="0"/>
    <n v="15"/>
    <x v="7"/>
  </r>
  <r>
    <n v="3357"/>
    <s v="Patricia Soares"/>
    <x v="1"/>
    <x v="125"/>
    <x v="1"/>
    <x v="1"/>
    <x v="0"/>
    <x v="1"/>
    <x v="1"/>
    <x v="1"/>
    <x v="1"/>
    <n v="1"/>
    <x v="4"/>
  </r>
  <r>
    <n v="3358"/>
    <s v="Quênia Barros"/>
    <x v="0"/>
    <x v="126"/>
    <x v="0"/>
    <x v="0"/>
    <x v="1"/>
    <x v="0"/>
    <x v="0"/>
    <x v="0"/>
    <x v="0"/>
    <n v="3"/>
    <x v="3"/>
  </r>
  <r>
    <n v="3359"/>
    <s v="Rafael Torres"/>
    <x v="2"/>
    <x v="127"/>
    <x v="1"/>
    <x v="2"/>
    <x v="0"/>
    <x v="1"/>
    <x v="1"/>
    <x v="0"/>
    <x v="0"/>
    <n v="10"/>
    <x v="2"/>
  </r>
  <r>
    <n v="3360"/>
    <s v="Silvia Nascimento"/>
    <x v="1"/>
    <x v="128"/>
    <x v="0"/>
    <x v="1"/>
    <x v="2"/>
    <x v="1"/>
    <x v="1"/>
    <x v="1"/>
    <x v="1"/>
    <n v="0"/>
    <x v="1"/>
  </r>
  <r>
    <n v="3361"/>
    <s v="Tiago Mendes"/>
    <x v="0"/>
    <x v="129"/>
    <x v="1"/>
    <x v="0"/>
    <x v="0"/>
    <x v="0"/>
    <x v="0"/>
    <x v="0"/>
    <x v="0"/>
    <n v="15"/>
    <x v="14"/>
  </r>
  <r>
    <n v="3362"/>
    <s v="Ursula Silva"/>
    <x v="2"/>
    <x v="130"/>
    <x v="0"/>
    <x v="2"/>
    <x v="1"/>
    <x v="1"/>
    <x v="1"/>
    <x v="0"/>
    <x v="0"/>
    <n v="15"/>
    <x v="7"/>
  </r>
  <r>
    <n v="3363"/>
    <s v="Vanessa Moraes"/>
    <x v="1"/>
    <x v="131"/>
    <x v="1"/>
    <x v="1"/>
    <x v="0"/>
    <x v="1"/>
    <x v="1"/>
    <x v="1"/>
    <x v="1"/>
    <n v="1"/>
    <x v="4"/>
  </r>
  <r>
    <n v="3364"/>
    <s v="Waldir Junior"/>
    <x v="0"/>
    <x v="132"/>
    <x v="0"/>
    <x v="0"/>
    <x v="2"/>
    <x v="0"/>
    <x v="0"/>
    <x v="0"/>
    <x v="0"/>
    <n v="7"/>
    <x v="12"/>
  </r>
  <r>
    <n v="3365"/>
    <s v="Xavier Lopes"/>
    <x v="2"/>
    <x v="133"/>
    <x v="1"/>
    <x v="2"/>
    <x v="0"/>
    <x v="1"/>
    <x v="1"/>
    <x v="0"/>
    <x v="0"/>
    <n v="10"/>
    <x v="2"/>
  </r>
  <r>
    <n v="3366"/>
    <s v="Yolanda Freitas"/>
    <x v="1"/>
    <x v="134"/>
    <x v="0"/>
    <x v="1"/>
    <x v="0"/>
    <x v="1"/>
    <x v="1"/>
    <x v="1"/>
    <x v="1"/>
    <n v="0"/>
    <x v="1"/>
  </r>
  <r>
    <n v="3367"/>
    <s v="Zacarias Nunes"/>
    <x v="0"/>
    <x v="135"/>
    <x v="1"/>
    <x v="0"/>
    <x v="2"/>
    <x v="0"/>
    <x v="0"/>
    <x v="0"/>
    <x v="0"/>
    <n v="7"/>
    <x v="12"/>
  </r>
  <r>
    <n v="3368"/>
    <s v="Ana Clara Barreto"/>
    <x v="2"/>
    <x v="136"/>
    <x v="0"/>
    <x v="2"/>
    <x v="1"/>
    <x v="1"/>
    <x v="1"/>
    <x v="0"/>
    <x v="0"/>
    <n v="10"/>
    <x v="2"/>
  </r>
  <r>
    <n v="3369"/>
    <s v="Bruno Henrique"/>
    <x v="1"/>
    <x v="137"/>
    <x v="1"/>
    <x v="1"/>
    <x v="2"/>
    <x v="1"/>
    <x v="1"/>
    <x v="1"/>
    <x v="1"/>
    <n v="1"/>
    <x v="4"/>
  </r>
  <r>
    <n v="3370"/>
    <s v="Carlos Eduardo"/>
    <x v="0"/>
    <x v="138"/>
    <x v="0"/>
    <x v="0"/>
    <x v="0"/>
    <x v="0"/>
    <x v="0"/>
    <x v="0"/>
    <x v="0"/>
    <n v="15"/>
    <x v="14"/>
  </r>
  <r>
    <n v="3371"/>
    <s v="Débora Lima"/>
    <x v="2"/>
    <x v="139"/>
    <x v="1"/>
    <x v="2"/>
    <x v="0"/>
    <x v="1"/>
    <x v="1"/>
    <x v="0"/>
    <x v="0"/>
    <n v="5"/>
    <x v="13"/>
  </r>
  <r>
    <n v="3372"/>
    <s v="Elisa Neves"/>
    <x v="1"/>
    <x v="140"/>
    <x v="0"/>
    <x v="1"/>
    <x v="1"/>
    <x v="1"/>
    <x v="1"/>
    <x v="1"/>
    <x v="1"/>
    <n v="0"/>
    <x v="1"/>
  </r>
  <r>
    <n v="3373"/>
    <s v="Fabiano Gomes"/>
    <x v="0"/>
    <x v="141"/>
    <x v="1"/>
    <x v="0"/>
    <x v="2"/>
    <x v="0"/>
    <x v="0"/>
    <x v="0"/>
    <x v="0"/>
    <n v="20"/>
    <x v="8"/>
  </r>
  <r>
    <n v="3374"/>
    <s v="Gisele Oliveira"/>
    <x v="2"/>
    <x v="142"/>
    <x v="0"/>
    <x v="2"/>
    <x v="2"/>
    <x v="1"/>
    <x v="1"/>
    <x v="0"/>
    <x v="0"/>
    <n v="12"/>
    <x v="10"/>
  </r>
  <r>
    <n v="3375"/>
    <s v="Héctor Silva"/>
    <x v="1"/>
    <x v="143"/>
    <x v="1"/>
    <x v="1"/>
    <x v="0"/>
    <x v="1"/>
    <x v="1"/>
    <x v="1"/>
    <x v="1"/>
    <n v="2"/>
    <x v="11"/>
  </r>
  <r>
    <n v="3376"/>
    <s v="Igor Martins"/>
    <x v="0"/>
    <x v="144"/>
    <x v="0"/>
    <x v="0"/>
    <x v="1"/>
    <x v="0"/>
    <x v="0"/>
    <x v="0"/>
    <x v="0"/>
    <n v="5"/>
    <x v="0"/>
  </r>
  <r>
    <n v="3377"/>
    <s v="Joana Figueiredo"/>
    <x v="2"/>
    <x v="145"/>
    <x v="1"/>
    <x v="2"/>
    <x v="0"/>
    <x v="1"/>
    <x v="1"/>
    <x v="0"/>
    <x v="0"/>
    <n v="10"/>
    <x v="2"/>
  </r>
  <r>
    <n v="3378"/>
    <s v="Kleber Machado"/>
    <x v="1"/>
    <x v="146"/>
    <x v="0"/>
    <x v="1"/>
    <x v="2"/>
    <x v="1"/>
    <x v="1"/>
    <x v="1"/>
    <x v="1"/>
    <n v="0"/>
    <x v="1"/>
  </r>
  <r>
    <n v="3379"/>
    <s v="Luciana Santos"/>
    <x v="0"/>
    <x v="147"/>
    <x v="1"/>
    <x v="0"/>
    <x v="0"/>
    <x v="0"/>
    <x v="0"/>
    <x v="0"/>
    <x v="0"/>
    <n v="3"/>
    <x v="3"/>
  </r>
  <r>
    <n v="3380"/>
    <s v="Marcos Teixeira"/>
    <x v="2"/>
    <x v="148"/>
    <x v="0"/>
    <x v="2"/>
    <x v="1"/>
    <x v="1"/>
    <x v="1"/>
    <x v="0"/>
    <x v="0"/>
    <n v="15"/>
    <x v="7"/>
  </r>
  <r>
    <n v="3381"/>
    <s v="Natalia Costa"/>
    <x v="1"/>
    <x v="149"/>
    <x v="1"/>
    <x v="1"/>
    <x v="0"/>
    <x v="1"/>
    <x v="1"/>
    <x v="1"/>
    <x v="1"/>
    <n v="1"/>
    <x v="4"/>
  </r>
  <r>
    <n v="3382"/>
    <s v="Oscar Ribeiro"/>
    <x v="0"/>
    <x v="150"/>
    <x v="0"/>
    <x v="0"/>
    <x v="2"/>
    <x v="0"/>
    <x v="0"/>
    <x v="0"/>
    <x v="0"/>
    <n v="7"/>
    <x v="12"/>
  </r>
  <r>
    <n v="3383"/>
    <s v="Patricia Almeida"/>
    <x v="2"/>
    <x v="151"/>
    <x v="1"/>
    <x v="2"/>
    <x v="0"/>
    <x v="1"/>
    <x v="1"/>
    <x v="0"/>
    <x v="0"/>
    <n v="10"/>
    <x v="2"/>
  </r>
  <r>
    <n v="3384"/>
    <s v="Quirino Junior"/>
    <x v="1"/>
    <x v="152"/>
    <x v="0"/>
    <x v="1"/>
    <x v="1"/>
    <x v="1"/>
    <x v="1"/>
    <x v="1"/>
    <x v="1"/>
    <n v="0"/>
    <x v="1"/>
  </r>
  <r>
    <n v="3385"/>
    <s v="Renata Machado"/>
    <x v="0"/>
    <x v="153"/>
    <x v="1"/>
    <x v="0"/>
    <x v="0"/>
    <x v="0"/>
    <x v="0"/>
    <x v="0"/>
    <x v="0"/>
    <n v="20"/>
    <x v="8"/>
  </r>
  <r>
    <n v="3386"/>
    <s v="Sônia Alves"/>
    <x v="2"/>
    <x v="154"/>
    <x v="0"/>
    <x v="2"/>
    <x v="2"/>
    <x v="1"/>
    <x v="1"/>
    <x v="0"/>
    <x v="0"/>
    <n v="15"/>
    <x v="7"/>
  </r>
  <r>
    <n v="3387"/>
    <s v="Tiago Nunes"/>
    <x v="1"/>
    <x v="155"/>
    <x v="1"/>
    <x v="1"/>
    <x v="0"/>
    <x v="1"/>
    <x v="1"/>
    <x v="1"/>
    <x v="1"/>
    <n v="1"/>
    <x v="4"/>
  </r>
  <r>
    <n v="3388"/>
    <s v="Ulysses Pereira"/>
    <x v="0"/>
    <x v="156"/>
    <x v="0"/>
    <x v="0"/>
    <x v="1"/>
    <x v="0"/>
    <x v="0"/>
    <x v="0"/>
    <x v="0"/>
    <n v="3"/>
    <x v="3"/>
  </r>
  <r>
    <n v="3389"/>
    <s v="Vanessa Lima"/>
    <x v="2"/>
    <x v="157"/>
    <x v="1"/>
    <x v="2"/>
    <x v="0"/>
    <x v="1"/>
    <x v="1"/>
    <x v="0"/>
    <x v="0"/>
    <n v="10"/>
    <x v="2"/>
  </r>
  <r>
    <n v="3390"/>
    <s v="Wagner Santos"/>
    <x v="1"/>
    <x v="158"/>
    <x v="0"/>
    <x v="1"/>
    <x v="2"/>
    <x v="1"/>
    <x v="1"/>
    <x v="1"/>
    <x v="1"/>
    <n v="0"/>
    <x v="1"/>
  </r>
  <r>
    <n v="3391"/>
    <s v="Xuxa Meneghel"/>
    <x v="0"/>
    <x v="159"/>
    <x v="1"/>
    <x v="0"/>
    <x v="0"/>
    <x v="0"/>
    <x v="0"/>
    <x v="0"/>
    <x v="0"/>
    <n v="15"/>
    <x v="14"/>
  </r>
  <r>
    <n v="3392"/>
    <s v="Yasmin Silva"/>
    <x v="2"/>
    <x v="160"/>
    <x v="0"/>
    <x v="2"/>
    <x v="1"/>
    <x v="1"/>
    <x v="1"/>
    <x v="0"/>
    <x v="0"/>
    <n v="15"/>
    <x v="7"/>
  </r>
  <r>
    <n v="3393"/>
    <s v="Zacarias de Souza"/>
    <x v="1"/>
    <x v="161"/>
    <x v="1"/>
    <x v="1"/>
    <x v="0"/>
    <x v="1"/>
    <x v="1"/>
    <x v="1"/>
    <x v="1"/>
    <n v="1"/>
    <x v="4"/>
  </r>
  <r>
    <n v="3394"/>
    <s v="André Lima"/>
    <x v="0"/>
    <x v="162"/>
    <x v="0"/>
    <x v="0"/>
    <x v="2"/>
    <x v="0"/>
    <x v="0"/>
    <x v="0"/>
    <x v="0"/>
    <n v="7"/>
    <x v="12"/>
  </r>
  <r>
    <n v="3395"/>
    <s v="Bianca Freitas"/>
    <x v="2"/>
    <x v="163"/>
    <x v="1"/>
    <x v="2"/>
    <x v="0"/>
    <x v="1"/>
    <x v="1"/>
    <x v="0"/>
    <x v="0"/>
    <n v="10"/>
    <x v="2"/>
  </r>
  <r>
    <n v="3396"/>
    <s v="Caio Mendes"/>
    <x v="1"/>
    <x v="164"/>
    <x v="0"/>
    <x v="1"/>
    <x v="1"/>
    <x v="1"/>
    <x v="1"/>
    <x v="1"/>
    <x v="1"/>
    <n v="0"/>
    <x v="1"/>
  </r>
  <r>
    <n v="3397"/>
    <s v="Daniela Moura"/>
    <x v="0"/>
    <x v="165"/>
    <x v="1"/>
    <x v="0"/>
    <x v="0"/>
    <x v="0"/>
    <x v="0"/>
    <x v="0"/>
    <x v="0"/>
    <n v="20"/>
    <x v="8"/>
  </r>
  <r>
    <n v="3398"/>
    <s v="Eduardo Costa"/>
    <x v="2"/>
    <x v="166"/>
    <x v="0"/>
    <x v="2"/>
    <x v="2"/>
    <x v="1"/>
    <x v="1"/>
    <x v="0"/>
    <x v="0"/>
    <n v="15"/>
    <x v="7"/>
  </r>
  <r>
    <n v="3399"/>
    <s v="Fernanda Gomes"/>
    <x v="1"/>
    <x v="167"/>
    <x v="1"/>
    <x v="1"/>
    <x v="0"/>
    <x v="1"/>
    <x v="1"/>
    <x v="1"/>
    <x v="1"/>
    <n v="1"/>
    <x v="4"/>
  </r>
  <r>
    <n v="3400"/>
    <s v="Guilherme Souza"/>
    <x v="0"/>
    <x v="168"/>
    <x v="0"/>
    <x v="0"/>
    <x v="1"/>
    <x v="0"/>
    <x v="0"/>
    <x v="0"/>
    <x v="0"/>
    <n v="5"/>
    <x v="0"/>
  </r>
  <r>
    <n v="3401"/>
    <s v="Helena Ribeiro"/>
    <x v="2"/>
    <x v="169"/>
    <x v="1"/>
    <x v="2"/>
    <x v="0"/>
    <x v="1"/>
    <x v="1"/>
    <x v="0"/>
    <x v="0"/>
    <n v="10"/>
    <x v="2"/>
  </r>
  <r>
    <n v="3402"/>
    <s v="Igor Santos"/>
    <x v="1"/>
    <x v="170"/>
    <x v="0"/>
    <x v="1"/>
    <x v="2"/>
    <x v="1"/>
    <x v="1"/>
    <x v="1"/>
    <x v="1"/>
    <n v="0"/>
    <x v="1"/>
  </r>
  <r>
    <n v="3403"/>
    <s v="João Carvalho"/>
    <x v="0"/>
    <x v="171"/>
    <x v="1"/>
    <x v="0"/>
    <x v="0"/>
    <x v="0"/>
    <x v="0"/>
    <x v="0"/>
    <x v="0"/>
    <n v="3"/>
    <x v="3"/>
  </r>
  <r>
    <n v="3404"/>
    <s v="Klara Fagundes"/>
    <x v="2"/>
    <x v="172"/>
    <x v="0"/>
    <x v="2"/>
    <x v="1"/>
    <x v="1"/>
    <x v="1"/>
    <x v="0"/>
    <x v="0"/>
    <n v="15"/>
    <x v="7"/>
  </r>
  <r>
    <n v="3405"/>
    <s v="Lúcia Mendonça"/>
    <x v="1"/>
    <x v="173"/>
    <x v="1"/>
    <x v="1"/>
    <x v="0"/>
    <x v="1"/>
    <x v="1"/>
    <x v="1"/>
    <x v="1"/>
    <n v="1"/>
    <x v="4"/>
  </r>
  <r>
    <n v="3406"/>
    <s v="Marcelo Novaes"/>
    <x v="1"/>
    <x v="174"/>
    <x v="0"/>
    <x v="1"/>
    <x v="0"/>
    <x v="1"/>
    <x v="1"/>
    <x v="1"/>
    <x v="1"/>
    <n v="0"/>
    <x v="1"/>
  </r>
  <r>
    <n v="3407"/>
    <s v="Nina Pacheco"/>
    <x v="0"/>
    <x v="175"/>
    <x v="1"/>
    <x v="0"/>
    <x v="2"/>
    <x v="0"/>
    <x v="0"/>
    <x v="0"/>
    <x v="0"/>
    <n v="7"/>
    <x v="12"/>
  </r>
  <r>
    <n v="3408"/>
    <s v="Olívia Rios"/>
    <x v="2"/>
    <x v="176"/>
    <x v="0"/>
    <x v="2"/>
    <x v="1"/>
    <x v="1"/>
    <x v="1"/>
    <x v="0"/>
    <x v="0"/>
    <n v="10"/>
    <x v="2"/>
  </r>
  <r>
    <n v="3409"/>
    <s v="Paulo Quintana"/>
    <x v="1"/>
    <x v="177"/>
    <x v="1"/>
    <x v="1"/>
    <x v="2"/>
    <x v="1"/>
    <x v="1"/>
    <x v="1"/>
    <x v="1"/>
    <n v="1"/>
    <x v="4"/>
  </r>
  <r>
    <n v="3410"/>
    <s v="Raquel Domingos"/>
    <x v="0"/>
    <x v="178"/>
    <x v="0"/>
    <x v="0"/>
    <x v="0"/>
    <x v="0"/>
    <x v="0"/>
    <x v="0"/>
    <x v="0"/>
    <n v="15"/>
    <x v="14"/>
  </r>
  <r>
    <n v="3411"/>
    <s v="Samuel Viana"/>
    <x v="2"/>
    <x v="179"/>
    <x v="1"/>
    <x v="2"/>
    <x v="0"/>
    <x v="1"/>
    <x v="1"/>
    <x v="0"/>
    <x v="0"/>
    <n v="5"/>
    <x v="13"/>
  </r>
  <r>
    <n v="3412"/>
    <s v="Tatiane Rocha"/>
    <x v="1"/>
    <x v="180"/>
    <x v="0"/>
    <x v="1"/>
    <x v="1"/>
    <x v="1"/>
    <x v="1"/>
    <x v="1"/>
    <x v="1"/>
    <n v="0"/>
    <x v="1"/>
  </r>
  <r>
    <n v="3413"/>
    <s v="Ulysses Farias"/>
    <x v="0"/>
    <x v="181"/>
    <x v="1"/>
    <x v="0"/>
    <x v="2"/>
    <x v="0"/>
    <x v="0"/>
    <x v="0"/>
    <x v="0"/>
    <n v="20"/>
    <x v="8"/>
  </r>
  <r>
    <n v="3414"/>
    <s v="Vanessa Moreira"/>
    <x v="2"/>
    <x v="182"/>
    <x v="0"/>
    <x v="2"/>
    <x v="2"/>
    <x v="1"/>
    <x v="1"/>
    <x v="0"/>
    <x v="0"/>
    <n v="12"/>
    <x v="10"/>
  </r>
  <r>
    <n v="3415"/>
    <s v="William Carvalho"/>
    <x v="1"/>
    <x v="183"/>
    <x v="1"/>
    <x v="1"/>
    <x v="0"/>
    <x v="1"/>
    <x v="1"/>
    <x v="1"/>
    <x v="1"/>
    <n v="2"/>
    <x v="11"/>
  </r>
  <r>
    <n v="3416"/>
    <s v="Ximena Barros"/>
    <x v="0"/>
    <x v="184"/>
    <x v="0"/>
    <x v="0"/>
    <x v="1"/>
    <x v="0"/>
    <x v="0"/>
    <x v="0"/>
    <x v="0"/>
    <n v="5"/>
    <x v="0"/>
  </r>
  <r>
    <n v="3417"/>
    <s v="Yara Machado"/>
    <x v="2"/>
    <x v="185"/>
    <x v="1"/>
    <x v="2"/>
    <x v="0"/>
    <x v="1"/>
    <x v="1"/>
    <x v="0"/>
    <x v="0"/>
    <n v="10"/>
    <x v="2"/>
  </r>
  <r>
    <n v="3418"/>
    <s v="Zacarias Costa"/>
    <x v="1"/>
    <x v="186"/>
    <x v="0"/>
    <x v="1"/>
    <x v="2"/>
    <x v="1"/>
    <x v="1"/>
    <x v="1"/>
    <x v="1"/>
    <n v="0"/>
    <x v="1"/>
  </r>
  <r>
    <n v="3419"/>
    <s v="André Lopes"/>
    <x v="0"/>
    <x v="187"/>
    <x v="1"/>
    <x v="0"/>
    <x v="0"/>
    <x v="0"/>
    <x v="0"/>
    <x v="0"/>
    <x v="0"/>
    <n v="3"/>
    <x v="3"/>
  </r>
  <r>
    <n v="3420"/>
    <s v="Beatriz Souza"/>
    <x v="2"/>
    <x v="188"/>
    <x v="0"/>
    <x v="2"/>
    <x v="1"/>
    <x v="1"/>
    <x v="1"/>
    <x v="0"/>
    <x v="0"/>
    <n v="15"/>
    <x v="7"/>
  </r>
  <r>
    <n v="3421"/>
    <s v="Caio Pereira"/>
    <x v="1"/>
    <x v="189"/>
    <x v="1"/>
    <x v="1"/>
    <x v="0"/>
    <x v="1"/>
    <x v="1"/>
    <x v="1"/>
    <x v="1"/>
    <n v="1"/>
    <x v="4"/>
  </r>
  <r>
    <n v="3422"/>
    <s v="Daniela Araújo"/>
    <x v="0"/>
    <x v="190"/>
    <x v="0"/>
    <x v="0"/>
    <x v="2"/>
    <x v="0"/>
    <x v="0"/>
    <x v="0"/>
    <x v="0"/>
    <n v="7"/>
    <x v="12"/>
  </r>
  <r>
    <n v="3423"/>
    <s v="Eduardo Santos"/>
    <x v="2"/>
    <x v="191"/>
    <x v="1"/>
    <x v="2"/>
    <x v="0"/>
    <x v="1"/>
    <x v="1"/>
    <x v="0"/>
    <x v="0"/>
    <n v="10"/>
    <x v="2"/>
  </r>
  <r>
    <n v="3424"/>
    <s v="Fernanda Lima"/>
    <x v="1"/>
    <x v="192"/>
    <x v="0"/>
    <x v="1"/>
    <x v="1"/>
    <x v="1"/>
    <x v="1"/>
    <x v="1"/>
    <x v="1"/>
    <n v="0"/>
    <x v="1"/>
  </r>
  <r>
    <n v="3425"/>
    <s v="Gabriel Teixeira"/>
    <x v="0"/>
    <x v="193"/>
    <x v="1"/>
    <x v="0"/>
    <x v="0"/>
    <x v="0"/>
    <x v="0"/>
    <x v="0"/>
    <x v="0"/>
    <n v="20"/>
    <x v="8"/>
  </r>
  <r>
    <n v="3426"/>
    <s v="Helena Ribeiro"/>
    <x v="2"/>
    <x v="194"/>
    <x v="0"/>
    <x v="2"/>
    <x v="2"/>
    <x v="1"/>
    <x v="1"/>
    <x v="0"/>
    <x v="0"/>
    <n v="15"/>
    <x v="7"/>
  </r>
  <r>
    <n v="3427"/>
    <s v="Igor Mendes"/>
    <x v="1"/>
    <x v="195"/>
    <x v="1"/>
    <x v="1"/>
    <x v="0"/>
    <x v="1"/>
    <x v="1"/>
    <x v="1"/>
    <x v="1"/>
    <n v="1"/>
    <x v="4"/>
  </r>
  <r>
    <n v="3428"/>
    <s v="Joana Silveira"/>
    <x v="0"/>
    <x v="196"/>
    <x v="0"/>
    <x v="0"/>
    <x v="1"/>
    <x v="0"/>
    <x v="0"/>
    <x v="0"/>
    <x v="0"/>
    <n v="3"/>
    <x v="3"/>
  </r>
  <r>
    <n v="3429"/>
    <s v="Lucas Martins"/>
    <x v="2"/>
    <x v="197"/>
    <x v="1"/>
    <x v="2"/>
    <x v="0"/>
    <x v="1"/>
    <x v="1"/>
    <x v="0"/>
    <x v="0"/>
    <n v="10"/>
    <x v="2"/>
  </r>
  <r>
    <n v="3430"/>
    <s v="Marcela Gouveia"/>
    <x v="1"/>
    <x v="198"/>
    <x v="0"/>
    <x v="1"/>
    <x v="2"/>
    <x v="1"/>
    <x v="1"/>
    <x v="1"/>
    <x v="1"/>
    <n v="0"/>
    <x v="1"/>
  </r>
  <r>
    <n v="3431"/>
    <s v="Nicolas Borges"/>
    <x v="0"/>
    <x v="199"/>
    <x v="1"/>
    <x v="0"/>
    <x v="0"/>
    <x v="0"/>
    <x v="0"/>
    <x v="0"/>
    <x v="0"/>
    <n v="15"/>
    <x v="14"/>
  </r>
  <r>
    <n v="3432"/>
    <s v="Olivia Freitas"/>
    <x v="2"/>
    <x v="200"/>
    <x v="0"/>
    <x v="2"/>
    <x v="1"/>
    <x v="1"/>
    <x v="1"/>
    <x v="0"/>
    <x v="0"/>
    <n v="15"/>
    <x v="7"/>
  </r>
  <r>
    <n v="3433"/>
    <s v="Paulo Nogueira"/>
    <x v="1"/>
    <x v="201"/>
    <x v="1"/>
    <x v="1"/>
    <x v="0"/>
    <x v="1"/>
    <x v="1"/>
    <x v="1"/>
    <x v="1"/>
    <n v="1"/>
    <x v="4"/>
  </r>
  <r>
    <n v="3434"/>
    <s v="Raquel Andrade"/>
    <x v="0"/>
    <x v="202"/>
    <x v="0"/>
    <x v="0"/>
    <x v="2"/>
    <x v="0"/>
    <x v="0"/>
    <x v="0"/>
    <x v="0"/>
    <n v="7"/>
    <x v="12"/>
  </r>
  <r>
    <n v="3435"/>
    <s v="Sônia Carvalho"/>
    <x v="2"/>
    <x v="203"/>
    <x v="1"/>
    <x v="2"/>
    <x v="0"/>
    <x v="1"/>
    <x v="1"/>
    <x v="0"/>
    <x v="0"/>
    <n v="10"/>
    <x v="2"/>
  </r>
  <r>
    <n v="3436"/>
    <s v="Tiago Rodrigues"/>
    <x v="1"/>
    <x v="204"/>
    <x v="0"/>
    <x v="1"/>
    <x v="0"/>
    <x v="1"/>
    <x v="1"/>
    <x v="1"/>
    <x v="1"/>
    <n v="0"/>
    <x v="1"/>
  </r>
  <r>
    <n v="3437"/>
    <s v="Ursula Monteiro"/>
    <x v="0"/>
    <x v="205"/>
    <x v="1"/>
    <x v="0"/>
    <x v="2"/>
    <x v="0"/>
    <x v="0"/>
    <x v="0"/>
    <x v="0"/>
    <n v="7"/>
    <x v="12"/>
  </r>
  <r>
    <n v="3438"/>
    <s v="Vanessa Pereira"/>
    <x v="2"/>
    <x v="206"/>
    <x v="0"/>
    <x v="2"/>
    <x v="1"/>
    <x v="1"/>
    <x v="1"/>
    <x v="0"/>
    <x v="0"/>
    <n v="10"/>
    <x v="2"/>
  </r>
  <r>
    <n v="3439"/>
    <s v="Walter Silva"/>
    <x v="1"/>
    <x v="207"/>
    <x v="1"/>
    <x v="1"/>
    <x v="2"/>
    <x v="1"/>
    <x v="1"/>
    <x v="1"/>
    <x v="1"/>
    <n v="1"/>
    <x v="4"/>
  </r>
  <r>
    <n v="3440"/>
    <s v="Xavier Almeida"/>
    <x v="0"/>
    <x v="208"/>
    <x v="0"/>
    <x v="0"/>
    <x v="0"/>
    <x v="0"/>
    <x v="0"/>
    <x v="0"/>
    <x v="0"/>
    <n v="15"/>
    <x v="14"/>
  </r>
  <r>
    <n v="3441"/>
    <s v="Yasmine Correia"/>
    <x v="2"/>
    <x v="209"/>
    <x v="1"/>
    <x v="2"/>
    <x v="0"/>
    <x v="1"/>
    <x v="1"/>
    <x v="0"/>
    <x v="0"/>
    <n v="5"/>
    <x v="13"/>
  </r>
  <r>
    <n v="3442"/>
    <s v="Zacarias Almeida"/>
    <x v="1"/>
    <x v="210"/>
    <x v="0"/>
    <x v="1"/>
    <x v="1"/>
    <x v="1"/>
    <x v="1"/>
    <x v="1"/>
    <x v="1"/>
    <n v="0"/>
    <x v="1"/>
  </r>
  <r>
    <n v="3443"/>
    <s v="Amanda Costa"/>
    <x v="0"/>
    <x v="211"/>
    <x v="1"/>
    <x v="0"/>
    <x v="2"/>
    <x v="0"/>
    <x v="0"/>
    <x v="0"/>
    <x v="0"/>
    <n v="20"/>
    <x v="8"/>
  </r>
  <r>
    <n v="3444"/>
    <s v="Bruno Ferreira"/>
    <x v="2"/>
    <x v="212"/>
    <x v="0"/>
    <x v="2"/>
    <x v="2"/>
    <x v="1"/>
    <x v="1"/>
    <x v="0"/>
    <x v="0"/>
    <n v="12"/>
    <x v="10"/>
  </r>
  <r>
    <n v="3445"/>
    <s v="Carla Dias"/>
    <x v="1"/>
    <x v="213"/>
    <x v="1"/>
    <x v="1"/>
    <x v="0"/>
    <x v="1"/>
    <x v="1"/>
    <x v="1"/>
    <x v="1"/>
    <n v="2"/>
    <x v="11"/>
  </r>
  <r>
    <n v="3446"/>
    <s v="Diogo Martins"/>
    <x v="0"/>
    <x v="214"/>
    <x v="0"/>
    <x v="0"/>
    <x v="1"/>
    <x v="0"/>
    <x v="0"/>
    <x v="0"/>
    <x v="0"/>
    <n v="5"/>
    <x v="0"/>
  </r>
  <r>
    <n v="3447"/>
    <s v="Elisa Campos"/>
    <x v="2"/>
    <x v="215"/>
    <x v="1"/>
    <x v="2"/>
    <x v="0"/>
    <x v="1"/>
    <x v="1"/>
    <x v="0"/>
    <x v="0"/>
    <n v="10"/>
    <x v="2"/>
  </r>
  <r>
    <n v="3448"/>
    <s v="Fabiana Lima"/>
    <x v="1"/>
    <x v="216"/>
    <x v="0"/>
    <x v="1"/>
    <x v="2"/>
    <x v="1"/>
    <x v="1"/>
    <x v="1"/>
    <x v="1"/>
    <n v="0"/>
    <x v="1"/>
  </r>
  <r>
    <n v="3449"/>
    <s v="Gabriel Santos"/>
    <x v="0"/>
    <x v="217"/>
    <x v="1"/>
    <x v="0"/>
    <x v="0"/>
    <x v="0"/>
    <x v="0"/>
    <x v="0"/>
    <x v="0"/>
    <n v="3"/>
    <x v="3"/>
  </r>
  <r>
    <n v="3450"/>
    <s v="Helena Ferreira"/>
    <x v="2"/>
    <x v="218"/>
    <x v="0"/>
    <x v="2"/>
    <x v="1"/>
    <x v="1"/>
    <x v="1"/>
    <x v="0"/>
    <x v="0"/>
    <n v="15"/>
    <x v="7"/>
  </r>
  <r>
    <n v="3451"/>
    <s v="Ígor Nunes"/>
    <x v="1"/>
    <x v="219"/>
    <x v="1"/>
    <x v="1"/>
    <x v="0"/>
    <x v="1"/>
    <x v="1"/>
    <x v="1"/>
    <x v="1"/>
    <n v="1"/>
    <x v="4"/>
  </r>
  <r>
    <n v="3452"/>
    <s v="Joana Silveira"/>
    <x v="0"/>
    <x v="220"/>
    <x v="0"/>
    <x v="0"/>
    <x v="2"/>
    <x v="0"/>
    <x v="0"/>
    <x v="0"/>
    <x v="0"/>
    <n v="7"/>
    <x v="12"/>
  </r>
  <r>
    <n v="3453"/>
    <s v="Kléber Oliveira"/>
    <x v="2"/>
    <x v="221"/>
    <x v="1"/>
    <x v="2"/>
    <x v="0"/>
    <x v="1"/>
    <x v="1"/>
    <x v="0"/>
    <x v="0"/>
    <n v="10"/>
    <x v="2"/>
  </r>
  <r>
    <n v="3454"/>
    <s v="Luciana Morais"/>
    <x v="1"/>
    <x v="222"/>
    <x v="0"/>
    <x v="1"/>
    <x v="1"/>
    <x v="1"/>
    <x v="1"/>
    <x v="1"/>
    <x v="1"/>
    <n v="0"/>
    <x v="1"/>
  </r>
  <r>
    <n v="3455"/>
    <s v="Marcos Vinícius"/>
    <x v="0"/>
    <x v="223"/>
    <x v="1"/>
    <x v="0"/>
    <x v="0"/>
    <x v="0"/>
    <x v="0"/>
    <x v="0"/>
    <x v="0"/>
    <n v="20"/>
    <x v="8"/>
  </r>
  <r>
    <n v="3456"/>
    <s v="Natália Barros"/>
    <x v="2"/>
    <x v="224"/>
    <x v="0"/>
    <x v="2"/>
    <x v="2"/>
    <x v="1"/>
    <x v="1"/>
    <x v="0"/>
    <x v="0"/>
    <n v="15"/>
    <x v="7"/>
  </r>
  <r>
    <n v="3457"/>
    <s v="Oscar Sampaio"/>
    <x v="1"/>
    <x v="225"/>
    <x v="1"/>
    <x v="1"/>
    <x v="0"/>
    <x v="1"/>
    <x v="1"/>
    <x v="1"/>
    <x v="1"/>
    <n v="1"/>
    <x v="4"/>
  </r>
  <r>
    <n v="3458"/>
    <s v="Patrícia Leite"/>
    <x v="0"/>
    <x v="226"/>
    <x v="0"/>
    <x v="0"/>
    <x v="1"/>
    <x v="0"/>
    <x v="0"/>
    <x v="0"/>
    <x v="0"/>
    <n v="3"/>
    <x v="3"/>
  </r>
  <r>
    <n v="3459"/>
    <s v="Quênia Rocha"/>
    <x v="2"/>
    <x v="227"/>
    <x v="1"/>
    <x v="2"/>
    <x v="0"/>
    <x v="1"/>
    <x v="1"/>
    <x v="0"/>
    <x v="0"/>
    <n v="10"/>
    <x v="2"/>
  </r>
  <r>
    <n v="3460"/>
    <s v="Rafael Torres"/>
    <x v="1"/>
    <x v="228"/>
    <x v="0"/>
    <x v="1"/>
    <x v="2"/>
    <x v="1"/>
    <x v="1"/>
    <x v="1"/>
    <x v="1"/>
    <n v="0"/>
    <x v="1"/>
  </r>
  <r>
    <n v="3461"/>
    <s v="Sandra Gouveia"/>
    <x v="0"/>
    <x v="229"/>
    <x v="1"/>
    <x v="0"/>
    <x v="0"/>
    <x v="0"/>
    <x v="0"/>
    <x v="0"/>
    <x v="0"/>
    <n v="15"/>
    <x v="14"/>
  </r>
  <r>
    <n v="3462"/>
    <s v="Tiago Lacerda"/>
    <x v="2"/>
    <x v="230"/>
    <x v="0"/>
    <x v="2"/>
    <x v="1"/>
    <x v="1"/>
    <x v="1"/>
    <x v="0"/>
    <x v="0"/>
    <n v="15"/>
    <x v="7"/>
  </r>
  <r>
    <n v="3463"/>
    <s v="Ursula Fonseca"/>
    <x v="1"/>
    <x v="231"/>
    <x v="1"/>
    <x v="1"/>
    <x v="0"/>
    <x v="1"/>
    <x v="1"/>
    <x v="1"/>
    <x v="1"/>
    <n v="1"/>
    <x v="4"/>
  </r>
  <r>
    <n v="3464"/>
    <s v="Vanessa Andrade"/>
    <x v="0"/>
    <x v="232"/>
    <x v="0"/>
    <x v="0"/>
    <x v="2"/>
    <x v="0"/>
    <x v="0"/>
    <x v="0"/>
    <x v="0"/>
    <n v="7"/>
    <x v="12"/>
  </r>
  <r>
    <n v="3465"/>
    <s v="William Castro"/>
    <x v="2"/>
    <x v="233"/>
    <x v="1"/>
    <x v="2"/>
    <x v="0"/>
    <x v="1"/>
    <x v="1"/>
    <x v="0"/>
    <x v="0"/>
    <n v="10"/>
    <x v="2"/>
  </r>
  <r>
    <n v="3466"/>
    <s v="Xavier Monteiro"/>
    <x v="1"/>
    <x v="234"/>
    <x v="0"/>
    <x v="1"/>
    <x v="1"/>
    <x v="1"/>
    <x v="1"/>
    <x v="1"/>
    <x v="1"/>
    <n v="0"/>
    <x v="1"/>
  </r>
  <r>
    <n v="3467"/>
    <s v="Yasmin Figueira"/>
    <x v="0"/>
    <x v="235"/>
    <x v="1"/>
    <x v="0"/>
    <x v="0"/>
    <x v="0"/>
    <x v="0"/>
    <x v="0"/>
    <x v="0"/>
    <n v="15"/>
    <x v="14"/>
  </r>
  <r>
    <n v="3468"/>
    <s v="Zacarias Mendonça"/>
    <x v="2"/>
    <x v="236"/>
    <x v="0"/>
    <x v="2"/>
    <x v="2"/>
    <x v="1"/>
    <x v="1"/>
    <x v="0"/>
    <x v="0"/>
    <n v="12"/>
    <x v="10"/>
  </r>
  <r>
    <n v="3469"/>
    <s v="Amanda Menezes"/>
    <x v="1"/>
    <x v="237"/>
    <x v="1"/>
    <x v="1"/>
    <x v="0"/>
    <x v="1"/>
    <x v="1"/>
    <x v="1"/>
    <x v="1"/>
    <n v="2"/>
    <x v="11"/>
  </r>
  <r>
    <n v="3470"/>
    <s v="Bruno Santos"/>
    <x v="0"/>
    <x v="238"/>
    <x v="0"/>
    <x v="0"/>
    <x v="1"/>
    <x v="0"/>
    <x v="0"/>
    <x v="0"/>
    <x v="0"/>
    <n v="5"/>
    <x v="0"/>
  </r>
  <r>
    <n v="3471"/>
    <s v="Carla Ferreira"/>
    <x v="2"/>
    <x v="239"/>
    <x v="1"/>
    <x v="2"/>
    <x v="0"/>
    <x v="1"/>
    <x v="1"/>
    <x v="0"/>
    <x v="0"/>
    <n v="10"/>
    <x v="2"/>
  </r>
  <r>
    <n v="3472"/>
    <s v="Diogo Alves"/>
    <x v="1"/>
    <x v="240"/>
    <x v="0"/>
    <x v="1"/>
    <x v="2"/>
    <x v="1"/>
    <x v="1"/>
    <x v="1"/>
    <x v="1"/>
    <n v="0"/>
    <x v="1"/>
  </r>
  <r>
    <n v="3473"/>
    <s v="Elisa Neves"/>
    <x v="0"/>
    <x v="241"/>
    <x v="1"/>
    <x v="0"/>
    <x v="0"/>
    <x v="0"/>
    <x v="0"/>
    <x v="0"/>
    <x v="0"/>
    <n v="3"/>
    <x v="3"/>
  </r>
  <r>
    <n v="3474"/>
    <s v="Fabiano Pires"/>
    <x v="2"/>
    <x v="242"/>
    <x v="0"/>
    <x v="2"/>
    <x v="1"/>
    <x v="1"/>
    <x v="1"/>
    <x v="0"/>
    <x v="0"/>
    <n v="15"/>
    <x v="7"/>
  </r>
  <r>
    <n v="3475"/>
    <s v="Giovana Ribeiro"/>
    <x v="1"/>
    <x v="243"/>
    <x v="1"/>
    <x v="1"/>
    <x v="0"/>
    <x v="1"/>
    <x v="1"/>
    <x v="1"/>
    <x v="1"/>
    <n v="1"/>
    <x v="4"/>
  </r>
  <r>
    <n v="3476"/>
    <s v="Hélio Costa"/>
    <x v="0"/>
    <x v="244"/>
    <x v="0"/>
    <x v="0"/>
    <x v="2"/>
    <x v="0"/>
    <x v="0"/>
    <x v="0"/>
    <x v="0"/>
    <n v="7"/>
    <x v="12"/>
  </r>
  <r>
    <n v="3477"/>
    <s v="Íris Loureiro"/>
    <x v="2"/>
    <x v="245"/>
    <x v="1"/>
    <x v="2"/>
    <x v="0"/>
    <x v="1"/>
    <x v="1"/>
    <x v="0"/>
    <x v="0"/>
    <n v="10"/>
    <x v="2"/>
  </r>
  <r>
    <n v="3478"/>
    <s v="João Pereira"/>
    <x v="1"/>
    <x v="246"/>
    <x v="0"/>
    <x v="1"/>
    <x v="1"/>
    <x v="1"/>
    <x v="1"/>
    <x v="1"/>
    <x v="1"/>
    <n v="0"/>
    <x v="1"/>
  </r>
  <r>
    <n v="3479"/>
    <s v="Klara Silva"/>
    <x v="0"/>
    <x v="247"/>
    <x v="1"/>
    <x v="0"/>
    <x v="0"/>
    <x v="0"/>
    <x v="0"/>
    <x v="0"/>
    <x v="0"/>
    <n v="20"/>
    <x v="8"/>
  </r>
  <r>
    <n v="3480"/>
    <s v="Luciana Barros"/>
    <x v="2"/>
    <x v="248"/>
    <x v="0"/>
    <x v="2"/>
    <x v="2"/>
    <x v="1"/>
    <x v="1"/>
    <x v="0"/>
    <x v="0"/>
    <n v="15"/>
    <x v="7"/>
  </r>
  <r>
    <n v="3481"/>
    <s v="Marcos Gomes"/>
    <x v="1"/>
    <x v="249"/>
    <x v="1"/>
    <x v="1"/>
    <x v="0"/>
    <x v="1"/>
    <x v="1"/>
    <x v="1"/>
    <x v="1"/>
    <n v="1"/>
    <x v="4"/>
  </r>
  <r>
    <n v="3482"/>
    <s v="Natália Soares"/>
    <x v="0"/>
    <x v="250"/>
    <x v="0"/>
    <x v="0"/>
    <x v="1"/>
    <x v="0"/>
    <x v="0"/>
    <x v="0"/>
    <x v="0"/>
    <n v="3"/>
    <x v="3"/>
  </r>
  <r>
    <n v="3483"/>
    <s v="Oscar Machado"/>
    <x v="2"/>
    <x v="251"/>
    <x v="1"/>
    <x v="2"/>
    <x v="0"/>
    <x v="1"/>
    <x v="1"/>
    <x v="0"/>
    <x v="0"/>
    <n v="10"/>
    <x v="2"/>
  </r>
  <r>
    <n v="3484"/>
    <s v="Patrícia Lima"/>
    <x v="1"/>
    <x v="252"/>
    <x v="0"/>
    <x v="1"/>
    <x v="2"/>
    <x v="1"/>
    <x v="1"/>
    <x v="1"/>
    <x v="1"/>
    <n v="0"/>
    <x v="1"/>
  </r>
  <r>
    <n v="3485"/>
    <s v="Quirino Neto"/>
    <x v="0"/>
    <x v="253"/>
    <x v="1"/>
    <x v="0"/>
    <x v="0"/>
    <x v="0"/>
    <x v="0"/>
    <x v="0"/>
    <x v="0"/>
    <n v="15"/>
    <x v="14"/>
  </r>
  <r>
    <n v="3486"/>
    <s v="Rafaela Souza"/>
    <x v="1"/>
    <x v="254"/>
    <x v="0"/>
    <x v="1"/>
    <x v="0"/>
    <x v="1"/>
    <x v="1"/>
    <x v="1"/>
    <x v="1"/>
    <n v="0"/>
    <x v="1"/>
  </r>
  <r>
    <n v="3487"/>
    <s v="Sandro Almeida"/>
    <x v="0"/>
    <x v="255"/>
    <x v="1"/>
    <x v="0"/>
    <x v="2"/>
    <x v="0"/>
    <x v="0"/>
    <x v="0"/>
    <x v="0"/>
    <n v="7"/>
    <x v="12"/>
  </r>
  <r>
    <n v="3488"/>
    <s v="Tânia Ribeiro"/>
    <x v="2"/>
    <x v="256"/>
    <x v="0"/>
    <x v="2"/>
    <x v="1"/>
    <x v="1"/>
    <x v="1"/>
    <x v="0"/>
    <x v="0"/>
    <n v="10"/>
    <x v="2"/>
  </r>
  <r>
    <n v="3489"/>
    <s v="Ugo Dias"/>
    <x v="1"/>
    <x v="257"/>
    <x v="1"/>
    <x v="1"/>
    <x v="2"/>
    <x v="1"/>
    <x v="1"/>
    <x v="1"/>
    <x v="1"/>
    <n v="1"/>
    <x v="4"/>
  </r>
  <r>
    <n v="3490"/>
    <s v="Valéria Lima"/>
    <x v="0"/>
    <x v="258"/>
    <x v="0"/>
    <x v="0"/>
    <x v="0"/>
    <x v="0"/>
    <x v="0"/>
    <x v="0"/>
    <x v="0"/>
    <n v="15"/>
    <x v="14"/>
  </r>
  <r>
    <n v="3491"/>
    <s v="William Fernandes"/>
    <x v="2"/>
    <x v="259"/>
    <x v="1"/>
    <x v="2"/>
    <x v="0"/>
    <x v="1"/>
    <x v="1"/>
    <x v="0"/>
    <x v="0"/>
    <n v="5"/>
    <x v="13"/>
  </r>
  <r>
    <n v="3492"/>
    <s v="Xuxa Mendes"/>
    <x v="1"/>
    <x v="260"/>
    <x v="0"/>
    <x v="1"/>
    <x v="1"/>
    <x v="1"/>
    <x v="1"/>
    <x v="1"/>
    <x v="1"/>
    <n v="0"/>
    <x v="1"/>
  </r>
  <r>
    <n v="3493"/>
    <s v="Ygor Farias"/>
    <x v="0"/>
    <x v="261"/>
    <x v="1"/>
    <x v="0"/>
    <x v="2"/>
    <x v="0"/>
    <x v="0"/>
    <x v="0"/>
    <x v="0"/>
    <n v="20"/>
    <x v="8"/>
  </r>
  <r>
    <n v="3494"/>
    <s v="Zilda Barros"/>
    <x v="2"/>
    <x v="262"/>
    <x v="0"/>
    <x v="2"/>
    <x v="2"/>
    <x v="1"/>
    <x v="1"/>
    <x v="0"/>
    <x v="0"/>
    <n v="12"/>
    <x v="10"/>
  </r>
  <r>
    <n v="3495"/>
    <s v="Amanda Santos"/>
    <x v="1"/>
    <x v="263"/>
    <x v="1"/>
    <x v="1"/>
    <x v="0"/>
    <x v="1"/>
    <x v="1"/>
    <x v="1"/>
    <x v="1"/>
    <n v="2"/>
    <x v="11"/>
  </r>
  <r>
    <n v="3496"/>
    <s v="Bruno Costa"/>
    <x v="0"/>
    <x v="264"/>
    <x v="0"/>
    <x v="0"/>
    <x v="1"/>
    <x v="0"/>
    <x v="0"/>
    <x v="0"/>
    <x v="0"/>
    <n v="5"/>
    <x v="0"/>
  </r>
  <r>
    <n v="3497"/>
    <s v="Carla Rodrigues"/>
    <x v="2"/>
    <x v="265"/>
    <x v="1"/>
    <x v="2"/>
    <x v="0"/>
    <x v="1"/>
    <x v="1"/>
    <x v="0"/>
    <x v="0"/>
    <n v="10"/>
    <x v="2"/>
  </r>
  <r>
    <n v="3498"/>
    <s v="Diogo Pereira"/>
    <x v="1"/>
    <x v="266"/>
    <x v="0"/>
    <x v="1"/>
    <x v="2"/>
    <x v="1"/>
    <x v="1"/>
    <x v="1"/>
    <x v="1"/>
    <n v="0"/>
    <x v="1"/>
  </r>
  <r>
    <n v="3499"/>
    <s v="Elisa Correia"/>
    <x v="0"/>
    <x v="267"/>
    <x v="1"/>
    <x v="0"/>
    <x v="0"/>
    <x v="0"/>
    <x v="0"/>
    <x v="0"/>
    <x v="0"/>
    <n v="3"/>
    <x v="3"/>
  </r>
  <r>
    <n v="3500"/>
    <s v="Fábio Lourenço"/>
    <x v="2"/>
    <x v="268"/>
    <x v="0"/>
    <x v="2"/>
    <x v="1"/>
    <x v="1"/>
    <x v="1"/>
    <x v="0"/>
    <x v="0"/>
    <n v="15"/>
    <x v="7"/>
  </r>
  <r>
    <n v="3501"/>
    <s v="Gabriela Neves"/>
    <x v="1"/>
    <x v="269"/>
    <x v="1"/>
    <x v="1"/>
    <x v="0"/>
    <x v="1"/>
    <x v="1"/>
    <x v="1"/>
    <x v="1"/>
    <n v="1"/>
    <x v="4"/>
  </r>
  <r>
    <n v="3502"/>
    <s v="Henrique Gonçalves"/>
    <x v="0"/>
    <x v="270"/>
    <x v="0"/>
    <x v="0"/>
    <x v="2"/>
    <x v="0"/>
    <x v="0"/>
    <x v="0"/>
    <x v="0"/>
    <n v="7"/>
    <x v="12"/>
  </r>
  <r>
    <n v="3503"/>
    <s v="Íris Santos"/>
    <x v="2"/>
    <x v="271"/>
    <x v="1"/>
    <x v="2"/>
    <x v="0"/>
    <x v="1"/>
    <x v="1"/>
    <x v="0"/>
    <x v="0"/>
    <n v="10"/>
    <x v="2"/>
  </r>
  <r>
    <n v="3504"/>
    <s v="João Marcelo Alves"/>
    <x v="1"/>
    <x v="272"/>
    <x v="0"/>
    <x v="1"/>
    <x v="1"/>
    <x v="1"/>
    <x v="1"/>
    <x v="1"/>
    <x v="1"/>
    <n v="0"/>
    <x v="1"/>
  </r>
  <r>
    <n v="3505"/>
    <s v="Klara Fonseca"/>
    <x v="0"/>
    <x v="273"/>
    <x v="1"/>
    <x v="0"/>
    <x v="0"/>
    <x v="0"/>
    <x v="0"/>
    <x v="0"/>
    <x v="0"/>
    <n v="20"/>
    <x v="8"/>
  </r>
  <r>
    <n v="3506"/>
    <s v="Lucas Mendonça"/>
    <x v="2"/>
    <x v="274"/>
    <x v="0"/>
    <x v="2"/>
    <x v="2"/>
    <x v="1"/>
    <x v="1"/>
    <x v="0"/>
    <x v="0"/>
    <n v="15"/>
    <x v="7"/>
  </r>
  <r>
    <n v="3507"/>
    <s v="Marcela Torres"/>
    <x v="1"/>
    <x v="275"/>
    <x v="1"/>
    <x v="1"/>
    <x v="0"/>
    <x v="1"/>
    <x v="1"/>
    <x v="1"/>
    <x v="1"/>
    <n v="1"/>
    <x v="4"/>
  </r>
  <r>
    <n v="3508"/>
    <s v="Natália Castro"/>
    <x v="0"/>
    <x v="276"/>
    <x v="0"/>
    <x v="0"/>
    <x v="1"/>
    <x v="0"/>
    <x v="0"/>
    <x v="0"/>
    <x v="0"/>
    <n v="3"/>
    <x v="3"/>
  </r>
  <r>
    <n v="3509"/>
    <s v="Oscar Martins"/>
    <x v="2"/>
    <x v="277"/>
    <x v="1"/>
    <x v="2"/>
    <x v="0"/>
    <x v="1"/>
    <x v="1"/>
    <x v="0"/>
    <x v="0"/>
    <n v="10"/>
    <x v="2"/>
  </r>
  <r>
    <n v="3510"/>
    <s v="Patrícia Oliveira"/>
    <x v="1"/>
    <x v="278"/>
    <x v="0"/>
    <x v="1"/>
    <x v="2"/>
    <x v="1"/>
    <x v="1"/>
    <x v="1"/>
    <x v="1"/>
    <n v="0"/>
    <x v="1"/>
  </r>
  <r>
    <n v="3511"/>
    <s v="Quentin Nogueira"/>
    <x v="0"/>
    <x v="279"/>
    <x v="1"/>
    <x v="0"/>
    <x v="0"/>
    <x v="0"/>
    <x v="0"/>
    <x v="0"/>
    <x v="0"/>
    <n v="15"/>
    <x v="14"/>
  </r>
  <r>
    <n v="3512"/>
    <s v="Raquel Silva"/>
    <x v="2"/>
    <x v="280"/>
    <x v="0"/>
    <x v="2"/>
    <x v="1"/>
    <x v="1"/>
    <x v="1"/>
    <x v="0"/>
    <x v="0"/>
    <n v="15"/>
    <x v="7"/>
  </r>
  <r>
    <n v="3513"/>
    <s v="Sandro Gomes"/>
    <x v="1"/>
    <x v="281"/>
    <x v="1"/>
    <x v="1"/>
    <x v="0"/>
    <x v="1"/>
    <x v="1"/>
    <x v="1"/>
    <x v="1"/>
    <n v="1"/>
    <x v="4"/>
  </r>
  <r>
    <n v="3514"/>
    <s v="Tânia Machado"/>
    <x v="0"/>
    <x v="282"/>
    <x v="0"/>
    <x v="0"/>
    <x v="2"/>
    <x v="0"/>
    <x v="0"/>
    <x v="0"/>
    <x v="0"/>
    <n v="7"/>
    <x v="12"/>
  </r>
  <r>
    <n v="3515"/>
    <s v="Ursula Silva"/>
    <x v="2"/>
    <x v="283"/>
    <x v="1"/>
    <x v="2"/>
    <x v="0"/>
    <x v="1"/>
    <x v="1"/>
    <x v="0"/>
    <x v="0"/>
    <n v="10"/>
    <x v="2"/>
  </r>
  <r>
    <n v="3516"/>
    <s v="Vanessa Moraes"/>
    <x v="1"/>
    <x v="284"/>
    <x v="0"/>
    <x v="1"/>
    <x v="1"/>
    <x v="1"/>
    <x v="1"/>
    <x v="1"/>
    <x v="1"/>
    <n v="0"/>
    <x v="1"/>
  </r>
  <r>
    <n v="3517"/>
    <s v="William Carvalho"/>
    <x v="0"/>
    <x v="285"/>
    <x v="1"/>
    <x v="0"/>
    <x v="0"/>
    <x v="0"/>
    <x v="0"/>
    <x v="0"/>
    <x v="0"/>
    <n v="20"/>
    <x v="8"/>
  </r>
  <r>
    <n v="3518"/>
    <s v="Xavier Reis"/>
    <x v="2"/>
    <x v="286"/>
    <x v="0"/>
    <x v="2"/>
    <x v="2"/>
    <x v="1"/>
    <x v="1"/>
    <x v="0"/>
    <x v="0"/>
    <n v="12"/>
    <x v="10"/>
  </r>
  <r>
    <n v="3519"/>
    <s v="Yasmin Rocha"/>
    <x v="1"/>
    <x v="287"/>
    <x v="1"/>
    <x v="1"/>
    <x v="0"/>
    <x v="1"/>
    <x v="1"/>
    <x v="1"/>
    <x v="1"/>
    <n v="2"/>
    <x v="11"/>
  </r>
  <r>
    <n v="3520"/>
    <s v="Zacarias Duarte"/>
    <x v="0"/>
    <x v="288"/>
    <x v="0"/>
    <x v="0"/>
    <x v="1"/>
    <x v="0"/>
    <x v="0"/>
    <x v="0"/>
    <x v="0"/>
    <n v="5"/>
    <x v="0"/>
  </r>
  <r>
    <n v="3521"/>
    <s v="Amanda Freitas"/>
    <x v="2"/>
    <x v="289"/>
    <x v="1"/>
    <x v="2"/>
    <x v="0"/>
    <x v="1"/>
    <x v="1"/>
    <x v="0"/>
    <x v="0"/>
    <n v="10"/>
    <x v="2"/>
  </r>
  <r>
    <n v="3522"/>
    <s v="Bruno Almeida"/>
    <x v="1"/>
    <x v="290"/>
    <x v="0"/>
    <x v="1"/>
    <x v="2"/>
    <x v="1"/>
    <x v="1"/>
    <x v="1"/>
    <x v="1"/>
    <n v="0"/>
    <x v="1"/>
  </r>
  <r>
    <n v="3523"/>
    <s v="Carla Siqueira"/>
    <x v="0"/>
    <x v="291"/>
    <x v="1"/>
    <x v="0"/>
    <x v="0"/>
    <x v="0"/>
    <x v="0"/>
    <x v="0"/>
    <x v="0"/>
    <n v="3"/>
    <x v="3"/>
  </r>
  <r>
    <n v="3524"/>
    <s v="Diogo Ramos"/>
    <x v="2"/>
    <x v="292"/>
    <x v="0"/>
    <x v="2"/>
    <x v="1"/>
    <x v="1"/>
    <x v="1"/>
    <x v="0"/>
    <x v="0"/>
    <n v="15"/>
    <x v="7"/>
  </r>
  <r>
    <n v="3525"/>
    <s v="Elisa Magalhães"/>
    <x v="1"/>
    <x v="293"/>
    <x v="1"/>
    <x v="1"/>
    <x v="0"/>
    <x v="1"/>
    <x v="1"/>
    <x v="1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360D9-4E38-406A-890D-839CA9F87F8A}" name="tbl_monthly_sales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44">
  <location ref="A33:B44" firstHeaderRow="1" firstDataRow="1" firstDataCol="1" rowPageCount="1" colPageCount="1"/>
  <pivotFields count="15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3">
        <item h="1"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defaultSubtotal="0">
      <items count="294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defaultSubtotal="0">
      <items count="3">
        <item h="1" sd="0" x="1"/>
        <item h="1" sd="0" x="0"/>
        <item sd="0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DD91B-AADE-483A-AACB-CA693A082DA5}" name="TBL_Annual_Total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75">
  <location ref="A5:B8" firstHeaderRow="1" firstDataRow="1" firstDataCol="1" rowPageCount="1" colPageCount="1"/>
  <pivotFields count="15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3">
        <item h="1"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defaultSubtotal="0">
      <items count="294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defaultSubtotal="0">
      <items count="3">
        <item h="1" sd="0" x="1"/>
        <item h="1" sd="0" x="0"/>
        <item sd="0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5">
    <chartFormat chart="6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8DF84-9F40-47D9-9D2C-7C74CBFB12B5}" name="tbl_EAseasonplay_total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8">
  <location ref="A14:B16" firstHeaderRow="1" firstDataRow="1" firstDataCol="1" rowPageCount="1" colPageCount="1"/>
  <pivotFields count="15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">
        <item h="1"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defaultSubtotal="0">
      <items count="294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defaultSubtotal="0">
      <items count="3">
        <item h="1" sd="0" x="1"/>
        <item h="1" sd="0" x="0"/>
        <item sd="0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chartFormats count="2"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22EB4-AA2D-4375-ABA0-D6ED04169999}" name="tbl_plan_total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8">
  <location ref="A24:B26" firstHeaderRow="1" firstDataRow="1" firstDataCol="1" rowPageCount="1" colPageCount="1"/>
  <pivotFields count="15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">
        <item h="1"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defaultSubtotal="0">
      <items count="294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defaultSubtotal="0">
      <items count="3">
        <item h="1" sd="0" x="1"/>
        <item h="1" sd="0" x="0"/>
        <item sd="0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44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415A728-A3EA-4796-8338-8D6954E3C90C}" sourceName="Subscription Type">
  <pivotTables>
    <pivotTable tabId="3" name="tbl_EAseasonplay_total"/>
    <pivotTable tabId="3" name="TBL_Annual_Total"/>
    <pivotTable tabId="3" name="tbl_monthly_sales"/>
    <pivotTable tabId="3" name="tbl_plan_total"/>
  </pivotTables>
  <data>
    <tabular pivotCacheId="1507569526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52E72A8C-22D6-45AA-9812-575419BB7892}" sourceName="Plan">
  <pivotTables>
    <pivotTable tabId="3" name="tbl_monthly_sales"/>
    <pivotTable tabId="3" name="tbl_plan_total"/>
    <pivotTable tabId="3" name="TBL_Annual_Total"/>
    <pivotTable tabId="3" name="tbl_EAseasonplay_total"/>
  </pivotTables>
  <data>
    <tabular pivotCacheId="1507569526">
      <items count="3">
        <i x="1"/>
        <i x="2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B1C44536-D386-4A31-ABB7-C164FC06C328}" sourceName="Meses (Start Date)">
  <pivotTables>
    <pivotTable tabId="3" name="tbl_monthly_sales"/>
    <pivotTable tabId="3" name="tbl_EAseasonplay_total"/>
    <pivotTable tabId="3" name="tbl_plan_total"/>
  </pivotTables>
  <data>
    <tabular pivotCacheId="1507569526">
      <items count="14">
        <i x="3" s="1"/>
        <i x="4" s="1"/>
        <i x="5" s="1"/>
        <i x="6" s="1"/>
        <i x="7" s="1"/>
        <i x="8" s="1"/>
        <i x="9" s="1"/>
        <i x="10" s="1"/>
        <i x="11" s="1"/>
        <i x="12" s="1"/>
        <i x="1" s="1" nd="1"/>
        <i x="2" s="1" nd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8B3D5AF-80BA-4B15-809D-27B3268A9B5C}" cache="SegmentaçãodeDados_Subscription_Type" caption="Subscription Type" style="SlicerStyleLight6 2" rowHeight="251883"/>
  <slicer name="Plan 1" xr10:uid="{584A93C5-68AD-4C0C-BB35-7377E2E1A63C}" cache="SegmentaçãodeDados_Plan" caption="Plan" style="SlicerStyleLight6 2" rowHeight="251883"/>
  <slicer name="Meses (Start Date) 1" xr10:uid="{8AB96DAB-70FA-4727-986B-8F5C6DB2C632}" cache="SegmentaçãodeDados_Meses__Start_Date" caption="Meses (Start Date)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zoomScaleNormal="100" workbookViewId="0">
      <selection activeCell="M2" sqref="M2:M29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14" x14ac:dyDescent="0.35">
      <c r="B17" s="2"/>
      <c r="C17" s="2"/>
      <c r="D17" s="2"/>
      <c r="E17" s="2"/>
      <c r="F17" s="2"/>
      <c r="G17" s="2"/>
      <c r="H17" s="2"/>
    </row>
    <row r="18" spans="2:14" x14ac:dyDescent="0.35">
      <c r="B18" s="2"/>
      <c r="C18" s="2"/>
      <c r="D18" s="2"/>
      <c r="E18" s="2"/>
      <c r="F18" s="2"/>
      <c r="G18" s="2"/>
      <c r="H18" s="2"/>
    </row>
    <row r="19" spans="2:14" x14ac:dyDescent="0.35">
      <c r="B19" s="2"/>
      <c r="C19" s="2"/>
      <c r="D19" s="2"/>
      <c r="E19" s="2"/>
      <c r="F19" s="2"/>
      <c r="G19" s="2"/>
      <c r="H19" s="2"/>
    </row>
    <row r="20" spans="2:14" x14ac:dyDescent="0.35">
      <c r="B20" s="2"/>
      <c r="C20" s="2"/>
      <c r="D20" s="2"/>
      <c r="E20" s="2"/>
      <c r="F20" s="2"/>
      <c r="G20" s="2"/>
      <c r="H20" s="2"/>
    </row>
    <row r="21" spans="2:14" x14ac:dyDescent="0.35">
      <c r="B21" s="2"/>
      <c r="C21" s="2"/>
      <c r="D21" s="2"/>
      <c r="E21" s="2"/>
      <c r="F21" s="2"/>
      <c r="G21" s="2"/>
      <c r="H21" s="2"/>
      <c r="N21">
        <f>ROUND(1,2)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G236" zoomScale="90" zoomScaleNormal="90" workbookViewId="0">
      <selection activeCell="M2" sqref="M2:M29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3.6328125" customWidth="1"/>
    <col min="9" max="9" width="25.1796875" customWidth="1"/>
    <col min="10" max="10" width="16.7265625" bestFit="1" customWidth="1"/>
    <col min="11" max="11" width="21.26953125" bestFit="1" customWidth="1"/>
    <col min="12" max="12" width="17.36328125" customWidth="1"/>
    <col min="13" max="13" width="15.90625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D52"/>
  <sheetViews>
    <sheetView showGridLines="0" zoomScale="85" zoomScaleNormal="85" workbookViewId="0">
      <selection activeCell="C54" sqref="C54"/>
    </sheetView>
  </sheetViews>
  <sheetFormatPr defaultRowHeight="14.5" x14ac:dyDescent="0.35"/>
  <cols>
    <col min="1" max="1" width="17.6328125" bestFit="1" customWidth="1"/>
    <col min="2" max="2" width="25.54296875" style="23" bestFit="1" customWidth="1"/>
    <col min="3" max="3" width="16" bestFit="1" customWidth="1"/>
    <col min="4" max="4" width="31.36328125" style="24" bestFit="1" customWidth="1"/>
    <col min="5" max="5" width="11.7265625" bestFit="1" customWidth="1"/>
    <col min="6" max="6" width="17.7265625" bestFit="1" customWidth="1"/>
    <col min="7" max="7" width="34.54296875" bestFit="1" customWidth="1"/>
    <col min="8" max="8" width="22.26953125" bestFit="1" customWidth="1"/>
    <col min="9" max="9" width="39.08984375" bestFit="1" customWidth="1"/>
    <col min="10" max="10" width="11.7265625" bestFit="1" customWidth="1"/>
    <col min="11" max="11" width="22.26953125" bestFit="1" customWidth="1"/>
    <col min="12" max="12" width="24.7265625" bestFit="1" customWidth="1"/>
    <col min="13" max="13" width="28.54296875" bestFit="1" customWidth="1"/>
    <col min="14" max="14" width="9.7265625" bestFit="1" customWidth="1"/>
    <col min="15" max="15" width="20.1796875" bestFit="1" customWidth="1"/>
    <col min="16" max="16" width="17.7265625" bestFit="1" customWidth="1"/>
    <col min="17" max="17" width="24" bestFit="1" customWidth="1"/>
    <col min="18" max="18" width="20.1796875" bestFit="1" customWidth="1"/>
    <col min="19" max="19" width="17.7265625" bestFit="1" customWidth="1"/>
    <col min="20" max="20" width="24" bestFit="1" customWidth="1"/>
    <col min="21" max="21" width="20.1796875" bestFit="1" customWidth="1"/>
    <col min="22" max="22" width="17.7265625" bestFit="1" customWidth="1"/>
    <col min="23" max="23" width="32.1796875" bestFit="1" customWidth="1"/>
    <col min="24" max="24" width="28.36328125" bestFit="1" customWidth="1"/>
    <col min="25" max="25" width="25.90625" bestFit="1" customWidth="1"/>
    <col min="26" max="26" width="24" bestFit="1" customWidth="1"/>
    <col min="27" max="27" width="20.1796875" bestFit="1" customWidth="1"/>
    <col min="28" max="28" width="17.7265625" bestFit="1" customWidth="1"/>
    <col min="29" max="29" width="24" bestFit="1" customWidth="1"/>
    <col min="30" max="30" width="20.1796875" bestFit="1" customWidth="1"/>
    <col min="31" max="31" width="17.7265625" bestFit="1" customWidth="1"/>
    <col min="32" max="32" width="24" bestFit="1" customWidth="1"/>
    <col min="33" max="33" width="20.1796875" bestFit="1" customWidth="1"/>
    <col min="34" max="34" width="17.7265625" bestFit="1" customWidth="1"/>
    <col min="35" max="35" width="31.81640625" bestFit="1" customWidth="1"/>
    <col min="36" max="36" width="28" bestFit="1" customWidth="1"/>
    <col min="37" max="37" width="25.54296875" bestFit="1" customWidth="1"/>
    <col min="38" max="38" width="28.54296875" bestFit="1" customWidth="1"/>
    <col min="39" max="39" width="24.7265625" bestFit="1" customWidth="1"/>
    <col min="40" max="40" width="22.26953125" bestFit="1" customWidth="1"/>
  </cols>
  <sheetData>
    <row r="3" spans="1:4" x14ac:dyDescent="0.35">
      <c r="A3" s="12" t="s">
        <v>16</v>
      </c>
      <c r="B3" t="s">
        <v>27</v>
      </c>
      <c r="D3" s="24" t="s">
        <v>318</v>
      </c>
    </row>
    <row r="5" spans="1:4" x14ac:dyDescent="0.35">
      <c r="A5" s="12" t="s">
        <v>314</v>
      </c>
      <c r="B5" t="s">
        <v>315</v>
      </c>
      <c r="D5" s="25">
        <f>GETPIVOTDATA("Total Value",$A$5)</f>
        <v>1781</v>
      </c>
    </row>
    <row r="6" spans="1:4" x14ac:dyDescent="0.35">
      <c r="A6" s="14" t="s">
        <v>23</v>
      </c>
      <c r="B6" s="13">
        <v>721</v>
      </c>
      <c r="D6" s="25"/>
    </row>
    <row r="7" spans="1:4" x14ac:dyDescent="0.35">
      <c r="A7" s="14" t="s">
        <v>19</v>
      </c>
      <c r="B7" s="13">
        <v>1060</v>
      </c>
      <c r="D7" s="25"/>
    </row>
    <row r="8" spans="1:4" x14ac:dyDescent="0.35">
      <c r="A8" s="14" t="s">
        <v>313</v>
      </c>
      <c r="B8" s="13">
        <v>1781</v>
      </c>
      <c r="D8" s="25"/>
    </row>
    <row r="9" spans="1:4" x14ac:dyDescent="0.35">
      <c r="D9" s="25"/>
    </row>
    <row r="10" spans="1:4" x14ac:dyDescent="0.35">
      <c r="D10" s="25"/>
    </row>
    <row r="11" spans="1:4" x14ac:dyDescent="0.35">
      <c r="D11" s="25"/>
    </row>
    <row r="12" spans="1:4" x14ac:dyDescent="0.35">
      <c r="A12" s="12" t="s">
        <v>16</v>
      </c>
      <c r="B12" t="s">
        <v>27</v>
      </c>
      <c r="D12" s="25"/>
    </row>
    <row r="13" spans="1:4" x14ac:dyDescent="0.35">
      <c r="D13" s="25"/>
    </row>
    <row r="14" spans="1:4" x14ac:dyDescent="0.35">
      <c r="A14" s="12" t="s">
        <v>314</v>
      </c>
      <c r="B14" t="s">
        <v>317</v>
      </c>
      <c r="D14" s="25">
        <f>GETPIVOTDATA("EA Play Season Pass
Price",$A$14)</f>
        <v>990</v>
      </c>
    </row>
    <row r="15" spans="1:4" x14ac:dyDescent="0.35">
      <c r="A15" s="14" t="s">
        <v>18</v>
      </c>
      <c r="B15" s="22">
        <v>990</v>
      </c>
      <c r="D15" s="25"/>
    </row>
    <row r="16" spans="1:4" x14ac:dyDescent="0.35">
      <c r="A16" s="14" t="s">
        <v>313</v>
      </c>
      <c r="B16" s="22">
        <v>990</v>
      </c>
      <c r="D16" s="25"/>
    </row>
    <row r="17" spans="1:4" x14ac:dyDescent="0.35">
      <c r="B17"/>
      <c r="D17" s="25"/>
    </row>
    <row r="18" spans="1:4" x14ac:dyDescent="0.35">
      <c r="B18"/>
      <c r="D18" s="25"/>
    </row>
    <row r="19" spans="1:4" x14ac:dyDescent="0.35">
      <c r="D19" s="25"/>
    </row>
    <row r="20" spans="1:4" x14ac:dyDescent="0.35">
      <c r="D20" s="25"/>
    </row>
    <row r="21" spans="1:4" x14ac:dyDescent="0.35">
      <c r="D21" s="25"/>
    </row>
    <row r="22" spans="1:4" x14ac:dyDescent="0.35">
      <c r="A22" s="12" t="s">
        <v>16</v>
      </c>
      <c r="B22" t="s">
        <v>27</v>
      </c>
      <c r="D22" s="25"/>
    </row>
    <row r="23" spans="1:4" x14ac:dyDescent="0.35">
      <c r="D23" s="25"/>
    </row>
    <row r="24" spans="1:4" x14ac:dyDescent="0.35">
      <c r="A24" s="12" t="s">
        <v>314</v>
      </c>
      <c r="B24" t="s">
        <v>316</v>
      </c>
      <c r="D24" s="25">
        <f>GETPIVOTDATA("Minecraft Season Pass Price",$A$24)</f>
        <v>660</v>
      </c>
    </row>
    <row r="25" spans="1:4" x14ac:dyDescent="0.35">
      <c r="A25" s="14" t="s">
        <v>18</v>
      </c>
      <c r="B25" s="13">
        <v>660</v>
      </c>
    </row>
    <row r="26" spans="1:4" x14ac:dyDescent="0.35">
      <c r="A26" s="14" t="s">
        <v>313</v>
      </c>
      <c r="B26" s="13">
        <v>660</v>
      </c>
    </row>
    <row r="27" spans="1:4" x14ac:dyDescent="0.35">
      <c r="B27"/>
    </row>
    <row r="28" spans="1:4" x14ac:dyDescent="0.35">
      <c r="B28"/>
      <c r="D28" s="25"/>
    </row>
    <row r="31" spans="1:4" x14ac:dyDescent="0.35">
      <c r="A31" s="12" t="s">
        <v>16</v>
      </c>
      <c r="B31" t="s">
        <v>27</v>
      </c>
    </row>
    <row r="33" spans="1:4" x14ac:dyDescent="0.35">
      <c r="A33" s="12" t="s">
        <v>314</v>
      </c>
      <c r="B33" t="s">
        <v>315</v>
      </c>
      <c r="D33" s="25">
        <f>GETPIVOTDATA("Total Value",$A$33)</f>
        <v>1781</v>
      </c>
    </row>
    <row r="34" spans="1:4" x14ac:dyDescent="0.35">
      <c r="A34" s="14" t="s">
        <v>326</v>
      </c>
      <c r="B34" s="13">
        <v>171</v>
      </c>
    </row>
    <row r="35" spans="1:4" x14ac:dyDescent="0.35">
      <c r="A35" s="14" t="s">
        <v>327</v>
      </c>
      <c r="B35" s="13">
        <v>206</v>
      </c>
    </row>
    <row r="36" spans="1:4" x14ac:dyDescent="0.35">
      <c r="A36" s="14" t="s">
        <v>328</v>
      </c>
      <c r="B36" s="13">
        <v>206</v>
      </c>
    </row>
    <row r="37" spans="1:4" x14ac:dyDescent="0.35">
      <c r="A37" s="14" t="s">
        <v>321</v>
      </c>
      <c r="B37" s="13">
        <v>206</v>
      </c>
    </row>
    <row r="38" spans="1:4" x14ac:dyDescent="0.35">
      <c r="A38" s="14" t="s">
        <v>322</v>
      </c>
      <c r="B38" s="13">
        <v>219</v>
      </c>
    </row>
    <row r="39" spans="1:4" x14ac:dyDescent="0.35">
      <c r="A39" s="14" t="s">
        <v>323</v>
      </c>
      <c r="B39" s="13">
        <v>161</v>
      </c>
    </row>
    <row r="40" spans="1:4" x14ac:dyDescent="0.35">
      <c r="A40" s="14" t="s">
        <v>324</v>
      </c>
      <c r="B40" s="13">
        <v>219</v>
      </c>
    </row>
    <row r="41" spans="1:4" x14ac:dyDescent="0.35">
      <c r="A41" s="14" t="s">
        <v>329</v>
      </c>
      <c r="B41" s="13">
        <v>174</v>
      </c>
    </row>
    <row r="42" spans="1:4" x14ac:dyDescent="0.35">
      <c r="A42" s="14" t="s">
        <v>325</v>
      </c>
      <c r="B42" s="13">
        <v>161</v>
      </c>
    </row>
    <row r="43" spans="1:4" x14ac:dyDescent="0.35">
      <c r="A43" s="14" t="s">
        <v>330</v>
      </c>
      <c r="B43" s="13">
        <v>58</v>
      </c>
    </row>
    <row r="44" spans="1:4" x14ac:dyDescent="0.35">
      <c r="A44" s="14" t="s">
        <v>313</v>
      </c>
      <c r="B44" s="13">
        <v>1781</v>
      </c>
    </row>
    <row r="45" spans="1:4" x14ac:dyDescent="0.35">
      <c r="B45"/>
    </row>
    <row r="46" spans="1:4" x14ac:dyDescent="0.35">
      <c r="B46"/>
    </row>
    <row r="48" spans="1:4" x14ac:dyDescent="0.35">
      <c r="B48"/>
    </row>
    <row r="50" spans="2:2" x14ac:dyDescent="0.35">
      <c r="B50"/>
    </row>
    <row r="51" spans="2:2" x14ac:dyDescent="0.35">
      <c r="B51"/>
    </row>
    <row r="52" spans="2:2" x14ac:dyDescent="0.35">
      <c r="B52"/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X313"/>
  <sheetViews>
    <sheetView showGridLines="0" showRowColHeaders="0" tabSelected="1" zoomScale="55" zoomScaleNormal="55" workbookViewId="0">
      <selection activeCell="A32" sqref="A3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23.5" customHeight="1" x14ac:dyDescent="0.35"/>
  <cols>
    <col min="1" max="1" width="40.81640625" style="3" customWidth="1"/>
    <col min="2" max="2" width="5.81640625" customWidth="1"/>
    <col min="12" max="12" width="6.54296875" customWidth="1"/>
    <col min="22" max="22" width="4.81640625" customWidth="1"/>
    <col min="24" max="24" width="5.08984375" customWidth="1"/>
  </cols>
  <sheetData>
    <row r="2" spans="1:24" ht="51.5" customHeight="1" thickBot="1" x14ac:dyDescent="1.25">
      <c r="B2" s="21" t="s">
        <v>319</v>
      </c>
      <c r="C2" s="17"/>
      <c r="D2" s="17"/>
      <c r="E2" s="17"/>
      <c r="F2" s="17"/>
      <c r="G2" s="17"/>
      <c r="H2" s="18"/>
      <c r="I2" s="19"/>
      <c r="J2" s="19"/>
      <c r="K2" s="19"/>
      <c r="L2" s="19"/>
      <c r="M2" s="19"/>
      <c r="N2" s="19"/>
      <c r="O2" s="15"/>
      <c r="P2" s="16"/>
      <c r="Q2" s="16"/>
      <c r="R2" s="16"/>
      <c r="S2" s="16"/>
      <c r="T2" s="16"/>
      <c r="U2" s="16"/>
      <c r="V2" s="16"/>
      <c r="W2" s="16"/>
      <c r="X2" s="16"/>
    </row>
    <row r="3" spans="1:24" ht="23.5" customHeight="1" thickTop="1" x14ac:dyDescent="0.35"/>
    <row r="4" spans="1:24" s="7" customFormat="1" ht="23.5" customHeight="1" x14ac:dyDescent="0.35">
      <c r="A4" s="3"/>
    </row>
    <row r="5" spans="1:24" s="7" customFormat="1" ht="23.5" customHeight="1" x14ac:dyDescent="0.4">
      <c r="A5" s="20" t="s">
        <v>320</v>
      </c>
    </row>
    <row r="6" spans="1:24" s="7" customFormat="1" ht="23.5" customHeight="1" x14ac:dyDescent="0.35">
      <c r="A6" s="3"/>
    </row>
    <row r="7" spans="1:24" s="7" customFormat="1" ht="23.5" customHeight="1" x14ac:dyDescent="0.35">
      <c r="A7" s="3"/>
    </row>
    <row r="8" spans="1:24" s="7" customFormat="1" ht="23.5" customHeight="1" x14ac:dyDescent="0.35">
      <c r="A8" s="3"/>
    </row>
    <row r="9" spans="1:24" s="7" customFormat="1" ht="23.5" customHeight="1" x14ac:dyDescent="0.35">
      <c r="A9" s="3"/>
    </row>
    <row r="10" spans="1:24" s="7" customFormat="1" ht="23.5" customHeight="1" x14ac:dyDescent="0.35">
      <c r="A10" s="3"/>
    </row>
    <row r="11" spans="1:24" s="7" customFormat="1" ht="23.5" customHeight="1" x14ac:dyDescent="0.35">
      <c r="A11" s="3"/>
    </row>
    <row r="12" spans="1:24" s="7" customFormat="1" ht="23.5" customHeight="1" x14ac:dyDescent="0.35">
      <c r="A12" s="3"/>
    </row>
    <row r="13" spans="1:24" s="7" customFormat="1" ht="23.5" customHeight="1" x14ac:dyDescent="0.35">
      <c r="A13" s="3"/>
    </row>
    <row r="14" spans="1:24" s="7" customFormat="1" ht="23.5" customHeight="1" x14ac:dyDescent="0.35">
      <c r="A14" s="3"/>
    </row>
    <row r="15" spans="1:24" s="7" customFormat="1" ht="23.5" customHeight="1" x14ac:dyDescent="0.35">
      <c r="A15" s="3"/>
    </row>
    <row r="16" spans="1:24" s="7" customFormat="1" ht="23.5" customHeight="1" x14ac:dyDescent="0.35">
      <c r="A16" s="3"/>
    </row>
    <row r="17" spans="1:1" s="7" customFormat="1" ht="23.5" customHeight="1" x14ac:dyDescent="0.35">
      <c r="A17" s="3"/>
    </row>
    <row r="18" spans="1:1" s="7" customFormat="1" ht="23.5" customHeight="1" x14ac:dyDescent="0.35">
      <c r="A18" s="3"/>
    </row>
    <row r="19" spans="1:1" s="7" customFormat="1" ht="23.5" customHeight="1" x14ac:dyDescent="0.35">
      <c r="A19" s="3"/>
    </row>
    <row r="20" spans="1:1" s="7" customFormat="1" ht="23.5" customHeight="1" x14ac:dyDescent="0.35">
      <c r="A20" s="3"/>
    </row>
    <row r="21" spans="1:1" s="7" customFormat="1" ht="23.5" customHeight="1" x14ac:dyDescent="0.35">
      <c r="A21" s="3"/>
    </row>
    <row r="22" spans="1:1" s="7" customFormat="1" ht="23.5" customHeight="1" x14ac:dyDescent="0.35">
      <c r="A22" s="3"/>
    </row>
    <row r="23" spans="1:1" s="7" customFormat="1" ht="23.5" customHeight="1" x14ac:dyDescent="0.35">
      <c r="A23" s="3"/>
    </row>
    <row r="24" spans="1:1" s="7" customFormat="1" ht="23.5" customHeight="1" x14ac:dyDescent="0.35">
      <c r="A24" s="3"/>
    </row>
    <row r="25" spans="1:1" s="7" customFormat="1" ht="23.5" customHeight="1" x14ac:dyDescent="0.35">
      <c r="A25" s="3"/>
    </row>
    <row r="26" spans="1:1" s="7" customFormat="1" ht="23.5" customHeight="1" x14ac:dyDescent="0.35">
      <c r="A26" s="3"/>
    </row>
    <row r="27" spans="1:1" s="7" customFormat="1" ht="23.5" customHeight="1" x14ac:dyDescent="0.35">
      <c r="A27" s="3"/>
    </row>
    <row r="28" spans="1:1" s="7" customFormat="1" ht="23.5" customHeight="1" x14ac:dyDescent="0.35">
      <c r="A28" s="3"/>
    </row>
    <row r="29" spans="1:1" s="7" customFormat="1" ht="23.5" customHeight="1" x14ac:dyDescent="0.35">
      <c r="A29" s="3"/>
    </row>
    <row r="30" spans="1:1" s="7" customFormat="1" ht="23.5" customHeight="1" x14ac:dyDescent="0.35">
      <c r="A30" s="3"/>
    </row>
    <row r="31" spans="1:1" s="7" customFormat="1" ht="23.5" customHeight="1" x14ac:dyDescent="0.35">
      <c r="A31" s="3"/>
    </row>
    <row r="32" spans="1:1" s="7" customFormat="1" ht="23.5" customHeight="1" x14ac:dyDescent="0.35">
      <c r="A32" s="3"/>
    </row>
    <row r="33" spans="1:1" s="7" customFormat="1" ht="23.5" customHeight="1" x14ac:dyDescent="0.35">
      <c r="A33" s="3"/>
    </row>
    <row r="34" spans="1:1" s="7" customFormat="1" ht="23.5" customHeight="1" x14ac:dyDescent="0.35">
      <c r="A34" s="3"/>
    </row>
    <row r="35" spans="1:1" s="7" customFormat="1" ht="23.5" customHeight="1" x14ac:dyDescent="0.35">
      <c r="A35" s="3"/>
    </row>
    <row r="36" spans="1:1" s="7" customFormat="1" ht="23.5" customHeight="1" x14ac:dyDescent="0.35">
      <c r="A36" s="3"/>
    </row>
    <row r="37" spans="1:1" s="7" customFormat="1" ht="23.5" customHeight="1" x14ac:dyDescent="0.35">
      <c r="A37" s="3"/>
    </row>
    <row r="38" spans="1:1" s="7" customFormat="1" ht="23.5" customHeight="1" x14ac:dyDescent="0.35">
      <c r="A38" s="3"/>
    </row>
    <row r="39" spans="1:1" s="7" customFormat="1" ht="23.5" customHeight="1" x14ac:dyDescent="0.35">
      <c r="A39" s="3"/>
    </row>
    <row r="40" spans="1:1" s="7" customFormat="1" ht="23.5" customHeight="1" x14ac:dyDescent="0.35">
      <c r="A40" s="3"/>
    </row>
    <row r="41" spans="1:1" s="7" customFormat="1" ht="23.5" customHeight="1" x14ac:dyDescent="0.35">
      <c r="A41" s="3"/>
    </row>
    <row r="42" spans="1:1" s="7" customFormat="1" ht="23.5" customHeight="1" x14ac:dyDescent="0.35">
      <c r="A42" s="3"/>
    </row>
    <row r="43" spans="1:1" s="7" customFormat="1" ht="23.5" customHeight="1" x14ac:dyDescent="0.35">
      <c r="A43" s="3"/>
    </row>
    <row r="44" spans="1:1" s="7" customFormat="1" ht="23.5" customHeight="1" x14ac:dyDescent="0.35">
      <c r="A44" s="3"/>
    </row>
    <row r="45" spans="1:1" s="7" customFormat="1" ht="23.5" customHeight="1" x14ac:dyDescent="0.35">
      <c r="A45" s="3"/>
    </row>
    <row r="46" spans="1:1" s="7" customFormat="1" ht="23.5" customHeight="1" x14ac:dyDescent="0.35">
      <c r="A46" s="3"/>
    </row>
    <row r="47" spans="1:1" s="7" customFormat="1" ht="23.5" customHeight="1" x14ac:dyDescent="0.35">
      <c r="A47" s="3"/>
    </row>
    <row r="48" spans="1:1" s="7" customFormat="1" ht="23.5" customHeight="1" x14ac:dyDescent="0.35">
      <c r="A48" s="3"/>
    </row>
    <row r="49" spans="1:1" s="7" customFormat="1" ht="23.5" customHeight="1" x14ac:dyDescent="0.35">
      <c r="A49" s="3"/>
    </row>
    <row r="50" spans="1:1" s="7" customFormat="1" ht="23.5" customHeight="1" x14ac:dyDescent="0.35">
      <c r="A50" s="3"/>
    </row>
    <row r="51" spans="1:1" s="7" customFormat="1" ht="23.5" customHeight="1" x14ac:dyDescent="0.35">
      <c r="A51" s="3"/>
    </row>
    <row r="52" spans="1:1" s="7" customFormat="1" ht="23.5" customHeight="1" x14ac:dyDescent="0.35">
      <c r="A52" s="3"/>
    </row>
    <row r="53" spans="1:1" s="7" customFormat="1" ht="23.5" customHeight="1" x14ac:dyDescent="0.35">
      <c r="A53" s="3"/>
    </row>
    <row r="54" spans="1:1" s="7" customFormat="1" ht="23.5" customHeight="1" x14ac:dyDescent="0.35">
      <c r="A54" s="3"/>
    </row>
    <row r="55" spans="1:1" s="7" customFormat="1" ht="23.5" customHeight="1" x14ac:dyDescent="0.35">
      <c r="A55" s="3"/>
    </row>
    <row r="56" spans="1:1" s="7" customFormat="1" ht="23.5" customHeight="1" x14ac:dyDescent="0.35">
      <c r="A56" s="3"/>
    </row>
    <row r="57" spans="1:1" s="7" customFormat="1" ht="23.5" customHeight="1" x14ac:dyDescent="0.35">
      <c r="A57" s="3"/>
    </row>
    <row r="58" spans="1:1" s="7" customFormat="1" ht="23.5" customHeight="1" x14ac:dyDescent="0.35">
      <c r="A58" s="3"/>
    </row>
    <row r="59" spans="1:1" s="7" customFormat="1" ht="23.5" customHeight="1" x14ac:dyDescent="0.35">
      <c r="A59" s="3"/>
    </row>
    <row r="60" spans="1:1" s="7" customFormat="1" ht="23.5" customHeight="1" x14ac:dyDescent="0.35">
      <c r="A60" s="3"/>
    </row>
    <row r="61" spans="1:1" s="7" customFormat="1" ht="23.5" customHeight="1" x14ac:dyDescent="0.35">
      <c r="A61" s="3"/>
    </row>
    <row r="62" spans="1:1" s="7" customFormat="1" ht="23.5" customHeight="1" x14ac:dyDescent="0.35">
      <c r="A62" s="3"/>
    </row>
    <row r="63" spans="1:1" s="7" customFormat="1" ht="23.5" customHeight="1" x14ac:dyDescent="0.35">
      <c r="A63" s="3"/>
    </row>
    <row r="64" spans="1:1" s="7" customFormat="1" ht="23.5" customHeight="1" x14ac:dyDescent="0.35">
      <c r="A64" s="3"/>
    </row>
    <row r="65" spans="1:1" s="7" customFormat="1" ht="23.5" customHeight="1" x14ac:dyDescent="0.35">
      <c r="A65" s="3"/>
    </row>
    <row r="66" spans="1:1" s="7" customFormat="1" ht="23.5" customHeight="1" x14ac:dyDescent="0.35">
      <c r="A66" s="3"/>
    </row>
    <row r="67" spans="1:1" s="7" customFormat="1" ht="23.5" customHeight="1" x14ac:dyDescent="0.35">
      <c r="A67" s="3"/>
    </row>
    <row r="68" spans="1:1" s="7" customFormat="1" ht="23.5" customHeight="1" x14ac:dyDescent="0.35">
      <c r="A68" s="3"/>
    </row>
    <row r="69" spans="1:1" s="7" customFormat="1" ht="23.5" customHeight="1" x14ac:dyDescent="0.35">
      <c r="A69" s="3"/>
    </row>
    <row r="70" spans="1:1" s="7" customFormat="1" ht="23.5" customHeight="1" x14ac:dyDescent="0.35">
      <c r="A70" s="3"/>
    </row>
    <row r="71" spans="1:1" s="7" customFormat="1" ht="23.5" customHeight="1" x14ac:dyDescent="0.35">
      <c r="A71" s="3"/>
    </row>
    <row r="72" spans="1:1" s="7" customFormat="1" ht="23.5" customHeight="1" x14ac:dyDescent="0.35">
      <c r="A72" s="3"/>
    </row>
    <row r="73" spans="1:1" s="7" customFormat="1" ht="23.5" customHeight="1" x14ac:dyDescent="0.35">
      <c r="A73" s="3"/>
    </row>
    <row r="74" spans="1:1" s="7" customFormat="1" ht="23.5" customHeight="1" x14ac:dyDescent="0.35">
      <c r="A74" s="3"/>
    </row>
    <row r="75" spans="1:1" s="7" customFormat="1" ht="23.5" customHeight="1" x14ac:dyDescent="0.35">
      <c r="A75" s="3"/>
    </row>
    <row r="76" spans="1:1" s="7" customFormat="1" ht="23.5" customHeight="1" x14ac:dyDescent="0.35">
      <c r="A76" s="3"/>
    </row>
    <row r="77" spans="1:1" s="7" customFormat="1" ht="23.5" customHeight="1" x14ac:dyDescent="0.35">
      <c r="A77" s="3"/>
    </row>
    <row r="78" spans="1:1" s="7" customFormat="1" ht="23.5" customHeight="1" x14ac:dyDescent="0.35">
      <c r="A78" s="3"/>
    </row>
    <row r="79" spans="1:1" s="7" customFormat="1" ht="23.5" customHeight="1" x14ac:dyDescent="0.35">
      <c r="A79" s="3"/>
    </row>
    <row r="80" spans="1:1" s="7" customFormat="1" ht="23.5" customHeight="1" x14ac:dyDescent="0.35">
      <c r="A80" s="3"/>
    </row>
    <row r="81" spans="1:1" s="7" customFormat="1" ht="23.5" customHeight="1" x14ac:dyDescent="0.35">
      <c r="A81" s="3"/>
    </row>
    <row r="82" spans="1:1" s="7" customFormat="1" ht="23.5" customHeight="1" x14ac:dyDescent="0.35">
      <c r="A82" s="3"/>
    </row>
    <row r="83" spans="1:1" s="7" customFormat="1" ht="23.5" customHeight="1" x14ac:dyDescent="0.35">
      <c r="A83" s="3"/>
    </row>
    <row r="84" spans="1:1" s="7" customFormat="1" ht="23.5" customHeight="1" x14ac:dyDescent="0.35">
      <c r="A84" s="3"/>
    </row>
    <row r="85" spans="1:1" s="7" customFormat="1" ht="23.5" customHeight="1" x14ac:dyDescent="0.35">
      <c r="A85" s="3"/>
    </row>
    <row r="86" spans="1:1" s="7" customFormat="1" ht="23.5" customHeight="1" x14ac:dyDescent="0.35">
      <c r="A86" s="3"/>
    </row>
    <row r="87" spans="1:1" s="7" customFormat="1" ht="23.5" customHeight="1" x14ac:dyDescent="0.35">
      <c r="A87" s="3"/>
    </row>
    <row r="88" spans="1:1" s="7" customFormat="1" ht="23.5" customHeight="1" x14ac:dyDescent="0.35">
      <c r="A88" s="3"/>
    </row>
    <row r="89" spans="1:1" s="7" customFormat="1" ht="23.5" customHeight="1" x14ac:dyDescent="0.35">
      <c r="A89" s="3"/>
    </row>
    <row r="90" spans="1:1" s="7" customFormat="1" ht="23.5" customHeight="1" x14ac:dyDescent="0.35">
      <c r="A90" s="3"/>
    </row>
    <row r="91" spans="1:1" s="7" customFormat="1" ht="23.5" customHeight="1" x14ac:dyDescent="0.35">
      <c r="A91" s="3"/>
    </row>
    <row r="92" spans="1:1" s="7" customFormat="1" ht="23.5" customHeight="1" x14ac:dyDescent="0.35">
      <c r="A92" s="3"/>
    </row>
    <row r="93" spans="1:1" s="7" customFormat="1" ht="23.5" customHeight="1" x14ac:dyDescent="0.35">
      <c r="A93" s="3"/>
    </row>
    <row r="94" spans="1:1" s="7" customFormat="1" ht="23.5" customHeight="1" x14ac:dyDescent="0.35">
      <c r="A94" s="3"/>
    </row>
    <row r="95" spans="1:1" s="7" customFormat="1" ht="23.5" customHeight="1" x14ac:dyDescent="0.35">
      <c r="A95" s="3"/>
    </row>
    <row r="96" spans="1:1" s="7" customFormat="1" ht="23.5" customHeight="1" x14ac:dyDescent="0.35">
      <c r="A96" s="3"/>
    </row>
    <row r="97" spans="1:1" s="7" customFormat="1" ht="23.5" customHeight="1" x14ac:dyDescent="0.35">
      <c r="A97" s="3"/>
    </row>
    <row r="98" spans="1:1" s="7" customFormat="1" ht="23.5" customHeight="1" x14ac:dyDescent="0.35">
      <c r="A98" s="3"/>
    </row>
    <row r="99" spans="1:1" s="7" customFormat="1" ht="23.5" customHeight="1" x14ac:dyDescent="0.35">
      <c r="A99" s="3"/>
    </row>
    <row r="100" spans="1:1" s="7" customFormat="1" ht="23.5" customHeight="1" x14ac:dyDescent="0.35">
      <c r="A100" s="3"/>
    </row>
    <row r="101" spans="1:1" s="7" customFormat="1" ht="23.5" customHeight="1" x14ac:dyDescent="0.35">
      <c r="A101" s="3"/>
    </row>
    <row r="102" spans="1:1" s="7" customFormat="1" ht="23.5" customHeight="1" x14ac:dyDescent="0.35">
      <c r="A102" s="3"/>
    </row>
    <row r="103" spans="1:1" s="7" customFormat="1" ht="23.5" customHeight="1" x14ac:dyDescent="0.35">
      <c r="A103" s="3"/>
    </row>
    <row r="104" spans="1:1" s="7" customFormat="1" ht="23.5" customHeight="1" x14ac:dyDescent="0.35">
      <c r="A104" s="3"/>
    </row>
    <row r="105" spans="1:1" s="7" customFormat="1" ht="23.5" customHeight="1" x14ac:dyDescent="0.35">
      <c r="A105" s="3"/>
    </row>
    <row r="106" spans="1:1" s="7" customFormat="1" ht="23.5" customHeight="1" x14ac:dyDescent="0.35">
      <c r="A106" s="3"/>
    </row>
    <row r="107" spans="1:1" s="7" customFormat="1" ht="23.5" customHeight="1" x14ac:dyDescent="0.35">
      <c r="A107" s="3"/>
    </row>
    <row r="108" spans="1:1" s="7" customFormat="1" ht="23.5" customHeight="1" x14ac:dyDescent="0.35">
      <c r="A108" s="3"/>
    </row>
    <row r="109" spans="1:1" s="7" customFormat="1" ht="23.5" customHeight="1" x14ac:dyDescent="0.35">
      <c r="A109" s="3"/>
    </row>
    <row r="110" spans="1:1" s="7" customFormat="1" ht="23.5" customHeight="1" x14ac:dyDescent="0.35">
      <c r="A110" s="3"/>
    </row>
    <row r="111" spans="1:1" s="7" customFormat="1" ht="23.5" customHeight="1" x14ac:dyDescent="0.35">
      <c r="A111" s="3"/>
    </row>
    <row r="112" spans="1:1" s="7" customFormat="1" ht="23.5" customHeight="1" x14ac:dyDescent="0.35">
      <c r="A112" s="3"/>
    </row>
    <row r="113" spans="1:1" s="7" customFormat="1" ht="23.5" customHeight="1" x14ac:dyDescent="0.35">
      <c r="A113" s="3"/>
    </row>
    <row r="114" spans="1:1" s="7" customFormat="1" ht="23.5" customHeight="1" x14ac:dyDescent="0.35">
      <c r="A114" s="3"/>
    </row>
    <row r="115" spans="1:1" s="7" customFormat="1" ht="23.5" customHeight="1" x14ac:dyDescent="0.35">
      <c r="A115" s="3"/>
    </row>
    <row r="116" spans="1:1" s="7" customFormat="1" ht="23.5" customHeight="1" x14ac:dyDescent="0.35">
      <c r="A116" s="3"/>
    </row>
    <row r="117" spans="1:1" s="7" customFormat="1" ht="23.5" customHeight="1" x14ac:dyDescent="0.35">
      <c r="A117" s="3"/>
    </row>
    <row r="118" spans="1:1" s="7" customFormat="1" ht="23.5" customHeight="1" x14ac:dyDescent="0.35">
      <c r="A118" s="3"/>
    </row>
    <row r="119" spans="1:1" s="7" customFormat="1" ht="23.5" customHeight="1" x14ac:dyDescent="0.35">
      <c r="A119" s="3"/>
    </row>
    <row r="120" spans="1:1" s="7" customFormat="1" ht="23.5" customHeight="1" x14ac:dyDescent="0.35">
      <c r="A120" s="3"/>
    </row>
    <row r="121" spans="1:1" s="7" customFormat="1" ht="23.5" customHeight="1" x14ac:dyDescent="0.35">
      <c r="A121" s="3"/>
    </row>
    <row r="122" spans="1:1" s="7" customFormat="1" ht="23.5" customHeight="1" x14ac:dyDescent="0.35">
      <c r="A122" s="3"/>
    </row>
    <row r="123" spans="1:1" s="7" customFormat="1" ht="23.5" customHeight="1" x14ac:dyDescent="0.35">
      <c r="A123" s="3"/>
    </row>
    <row r="124" spans="1:1" s="7" customFormat="1" ht="23.5" customHeight="1" x14ac:dyDescent="0.35">
      <c r="A124" s="3"/>
    </row>
    <row r="125" spans="1:1" s="7" customFormat="1" ht="23.5" customHeight="1" x14ac:dyDescent="0.35">
      <c r="A125" s="3"/>
    </row>
    <row r="126" spans="1:1" s="7" customFormat="1" ht="23.5" customHeight="1" x14ac:dyDescent="0.35">
      <c r="A126" s="3"/>
    </row>
    <row r="127" spans="1:1" s="7" customFormat="1" ht="23.5" customHeight="1" x14ac:dyDescent="0.35">
      <c r="A127" s="3"/>
    </row>
    <row r="128" spans="1:1" s="7" customFormat="1" ht="23.5" customHeight="1" x14ac:dyDescent="0.35">
      <c r="A128" s="3"/>
    </row>
    <row r="129" spans="1:1" s="7" customFormat="1" ht="23.5" customHeight="1" x14ac:dyDescent="0.35">
      <c r="A129" s="3"/>
    </row>
    <row r="130" spans="1:1" s="7" customFormat="1" ht="23.5" customHeight="1" x14ac:dyDescent="0.35">
      <c r="A130" s="3"/>
    </row>
    <row r="131" spans="1:1" s="7" customFormat="1" ht="23.5" customHeight="1" x14ac:dyDescent="0.35">
      <c r="A131" s="3"/>
    </row>
    <row r="132" spans="1:1" s="7" customFormat="1" ht="23.5" customHeight="1" x14ac:dyDescent="0.35">
      <c r="A132" s="3"/>
    </row>
    <row r="133" spans="1:1" s="7" customFormat="1" ht="23.5" customHeight="1" x14ac:dyDescent="0.35">
      <c r="A133" s="3"/>
    </row>
    <row r="134" spans="1:1" s="7" customFormat="1" ht="23.5" customHeight="1" x14ac:dyDescent="0.35">
      <c r="A134" s="3"/>
    </row>
    <row r="135" spans="1:1" s="7" customFormat="1" ht="23.5" customHeight="1" x14ac:dyDescent="0.35">
      <c r="A135" s="3"/>
    </row>
    <row r="136" spans="1:1" s="7" customFormat="1" ht="23.5" customHeight="1" x14ac:dyDescent="0.35">
      <c r="A136" s="3"/>
    </row>
    <row r="137" spans="1:1" s="7" customFormat="1" ht="23.5" customHeight="1" x14ac:dyDescent="0.35">
      <c r="A137" s="3"/>
    </row>
    <row r="138" spans="1:1" s="7" customFormat="1" ht="23.5" customHeight="1" x14ac:dyDescent="0.35">
      <c r="A138" s="3"/>
    </row>
    <row r="139" spans="1:1" s="7" customFormat="1" ht="23.5" customHeight="1" x14ac:dyDescent="0.35">
      <c r="A139" s="3"/>
    </row>
    <row r="140" spans="1:1" s="7" customFormat="1" ht="23.5" customHeight="1" x14ac:dyDescent="0.35">
      <c r="A140" s="3"/>
    </row>
    <row r="141" spans="1:1" s="7" customFormat="1" ht="23.5" customHeight="1" x14ac:dyDescent="0.35">
      <c r="A141" s="3"/>
    </row>
    <row r="142" spans="1:1" s="7" customFormat="1" ht="23.5" customHeight="1" x14ac:dyDescent="0.35">
      <c r="A142" s="3"/>
    </row>
    <row r="143" spans="1:1" s="7" customFormat="1" ht="23.5" customHeight="1" x14ac:dyDescent="0.35">
      <c r="A143" s="3"/>
    </row>
    <row r="144" spans="1:1" s="7" customFormat="1" ht="23.5" customHeight="1" x14ac:dyDescent="0.35">
      <c r="A144" s="3"/>
    </row>
    <row r="145" spans="1:1" s="7" customFormat="1" ht="23.5" customHeight="1" x14ac:dyDescent="0.35">
      <c r="A145" s="3"/>
    </row>
    <row r="146" spans="1:1" s="7" customFormat="1" ht="23.5" customHeight="1" x14ac:dyDescent="0.35">
      <c r="A146" s="3"/>
    </row>
    <row r="147" spans="1:1" s="7" customFormat="1" ht="23.5" customHeight="1" x14ac:dyDescent="0.35">
      <c r="A147" s="3"/>
    </row>
    <row r="148" spans="1:1" s="7" customFormat="1" ht="23.5" customHeight="1" x14ac:dyDescent="0.35">
      <c r="A148" s="3"/>
    </row>
    <row r="149" spans="1:1" s="7" customFormat="1" ht="23.5" customHeight="1" x14ac:dyDescent="0.35">
      <c r="A149" s="3"/>
    </row>
    <row r="150" spans="1:1" s="7" customFormat="1" ht="23.5" customHeight="1" x14ac:dyDescent="0.35">
      <c r="A150" s="3"/>
    </row>
    <row r="151" spans="1:1" s="7" customFormat="1" ht="23.5" customHeight="1" x14ac:dyDescent="0.35">
      <c r="A151" s="3"/>
    </row>
    <row r="152" spans="1:1" s="7" customFormat="1" ht="23.5" customHeight="1" x14ac:dyDescent="0.35">
      <c r="A152" s="3"/>
    </row>
    <row r="153" spans="1:1" s="7" customFormat="1" ht="23.5" customHeight="1" x14ac:dyDescent="0.35">
      <c r="A153" s="3"/>
    </row>
    <row r="154" spans="1:1" s="7" customFormat="1" ht="23.5" customHeight="1" x14ac:dyDescent="0.35">
      <c r="A154" s="3"/>
    </row>
    <row r="155" spans="1:1" s="7" customFormat="1" ht="23.5" customHeight="1" x14ac:dyDescent="0.35">
      <c r="A155" s="3"/>
    </row>
    <row r="156" spans="1:1" s="7" customFormat="1" ht="23.5" customHeight="1" x14ac:dyDescent="0.35">
      <c r="A156" s="3"/>
    </row>
    <row r="157" spans="1:1" s="7" customFormat="1" ht="23.5" customHeight="1" x14ac:dyDescent="0.35">
      <c r="A157" s="3"/>
    </row>
    <row r="158" spans="1:1" s="7" customFormat="1" ht="23.5" customHeight="1" x14ac:dyDescent="0.35">
      <c r="A158" s="3"/>
    </row>
    <row r="159" spans="1:1" s="7" customFormat="1" ht="23.5" customHeight="1" x14ac:dyDescent="0.35">
      <c r="A159" s="3"/>
    </row>
    <row r="160" spans="1:1" s="7" customFormat="1" ht="23.5" customHeight="1" x14ac:dyDescent="0.35">
      <c r="A160" s="3"/>
    </row>
    <row r="161" spans="1:1" s="7" customFormat="1" ht="23.5" customHeight="1" x14ac:dyDescent="0.35">
      <c r="A161" s="3"/>
    </row>
    <row r="162" spans="1:1" s="7" customFormat="1" ht="23.5" customHeight="1" x14ac:dyDescent="0.35">
      <c r="A162" s="3"/>
    </row>
    <row r="163" spans="1:1" s="7" customFormat="1" ht="23.5" customHeight="1" x14ac:dyDescent="0.35">
      <c r="A163" s="3"/>
    </row>
    <row r="164" spans="1:1" s="7" customFormat="1" ht="23.5" customHeight="1" x14ac:dyDescent="0.35">
      <c r="A164" s="3"/>
    </row>
    <row r="165" spans="1:1" s="7" customFormat="1" ht="23.5" customHeight="1" x14ac:dyDescent="0.35">
      <c r="A165" s="3"/>
    </row>
    <row r="166" spans="1:1" s="7" customFormat="1" ht="23.5" customHeight="1" x14ac:dyDescent="0.35">
      <c r="A166" s="3"/>
    </row>
    <row r="167" spans="1:1" s="7" customFormat="1" ht="23.5" customHeight="1" x14ac:dyDescent="0.35">
      <c r="A167" s="3"/>
    </row>
    <row r="168" spans="1:1" s="7" customFormat="1" ht="23.5" customHeight="1" x14ac:dyDescent="0.35">
      <c r="A168" s="3"/>
    </row>
    <row r="169" spans="1:1" s="7" customFormat="1" ht="23.5" customHeight="1" x14ac:dyDescent="0.35">
      <c r="A169" s="3"/>
    </row>
    <row r="170" spans="1:1" s="7" customFormat="1" ht="23.5" customHeight="1" x14ac:dyDescent="0.35">
      <c r="A170" s="3"/>
    </row>
    <row r="171" spans="1:1" s="7" customFormat="1" ht="23.5" customHeight="1" x14ac:dyDescent="0.35">
      <c r="A171" s="3"/>
    </row>
    <row r="172" spans="1:1" s="7" customFormat="1" ht="23.5" customHeight="1" x14ac:dyDescent="0.35">
      <c r="A172" s="3"/>
    </row>
    <row r="173" spans="1:1" s="7" customFormat="1" ht="23.5" customHeight="1" x14ac:dyDescent="0.35">
      <c r="A173" s="3"/>
    </row>
    <row r="174" spans="1:1" s="7" customFormat="1" ht="23.5" customHeight="1" x14ac:dyDescent="0.35">
      <c r="A174" s="3"/>
    </row>
    <row r="175" spans="1:1" s="7" customFormat="1" ht="23.5" customHeight="1" x14ac:dyDescent="0.35">
      <c r="A175" s="3"/>
    </row>
    <row r="176" spans="1:1" s="7" customFormat="1" ht="23.5" customHeight="1" x14ac:dyDescent="0.35">
      <c r="A176" s="3"/>
    </row>
    <row r="177" spans="1:1" s="7" customFormat="1" ht="23.5" customHeight="1" x14ac:dyDescent="0.35">
      <c r="A177" s="3"/>
    </row>
    <row r="178" spans="1:1" s="7" customFormat="1" ht="23.5" customHeight="1" x14ac:dyDescent="0.35">
      <c r="A178" s="3"/>
    </row>
    <row r="179" spans="1:1" s="7" customFormat="1" ht="23.5" customHeight="1" x14ac:dyDescent="0.35">
      <c r="A179" s="3"/>
    </row>
    <row r="180" spans="1:1" s="7" customFormat="1" ht="23.5" customHeight="1" x14ac:dyDescent="0.35">
      <c r="A180" s="3"/>
    </row>
    <row r="181" spans="1:1" s="7" customFormat="1" ht="23.5" customHeight="1" x14ac:dyDescent="0.35">
      <c r="A181" s="3"/>
    </row>
    <row r="182" spans="1:1" s="7" customFormat="1" ht="23.5" customHeight="1" x14ac:dyDescent="0.35">
      <c r="A182" s="3"/>
    </row>
    <row r="183" spans="1:1" s="7" customFormat="1" ht="23.5" customHeight="1" x14ac:dyDescent="0.35">
      <c r="A183" s="3"/>
    </row>
    <row r="184" spans="1:1" s="7" customFormat="1" ht="23.5" customHeight="1" x14ac:dyDescent="0.35">
      <c r="A184" s="3"/>
    </row>
    <row r="185" spans="1:1" s="7" customFormat="1" ht="23.5" customHeight="1" x14ac:dyDescent="0.35">
      <c r="A185" s="3"/>
    </row>
    <row r="186" spans="1:1" s="7" customFormat="1" ht="23.5" customHeight="1" x14ac:dyDescent="0.35">
      <c r="A186" s="3"/>
    </row>
    <row r="187" spans="1:1" s="7" customFormat="1" ht="23.5" customHeight="1" x14ac:dyDescent="0.35">
      <c r="A187" s="3"/>
    </row>
    <row r="188" spans="1:1" s="7" customFormat="1" ht="23.5" customHeight="1" x14ac:dyDescent="0.35">
      <c r="A188" s="3"/>
    </row>
    <row r="189" spans="1:1" s="7" customFormat="1" ht="23.5" customHeight="1" x14ac:dyDescent="0.35">
      <c r="A189" s="3"/>
    </row>
    <row r="190" spans="1:1" s="7" customFormat="1" ht="23.5" customHeight="1" x14ac:dyDescent="0.35">
      <c r="A190" s="3"/>
    </row>
    <row r="191" spans="1:1" s="7" customFormat="1" ht="23.5" customHeight="1" x14ac:dyDescent="0.35">
      <c r="A191" s="3"/>
    </row>
    <row r="192" spans="1:1" s="7" customFormat="1" ht="23.5" customHeight="1" x14ac:dyDescent="0.35">
      <c r="A192" s="3"/>
    </row>
    <row r="193" spans="1:1" s="7" customFormat="1" ht="23.5" customHeight="1" x14ac:dyDescent="0.35">
      <c r="A193" s="3"/>
    </row>
    <row r="194" spans="1:1" s="7" customFormat="1" ht="23.5" customHeight="1" x14ac:dyDescent="0.35">
      <c r="A194" s="3"/>
    </row>
    <row r="195" spans="1:1" s="7" customFormat="1" ht="23.5" customHeight="1" x14ac:dyDescent="0.35">
      <c r="A195" s="3"/>
    </row>
    <row r="196" spans="1:1" s="7" customFormat="1" ht="23.5" customHeight="1" x14ac:dyDescent="0.35">
      <c r="A196" s="3"/>
    </row>
    <row r="197" spans="1:1" s="7" customFormat="1" ht="23.5" customHeight="1" x14ac:dyDescent="0.35">
      <c r="A197" s="3"/>
    </row>
    <row r="198" spans="1:1" s="7" customFormat="1" ht="23.5" customHeight="1" x14ac:dyDescent="0.35">
      <c r="A198" s="3"/>
    </row>
    <row r="199" spans="1:1" s="7" customFormat="1" ht="23.5" customHeight="1" x14ac:dyDescent="0.35">
      <c r="A199" s="3"/>
    </row>
    <row r="200" spans="1:1" s="7" customFormat="1" ht="23.5" customHeight="1" x14ac:dyDescent="0.35">
      <c r="A200" s="3"/>
    </row>
    <row r="201" spans="1:1" s="7" customFormat="1" ht="23.5" customHeight="1" x14ac:dyDescent="0.35">
      <c r="A201" s="3"/>
    </row>
    <row r="202" spans="1:1" s="7" customFormat="1" ht="23.5" customHeight="1" x14ac:dyDescent="0.35">
      <c r="A202" s="3"/>
    </row>
    <row r="203" spans="1:1" s="7" customFormat="1" ht="23.5" customHeight="1" x14ac:dyDescent="0.35">
      <c r="A203" s="3"/>
    </row>
    <row r="204" spans="1:1" s="7" customFormat="1" ht="23.5" customHeight="1" x14ac:dyDescent="0.35">
      <c r="A204" s="3"/>
    </row>
    <row r="205" spans="1:1" s="7" customFormat="1" ht="23.5" customHeight="1" x14ac:dyDescent="0.35">
      <c r="A205" s="3"/>
    </row>
    <row r="206" spans="1:1" s="7" customFormat="1" ht="23.5" customHeight="1" x14ac:dyDescent="0.35">
      <c r="A206" s="3"/>
    </row>
    <row r="207" spans="1:1" s="7" customFormat="1" ht="23.5" customHeight="1" x14ac:dyDescent="0.35">
      <c r="A207" s="3"/>
    </row>
    <row r="208" spans="1:1" s="7" customFormat="1" ht="23.5" customHeight="1" x14ac:dyDescent="0.35">
      <c r="A208" s="3"/>
    </row>
    <row r="209" spans="1:1" s="7" customFormat="1" ht="23.5" customHeight="1" x14ac:dyDescent="0.35">
      <c r="A209" s="3"/>
    </row>
    <row r="210" spans="1:1" s="7" customFormat="1" ht="23.5" customHeight="1" x14ac:dyDescent="0.35">
      <c r="A210" s="3"/>
    </row>
    <row r="211" spans="1:1" s="7" customFormat="1" ht="23.5" customHeight="1" x14ac:dyDescent="0.35">
      <c r="A211" s="3"/>
    </row>
    <row r="212" spans="1:1" s="7" customFormat="1" ht="23.5" customHeight="1" x14ac:dyDescent="0.35">
      <c r="A212" s="3"/>
    </row>
    <row r="213" spans="1:1" s="7" customFormat="1" ht="23.5" customHeight="1" x14ac:dyDescent="0.35">
      <c r="A213" s="3"/>
    </row>
    <row r="214" spans="1:1" s="7" customFormat="1" ht="23.5" customHeight="1" x14ac:dyDescent="0.35">
      <c r="A214" s="3"/>
    </row>
    <row r="215" spans="1:1" s="7" customFormat="1" ht="23.5" customHeight="1" x14ac:dyDescent="0.35">
      <c r="A215" s="3"/>
    </row>
    <row r="216" spans="1:1" s="7" customFormat="1" ht="23.5" customHeight="1" x14ac:dyDescent="0.35">
      <c r="A216" s="3"/>
    </row>
    <row r="217" spans="1:1" s="7" customFormat="1" ht="23.5" customHeight="1" x14ac:dyDescent="0.35">
      <c r="A217" s="3"/>
    </row>
    <row r="218" spans="1:1" s="7" customFormat="1" ht="23.5" customHeight="1" x14ac:dyDescent="0.35">
      <c r="A218" s="3"/>
    </row>
    <row r="219" spans="1:1" s="7" customFormat="1" ht="23.5" customHeight="1" x14ac:dyDescent="0.35">
      <c r="A219" s="3"/>
    </row>
    <row r="220" spans="1:1" s="7" customFormat="1" ht="23.5" customHeight="1" x14ac:dyDescent="0.35">
      <c r="A220" s="3"/>
    </row>
    <row r="221" spans="1:1" s="7" customFormat="1" ht="23.5" customHeight="1" x14ac:dyDescent="0.35">
      <c r="A221" s="3"/>
    </row>
    <row r="222" spans="1:1" s="7" customFormat="1" ht="23.5" customHeight="1" x14ac:dyDescent="0.35">
      <c r="A222" s="3"/>
    </row>
    <row r="223" spans="1:1" s="7" customFormat="1" ht="23.5" customHeight="1" x14ac:dyDescent="0.35">
      <c r="A223" s="3"/>
    </row>
    <row r="224" spans="1:1" s="7" customFormat="1" ht="23.5" customHeight="1" x14ac:dyDescent="0.35">
      <c r="A224" s="3"/>
    </row>
    <row r="225" spans="1:1" s="7" customFormat="1" ht="23.5" customHeight="1" x14ac:dyDescent="0.35">
      <c r="A225" s="3"/>
    </row>
    <row r="226" spans="1:1" s="7" customFormat="1" ht="23.5" customHeight="1" x14ac:dyDescent="0.35">
      <c r="A226" s="3"/>
    </row>
    <row r="227" spans="1:1" s="7" customFormat="1" ht="23.5" customHeight="1" x14ac:dyDescent="0.35">
      <c r="A227" s="3"/>
    </row>
    <row r="228" spans="1:1" s="7" customFormat="1" ht="23.5" customHeight="1" x14ac:dyDescent="0.35">
      <c r="A228" s="3"/>
    </row>
    <row r="229" spans="1:1" s="7" customFormat="1" ht="23.5" customHeight="1" x14ac:dyDescent="0.35">
      <c r="A229" s="3"/>
    </row>
    <row r="230" spans="1:1" s="7" customFormat="1" ht="23.5" customHeight="1" x14ac:dyDescent="0.35">
      <c r="A230" s="3"/>
    </row>
    <row r="231" spans="1:1" s="7" customFormat="1" ht="23.5" customHeight="1" x14ac:dyDescent="0.35">
      <c r="A231" s="3"/>
    </row>
    <row r="232" spans="1:1" s="7" customFormat="1" ht="23.5" customHeight="1" x14ac:dyDescent="0.35">
      <c r="A232" s="3"/>
    </row>
    <row r="233" spans="1:1" s="7" customFormat="1" ht="23.5" customHeight="1" x14ac:dyDescent="0.35">
      <c r="A233" s="3"/>
    </row>
    <row r="234" spans="1:1" s="7" customFormat="1" ht="23.5" customHeight="1" x14ac:dyDescent="0.35">
      <c r="A234" s="3"/>
    </row>
    <row r="235" spans="1:1" s="7" customFormat="1" ht="23.5" customHeight="1" x14ac:dyDescent="0.35">
      <c r="A235" s="3"/>
    </row>
    <row r="236" spans="1:1" s="7" customFormat="1" ht="23.5" customHeight="1" x14ac:dyDescent="0.35">
      <c r="A236" s="3"/>
    </row>
    <row r="237" spans="1:1" s="7" customFormat="1" ht="23.5" customHeight="1" x14ac:dyDescent="0.35">
      <c r="A237" s="3"/>
    </row>
    <row r="238" spans="1:1" s="7" customFormat="1" ht="23.5" customHeight="1" x14ac:dyDescent="0.35">
      <c r="A238" s="3"/>
    </row>
    <row r="239" spans="1:1" s="7" customFormat="1" ht="23.5" customHeight="1" x14ac:dyDescent="0.35">
      <c r="A239" s="3"/>
    </row>
    <row r="240" spans="1:1" s="7" customFormat="1" ht="23.5" customHeight="1" x14ac:dyDescent="0.35">
      <c r="A240" s="3"/>
    </row>
    <row r="241" spans="1:1" s="7" customFormat="1" ht="23.5" customHeight="1" x14ac:dyDescent="0.35">
      <c r="A241" s="3"/>
    </row>
    <row r="242" spans="1:1" s="7" customFormat="1" ht="23.5" customHeight="1" x14ac:dyDescent="0.35">
      <c r="A242" s="3"/>
    </row>
    <row r="243" spans="1:1" s="7" customFormat="1" ht="23.5" customHeight="1" x14ac:dyDescent="0.35">
      <c r="A243" s="3"/>
    </row>
    <row r="244" spans="1:1" s="7" customFormat="1" ht="23.5" customHeight="1" x14ac:dyDescent="0.35">
      <c r="A244" s="3"/>
    </row>
    <row r="245" spans="1:1" s="7" customFormat="1" ht="23.5" customHeight="1" x14ac:dyDescent="0.35">
      <c r="A245" s="3"/>
    </row>
    <row r="246" spans="1:1" s="7" customFormat="1" ht="23.5" customHeight="1" x14ac:dyDescent="0.35">
      <c r="A246" s="3"/>
    </row>
    <row r="247" spans="1:1" s="7" customFormat="1" ht="23.5" customHeight="1" x14ac:dyDescent="0.35">
      <c r="A247" s="3"/>
    </row>
    <row r="248" spans="1:1" s="7" customFormat="1" ht="23.5" customHeight="1" x14ac:dyDescent="0.35">
      <c r="A248" s="3"/>
    </row>
    <row r="249" spans="1:1" s="7" customFormat="1" ht="23.5" customHeight="1" x14ac:dyDescent="0.35">
      <c r="A249" s="3"/>
    </row>
    <row r="250" spans="1:1" s="7" customFormat="1" ht="23.5" customHeight="1" x14ac:dyDescent="0.35">
      <c r="A250" s="3"/>
    </row>
    <row r="251" spans="1:1" s="7" customFormat="1" ht="23.5" customHeight="1" x14ac:dyDescent="0.35">
      <c r="A251" s="3"/>
    </row>
    <row r="252" spans="1:1" s="7" customFormat="1" ht="23.5" customHeight="1" x14ac:dyDescent="0.35">
      <c r="A252" s="3"/>
    </row>
    <row r="253" spans="1:1" s="7" customFormat="1" ht="23.5" customHeight="1" x14ac:dyDescent="0.35">
      <c r="A253" s="3"/>
    </row>
    <row r="254" spans="1:1" s="7" customFormat="1" ht="23.5" customHeight="1" x14ac:dyDescent="0.35">
      <c r="A254" s="3"/>
    </row>
    <row r="255" spans="1:1" s="7" customFormat="1" ht="23.5" customHeight="1" x14ac:dyDescent="0.35">
      <c r="A255" s="3"/>
    </row>
    <row r="256" spans="1:1" s="7" customFormat="1" ht="23.5" customHeight="1" x14ac:dyDescent="0.35">
      <c r="A256" s="3"/>
    </row>
    <row r="257" spans="1:1" s="7" customFormat="1" ht="23.5" customHeight="1" x14ac:dyDescent="0.35">
      <c r="A257" s="3"/>
    </row>
    <row r="258" spans="1:1" s="7" customFormat="1" ht="23.5" customHeight="1" x14ac:dyDescent="0.35">
      <c r="A258" s="3"/>
    </row>
    <row r="259" spans="1:1" s="7" customFormat="1" ht="23.5" customHeight="1" x14ac:dyDescent="0.35">
      <c r="A259" s="3"/>
    </row>
    <row r="260" spans="1:1" s="7" customFormat="1" ht="23.5" customHeight="1" x14ac:dyDescent="0.35">
      <c r="A260" s="3"/>
    </row>
    <row r="261" spans="1:1" s="7" customFormat="1" ht="23.5" customHeight="1" x14ac:dyDescent="0.35">
      <c r="A261" s="3"/>
    </row>
    <row r="262" spans="1:1" s="7" customFormat="1" ht="23.5" customHeight="1" x14ac:dyDescent="0.35">
      <c r="A262" s="3"/>
    </row>
    <row r="263" spans="1:1" s="7" customFormat="1" ht="23.5" customHeight="1" x14ac:dyDescent="0.35">
      <c r="A263" s="3"/>
    </row>
    <row r="264" spans="1:1" s="7" customFormat="1" ht="23.5" customHeight="1" x14ac:dyDescent="0.35">
      <c r="A264" s="3"/>
    </row>
    <row r="265" spans="1:1" s="7" customFormat="1" ht="23.5" customHeight="1" x14ac:dyDescent="0.35">
      <c r="A265" s="3"/>
    </row>
    <row r="266" spans="1:1" s="7" customFormat="1" ht="23.5" customHeight="1" x14ac:dyDescent="0.35">
      <c r="A266" s="3"/>
    </row>
    <row r="267" spans="1:1" s="7" customFormat="1" ht="23.5" customHeight="1" x14ac:dyDescent="0.35">
      <c r="A267" s="3"/>
    </row>
    <row r="268" spans="1:1" s="7" customFormat="1" ht="23.5" customHeight="1" x14ac:dyDescent="0.35">
      <c r="A268" s="3"/>
    </row>
    <row r="269" spans="1:1" s="7" customFormat="1" ht="23.5" customHeight="1" x14ac:dyDescent="0.35">
      <c r="A269" s="3"/>
    </row>
    <row r="270" spans="1:1" s="7" customFormat="1" ht="23.5" customHeight="1" x14ac:dyDescent="0.35">
      <c r="A270" s="3"/>
    </row>
    <row r="271" spans="1:1" s="7" customFormat="1" ht="23.5" customHeight="1" x14ac:dyDescent="0.35">
      <c r="A271" s="3"/>
    </row>
    <row r="272" spans="1:1" s="7" customFormat="1" ht="23.5" customHeight="1" x14ac:dyDescent="0.35">
      <c r="A272" s="3"/>
    </row>
    <row r="273" spans="1:1" s="7" customFormat="1" ht="23.5" customHeight="1" x14ac:dyDescent="0.35">
      <c r="A273" s="3"/>
    </row>
    <row r="274" spans="1:1" s="7" customFormat="1" ht="23.5" customHeight="1" x14ac:dyDescent="0.35">
      <c r="A274" s="3"/>
    </row>
    <row r="275" spans="1:1" s="7" customFormat="1" ht="23.5" customHeight="1" x14ac:dyDescent="0.35">
      <c r="A275" s="3"/>
    </row>
    <row r="276" spans="1:1" s="7" customFormat="1" ht="23.5" customHeight="1" x14ac:dyDescent="0.35">
      <c r="A276" s="3"/>
    </row>
    <row r="277" spans="1:1" s="7" customFormat="1" ht="23.5" customHeight="1" x14ac:dyDescent="0.35">
      <c r="A277" s="3"/>
    </row>
    <row r="278" spans="1:1" s="7" customFormat="1" ht="23.5" customHeight="1" x14ac:dyDescent="0.35">
      <c r="A278" s="3"/>
    </row>
    <row r="279" spans="1:1" s="7" customFormat="1" ht="23.5" customHeight="1" x14ac:dyDescent="0.35">
      <c r="A279" s="3"/>
    </row>
    <row r="280" spans="1:1" s="7" customFormat="1" ht="23.5" customHeight="1" x14ac:dyDescent="0.35">
      <c r="A280" s="3"/>
    </row>
    <row r="281" spans="1:1" s="7" customFormat="1" ht="23.5" customHeight="1" x14ac:dyDescent="0.35">
      <c r="A281" s="3"/>
    </row>
    <row r="282" spans="1:1" s="7" customFormat="1" ht="23.5" customHeight="1" x14ac:dyDescent="0.35">
      <c r="A282" s="3"/>
    </row>
    <row r="283" spans="1:1" s="7" customFormat="1" ht="23.5" customHeight="1" x14ac:dyDescent="0.35">
      <c r="A283" s="3"/>
    </row>
    <row r="284" spans="1:1" s="7" customFormat="1" ht="23.5" customHeight="1" x14ac:dyDescent="0.35">
      <c r="A284" s="3"/>
    </row>
    <row r="285" spans="1:1" s="7" customFormat="1" ht="23.5" customHeight="1" x14ac:dyDescent="0.35">
      <c r="A285" s="3"/>
    </row>
    <row r="286" spans="1:1" s="7" customFormat="1" ht="23.5" customHeight="1" x14ac:dyDescent="0.35">
      <c r="A286" s="3"/>
    </row>
    <row r="287" spans="1:1" s="7" customFormat="1" ht="23.5" customHeight="1" x14ac:dyDescent="0.35">
      <c r="A287" s="3"/>
    </row>
    <row r="288" spans="1:1" s="7" customFormat="1" ht="23.5" customHeight="1" x14ac:dyDescent="0.35">
      <c r="A288" s="3"/>
    </row>
    <row r="289" spans="1:1" s="7" customFormat="1" ht="23.5" customHeight="1" x14ac:dyDescent="0.35">
      <c r="A289" s="3"/>
    </row>
    <row r="290" spans="1:1" s="7" customFormat="1" ht="23.5" customHeight="1" x14ac:dyDescent="0.35">
      <c r="A290" s="3"/>
    </row>
    <row r="291" spans="1:1" s="7" customFormat="1" ht="23.5" customHeight="1" x14ac:dyDescent="0.35">
      <c r="A291" s="3"/>
    </row>
    <row r="292" spans="1:1" s="7" customFormat="1" ht="23.5" customHeight="1" x14ac:dyDescent="0.35">
      <c r="A292" s="3"/>
    </row>
    <row r="293" spans="1:1" s="7" customFormat="1" ht="23.5" customHeight="1" x14ac:dyDescent="0.35">
      <c r="A293" s="3"/>
    </row>
    <row r="294" spans="1:1" s="7" customFormat="1" ht="23.5" customHeight="1" x14ac:dyDescent="0.35">
      <c r="A294" s="3"/>
    </row>
    <row r="295" spans="1:1" s="7" customFormat="1" ht="23.5" customHeight="1" x14ac:dyDescent="0.35">
      <c r="A295" s="3"/>
    </row>
    <row r="296" spans="1:1" s="7" customFormat="1" ht="23.5" customHeight="1" x14ac:dyDescent="0.35">
      <c r="A296" s="3"/>
    </row>
    <row r="297" spans="1:1" s="7" customFormat="1" ht="23.5" customHeight="1" x14ac:dyDescent="0.35">
      <c r="A297" s="3"/>
    </row>
    <row r="298" spans="1:1" s="7" customFormat="1" ht="23.5" customHeight="1" x14ac:dyDescent="0.35">
      <c r="A298" s="3"/>
    </row>
    <row r="299" spans="1:1" s="7" customFormat="1" ht="23.5" customHeight="1" x14ac:dyDescent="0.35">
      <c r="A299" s="3"/>
    </row>
    <row r="300" spans="1:1" s="7" customFormat="1" ht="23.5" customHeight="1" x14ac:dyDescent="0.35">
      <c r="A300" s="3"/>
    </row>
    <row r="301" spans="1:1" s="7" customFormat="1" ht="23.5" customHeight="1" x14ac:dyDescent="0.35">
      <c r="A301" s="3"/>
    </row>
    <row r="302" spans="1:1" s="7" customFormat="1" ht="23.5" customHeight="1" x14ac:dyDescent="0.35">
      <c r="A302" s="3"/>
    </row>
    <row r="303" spans="1:1" s="7" customFormat="1" ht="23.5" customHeight="1" x14ac:dyDescent="0.35">
      <c r="A303" s="3"/>
    </row>
    <row r="304" spans="1:1" s="7" customFormat="1" ht="23.5" customHeight="1" x14ac:dyDescent="0.35">
      <c r="A304" s="3"/>
    </row>
    <row r="305" spans="1:1" s="7" customFormat="1" ht="23.5" customHeight="1" x14ac:dyDescent="0.35">
      <c r="A305" s="3"/>
    </row>
    <row r="306" spans="1:1" s="7" customFormat="1" ht="23.5" customHeight="1" x14ac:dyDescent="0.35">
      <c r="A306" s="3"/>
    </row>
    <row r="307" spans="1:1" s="7" customFormat="1" ht="23.5" customHeight="1" x14ac:dyDescent="0.35">
      <c r="A307" s="3"/>
    </row>
    <row r="308" spans="1:1" s="7" customFormat="1" ht="23.5" customHeight="1" x14ac:dyDescent="0.35">
      <c r="A308" s="3"/>
    </row>
    <row r="309" spans="1:1" s="7" customFormat="1" ht="23.5" customHeight="1" x14ac:dyDescent="0.35">
      <c r="A309" s="3"/>
    </row>
    <row r="310" spans="1:1" s="7" customFormat="1" ht="23.5" customHeight="1" x14ac:dyDescent="0.35">
      <c r="A310" s="3"/>
    </row>
    <row r="311" spans="1:1" s="7" customFormat="1" ht="23.5" customHeight="1" x14ac:dyDescent="0.35">
      <c r="A311" s="3"/>
    </row>
    <row r="312" spans="1:1" s="7" customFormat="1" ht="23.5" customHeight="1" x14ac:dyDescent="0.35">
      <c r="A312" s="3"/>
    </row>
    <row r="313" spans="1:1" s="7" customFormat="1" ht="23.5" customHeight="1" x14ac:dyDescent="0.35">
      <c r="A313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Sales_Dashboard_Xbox_2024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Patricia Da Silva Ribeiro Souza</cp:lastModifiedBy>
  <dcterms:created xsi:type="dcterms:W3CDTF">2024-12-19T13:13:10Z</dcterms:created>
  <dcterms:modified xsi:type="dcterms:W3CDTF">2025-08-01T20:26:14Z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