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ena\Reskilling\Power BI\Project\Leave Tracker\"/>
    </mc:Choice>
  </mc:AlternateContent>
  <xr:revisionPtr revIDLastSave="0" documentId="13_ncr:1_{2DD38E45-C908-4D19-8F69-D154DBB9D9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 Input" sheetId="1" r:id="rId1"/>
    <sheet name="Data" sheetId="3" r:id="rId2"/>
  </sheets>
  <definedNames>
    <definedName name="EMPID">Employee_Table[Employee ID]</definedName>
    <definedName name="Employee">Employee_Table[Name]</definedName>
    <definedName name="Project">Project_Table[Project ID]</definedName>
    <definedName name="TaskID">Input[Task 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1" l="1"/>
  <c r="C6" i="1" l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E76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<sst xmlns="http://schemas.openxmlformats.org/spreadsheetml/2006/main" count="345" uniqueCount="152">
  <si>
    <t>Task ID</t>
  </si>
  <si>
    <t>Project ID</t>
  </si>
  <si>
    <t>Planned Hours</t>
  </si>
  <si>
    <t>Planned Delivery Date</t>
  </si>
  <si>
    <t>PD201</t>
  </si>
  <si>
    <t>PD202</t>
  </si>
  <si>
    <t>PD203</t>
  </si>
  <si>
    <t>PD204</t>
  </si>
  <si>
    <t>PD205</t>
  </si>
  <si>
    <t>PD206</t>
  </si>
  <si>
    <t>PD207</t>
  </si>
  <si>
    <t>PD208</t>
  </si>
  <si>
    <t>PD119</t>
  </si>
  <si>
    <t>PD120</t>
  </si>
  <si>
    <t>PD121</t>
  </si>
  <si>
    <t>PD122</t>
  </si>
  <si>
    <t>PD123</t>
  </si>
  <si>
    <t>PD124</t>
  </si>
  <si>
    <t>PD125</t>
  </si>
  <si>
    <t>PD126</t>
  </si>
  <si>
    <t>PD127</t>
  </si>
  <si>
    <t>PD128</t>
  </si>
  <si>
    <t>PD779</t>
  </si>
  <si>
    <t>PD780</t>
  </si>
  <si>
    <t>PD781</t>
  </si>
  <si>
    <t>PD782</t>
  </si>
  <si>
    <t>PD783</t>
  </si>
  <si>
    <t>PD784</t>
  </si>
  <si>
    <t>PD785</t>
  </si>
  <si>
    <t>PD786</t>
  </si>
  <si>
    <t>PD787</t>
  </si>
  <si>
    <t>PD344</t>
  </si>
  <si>
    <t>PD345</t>
  </si>
  <si>
    <t>PD346</t>
  </si>
  <si>
    <t>PD347</t>
  </si>
  <si>
    <t>PD348</t>
  </si>
  <si>
    <t>PD349</t>
  </si>
  <si>
    <t>PD350</t>
  </si>
  <si>
    <t>PD351</t>
  </si>
  <si>
    <t>PD352</t>
  </si>
  <si>
    <t>PD353</t>
  </si>
  <si>
    <t>Remarks</t>
  </si>
  <si>
    <t>ED3002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</si>
  <si>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</si>
  <si>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</si>
  <si>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</si>
  <si>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</si>
  <si>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</si>
  <si>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</si>
  <si>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</si>
  <si>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</si>
  <si>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</si>
  <si>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</si>
  <si>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</si>
  <si>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</si>
  <si>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</si>
  <si>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</si>
  <si>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</si>
  <si>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Domain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</si>
  <si>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</si>
  <si>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</si>
  <si>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</si>
  <si>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</si>
  <si>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</si>
  <si>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</si>
  <si>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</si>
  <si>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</si>
  <si>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</si>
  <si>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</si>
  <si>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</si>
  <si>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</si>
  <si>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</si>
  <si>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</si>
  <si>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</si>
  <si>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</si>
  <si>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Employee ID</t>
  </si>
  <si>
    <t>ED3001</t>
  </si>
  <si>
    <t>ED3003</t>
  </si>
  <si>
    <t>ED3004</t>
  </si>
  <si>
    <t>ED3005</t>
  </si>
  <si>
    <t>Name</t>
  </si>
  <si>
    <t>Details</t>
  </si>
  <si>
    <t>Location</t>
  </si>
  <si>
    <t>Bill Rate(USD)</t>
  </si>
  <si>
    <t>Marketing</t>
  </si>
  <si>
    <t>USA</t>
  </si>
  <si>
    <t>India</t>
  </si>
  <si>
    <t>China</t>
  </si>
  <si>
    <t>Japan</t>
  </si>
  <si>
    <t>Sales</t>
  </si>
  <si>
    <t>Engineering</t>
  </si>
  <si>
    <t>Mexico</t>
  </si>
  <si>
    <t>Egypt</t>
  </si>
  <si>
    <t>Product</t>
  </si>
  <si>
    <t>Australia</t>
  </si>
  <si>
    <t>South Africa</t>
  </si>
  <si>
    <t> United Kingdom</t>
  </si>
  <si>
    <t> Canada</t>
  </si>
  <si>
    <t>Automation</t>
  </si>
  <si>
    <t>Russia</t>
  </si>
  <si>
    <t>Embedded</t>
  </si>
  <si>
    <t>Project</t>
  </si>
  <si>
    <t>Task Executer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</si>
  <si>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</si>
  <si>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</si>
  <si>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</si>
  <si>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</si>
  <si>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</si>
  <si>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</si>
  <si>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</si>
  <si>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</si>
  <si>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</si>
  <si>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</si>
  <si>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</si>
  <si>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</si>
  <si>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</si>
  <si>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</si>
  <si>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</si>
  <si>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</si>
  <si>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</si>
  <si>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</si>
  <si>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</si>
  <si>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</si>
  <si>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</si>
  <si>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</si>
  <si>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</si>
  <si>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</si>
  <si>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</si>
  <si>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</si>
  <si>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</si>
  <si>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</si>
  <si>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</si>
  <si>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</si>
  <si>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</si>
  <si>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</si>
  <si>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</si>
  <si>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</si>
  <si>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</si>
  <si>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</si>
  <si>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</si>
  <si>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</si>
  <si>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</si>
  <si>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</si>
  <si>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</si>
  <si>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</si>
  <si>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</si>
  <si>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</si>
  <si>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Manish</t>
  </si>
  <si>
    <t>Sumit</t>
  </si>
  <si>
    <t>Swamy</t>
  </si>
  <si>
    <t>Shreya</t>
  </si>
  <si>
    <t>Aditi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</si>
</sst>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put" displayName="Input" ref="A1:H76" totalsRowShown="0" headerRowDxfId="20" dataDxfId="19">
  <autoFilter ref="A1:H76" xr:uid="{00000000-0009-0000-0100-000002000000}"/>
  <tableColumns count="8">
    <tableColumn id="1" xr3:uid="{00000000-0010-0000-0000-000001000000}" name="Task ID" dataDxfId="18"/>
    <tableColumn id="3" xr3:uid="{00000000-0010-0000-0000-000003000000}" name="Project" dataDxfId="17"/>
    <tableColumn id="15" xr3:uid="{D252AC7A-6C04-4258-B832-237A1319CFD8}" name="Domain" dataDxfId="16">
      <calculatedColumnFormula>IFERROR(VLOOKUP(Input[[#This Row],[Project]],Project_Table[],3,FALSE),"")</calculatedColumnFormula>
    </tableColumn>
    <tableColumn id="13" xr3:uid="{BE410796-CAE7-43C3-85B7-09C6763135F5}" name="Task Executer" dataDxfId="15"/>
    <tableColumn id="2" xr3:uid="{611582F6-CC28-4E89-8C9F-EBF87A3504EF}" name="Employee ID" dataDxfId="14">
      <calculatedColumnFormula>IFERROR(INDEX(Employee_Table[],MATCH(Input[[#This Row],[Task Executer]],Employee_Table[Name],0),1),"")</calculatedColumnFormula>
    </tableColumn>
    <tableColumn id="5" xr3:uid="{00000000-0010-0000-0000-000005000000}" name="Planned Hours" dataDxfId="13"/>
    <tableColumn id="7" xr3:uid="{00000000-0010-0000-0000-000007000000}" name="Planned Delivery Date" dataDxfId="12"/>
    <tableColumn id="11" xr3:uid="{00000000-0010-0000-0000-00000B000000}" name="Remark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72A8FF-7FFA-460C-8120-76769CA7F1AF}" name="Employee_Table" displayName="Employee_Table" ref="A1:B6" totalsRowShown="0" headerRowDxfId="10" dataDxfId="9">
  <autoFilter ref="A1:B6" xr:uid="{0C72A8FF-7FFA-460C-8120-76769CA7F1AF}"/>
  <tableColumns count="2">
    <tableColumn id="1" xr3:uid="{231EF643-F333-4462-850A-D04B57977549}" name="Employee ID" dataDxfId="8"/>
    <tableColumn id="2" xr3:uid="{DC380D85-296D-470C-ADB5-251DAAD62B73}" name="Nam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E9281F-0E7E-4E23-95EB-E80C53CF3146}" name="Project_Table" displayName="Project_Table" ref="F1:J38" totalsRowShown="0" headerRowDxfId="6" dataDxfId="5">
  <autoFilter ref="F1:J38" xr:uid="{68E9281F-0E7E-4E23-95EB-E80C53CF3146}"/>
  <tableColumns count="5">
    <tableColumn id="1" xr3:uid="{0D809B31-2E01-4A62-BE68-5F474B10D207}" name="Project ID" dataDxfId="4"/>
    <tableColumn id="3" xr3:uid="{506890F7-5F8A-40BA-9017-49B97C1C641D}" name="Details" dataDxfId="3"/>
    <tableColumn id="2" xr3:uid="{D607333C-A1A1-4F74-BEF7-EB66CAC11281}" name="Domain" dataDxfId="2"/>
    <tableColumn id="4" xr3:uid="{F78A2E90-19FA-4885-92C3-A18BCCD2BE5C}" name="Location" dataDxfId="1"/>
    <tableColumn id="5" xr3:uid="{918F31A4-2D26-4584-BB20-1B213C3E18BA}" name="Bill Rate(USD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A10" workbookViewId="0">
      <selection activeCell="G33" sqref="G33"/>
    </sheetView>
  </sheetViews>
  <sheetFormatPr defaultRowHeight="14.4" x14ac:dyDescent="0.3"/>
  <cols>
    <col min="1" max="1" width="13.44140625" style="2" customWidth="1"/>
    <col min="2" max="2" width="15" style="2" customWidth="1"/>
    <col min="3" max="3" width="14.88671875" style="2" customWidth="1"/>
    <col min="4" max="4" width="16.88671875" style="2" bestFit="1" customWidth="1"/>
    <col min="5" max="5" width="16.88671875" style="2" customWidth="1"/>
    <col min="6" max="6" width="17.6640625" style="2" bestFit="1" customWidth="1"/>
    <col min="7" max="7" width="24.109375" style="2" bestFit="1" customWidth="1"/>
    <col min="8" max="8" width="35.33203125" style="2" customWidth="1"/>
  </cols>
  <sheetData>
    <row r="1" spans="1:8" x14ac:dyDescent="0.3">
      <c r="A1" s="1" t="s">
        <v>0</v>
      </c>
      <c r="B1" s="1" t="s">
        <v>101</v>
      </c>
      <c r="C1" s="1" t="s">
        <v>58</v>
      </c>
      <c r="D1" s="1" t="s">
        <v>102</v>
      </c>
      <c r="E1" s="1" t="s">
        <v>75</v>
      </c>
      <c r="F1" s="1" t="s">
        <v>2</v>
      </c>
      <c r="G1" s="1" t="s">
        <v>3</v>
      </c>
      <c r="H1" s="1" t="s">
        <v>41</v>
      </c>
    </row>
    <row r="2" spans="1:8" x14ac:dyDescent="0.3">
      <c r="A2" s="1" t="s">
        <v>59</v>
      </c>
      <c r="B2" s="1" t="s">
        <v>26</v>
      </c>
      <c r="C2" s="1" t="str">
        <f>IFERROR(VLOOKUP(Input[[#This Row],[Project]],Project_Table[],3,FALSE),"")</f>
        <v>Automation</v>
      </c>
      <c r="D2" s="1"/>
      <c r="E2" s="1" t="str">
        <f>IFERROR(INDEX(Employee_Table[],MATCH(Input[[#This Row],[Task Executer]],Employee_Table[Name],0),1),"")</f>
        <v/>
      </c>
      <c r="F2" s="1"/>
      <c r="G2" s="10"/>
      <c r="H2" s="1"/>
    </row>
    <row r="3" spans="1:8" x14ac:dyDescent="0.3">
      <c r="A3" s="1" t="s">
        <v>60</v>
      </c>
      <c r="B3" s="1" t="s">
        <v>35</v>
      </c>
      <c r="C3" s="1" t="str">
        <f>IFERROR(VLOOKUP(Input[[#This Row],[Project]],Project_Table[],3,FALSE),"")</f>
        <v>Embedded</v>
      </c>
      <c r="D3" s="1"/>
      <c r="E3" s="1" t="str">
        <f>IFERROR(INDEX(Employee_Table[],MATCH(Input[[#This Row],[Task Executer]],Employee_Table[Name],0),1),"")</f>
        <v/>
      </c>
      <c r="F3" s="1"/>
      <c r="G3" s="10"/>
      <c r="H3" s="1"/>
    </row>
    <row r="4" spans="1:8" x14ac:dyDescent="0.3">
      <c r="A4" s="1" t="s">
        <v>61</v>
      </c>
      <c r="B4" s="1" t="s">
        <v>9</v>
      </c>
      <c r="C4" s="1" t="str">
        <f>IFERROR(VLOOKUP(Input[[#This Row],[Project]],Project_Table[],3,FALSE),"")</f>
        <v>Sales</v>
      </c>
      <c r="D4" s="1"/>
      <c r="E4" s="1" t="str">
        <f>IFERROR(INDEX(Employee_Table[],MATCH(Input[[#This Row],[Task Executer]],Employee_Table[Name],0),1),"")</f>
        <v/>
      </c>
      <c r="F4" s="1"/>
      <c r="G4" s="10"/>
      <c r="H4" s="1"/>
    </row>
    <row r="5" spans="1:8" x14ac:dyDescent="0.3">
      <c r="A5" s="1" t="s">
        <v>62</v>
      </c>
      <c r="B5" s="1" t="s">
        <v>37</v>
      </c>
      <c r="C5" s="1" t="str">
        <f>IFERROR(VLOOKUP(Input[[#This Row],[Project]],Project_Table[],3,FALSE),"")</f>
        <v>Embedded</v>
      </c>
      <c r="D5" s="1"/>
      <c r="E5" s="1" t="str">
        <f>IFERROR(INDEX(Employee_Table[],MATCH(Input[[#This Row],[Task Executer]],Employee_Table[Name],0),1),"")</f>
        <v/>
      </c>
      <c r="F5" s="1"/>
      <c r="G5" s="10"/>
      <c r="H5" s="1"/>
    </row>
    <row r="6" spans="1:8" x14ac:dyDescent="0.3">
      <c r="A6" s="1" t="s">
        <v>63</v>
      </c>
      <c r="B6" s="1" t="s">
        <v>28</v>
      </c>
      <c r="C6" s="1" t="str">
        <f>IFERROR(VLOOKUP(Input[[#This Row],[Project]],Project_Table[],3,FALSE),"")</f>
        <v>Automation</v>
      </c>
      <c r="D6" s="1"/>
      <c r="E6" s="1" t="str">
        <f>IFERROR(INDEX(Employee_Table[],MATCH(Input[[#This Row],[Task Executer]],Employee_Table[Name],0),1),"")</f>
        <v/>
      </c>
      <c r="F6" s="1"/>
      <c r="G6" s="10"/>
      <c r="H6" s="1"/>
    </row>
    <row r="7" spans="1:8" x14ac:dyDescent="0.3">
      <c r="A7" s="1" t="s">
        <v>64</v>
      </c>
      <c r="B7" s="1" t="s">
        <v>17</v>
      </c>
      <c r="C7" s="1" t="str">
        <f>IFERROR(VLOOKUP(Input[[#This Row],[Project]],Project_Table[],3,FALSE),"")</f>
        <v>Engineering</v>
      </c>
      <c r="D7" s="1"/>
      <c r="E7" s="1" t="str">
        <f>IFERROR(INDEX(Employee_Table[],MATCH(Input[[#This Row],[Task Executer]],Employee_Table[Name],0),1),"")</f>
        <v/>
      </c>
      <c r="F7" s="1"/>
      <c r="G7" s="10"/>
      <c r="H7" s="1"/>
    </row>
    <row r="8" spans="1:8" x14ac:dyDescent="0.3">
      <c r="A8" s="1" t="s">
        <v>65</v>
      </c>
      <c r="B8" s="1" t="s">
        <v>15</v>
      </c>
      <c r="C8" s="1" t="str">
        <f>IFERROR(VLOOKUP(Input[[#This Row],[Project]],Project_Table[],3,FALSE),"")</f>
        <v>Engineering</v>
      </c>
      <c r="D8" s="1"/>
      <c r="E8" s="1" t="str">
        <f>IFERROR(INDEX(Employee_Table[],MATCH(Input[[#This Row],[Task Executer]],Employee_Table[Name],0),1),"")</f>
        <v/>
      </c>
      <c r="F8" s="1"/>
      <c r="G8" s="10"/>
      <c r="H8" s="1"/>
    </row>
    <row r="9" spans="1:8" x14ac:dyDescent="0.3">
      <c r="A9" s="1" t="s">
        <v>66</v>
      </c>
      <c r="B9" s="1" t="s">
        <v>40</v>
      </c>
      <c r="C9" s="1" t="str">
        <f>IFERROR(VLOOKUP(Input[[#This Row],[Project]],Project_Table[],3,FALSE),"")</f>
        <v>Embedded</v>
      </c>
      <c r="D9" s="1"/>
      <c r="E9" s="1" t="str">
        <f>IFERROR(INDEX(Employee_Table[],MATCH(Input[[#This Row],[Task Executer]],Employee_Table[Name],0),1),"")</f>
        <v/>
      </c>
      <c r="F9" s="1"/>
      <c r="G9" s="10"/>
      <c r="H9" s="1"/>
    </row>
    <row r="10" spans="1:8" x14ac:dyDescent="0.3">
      <c r="A10" s="1" t="s">
        <v>67</v>
      </c>
      <c r="B10" s="1" t="s">
        <v>34</v>
      </c>
      <c r="C10" s="1" t="str">
        <f>IFERROR(VLOOKUP(Input[[#This Row],[Project]],Project_Table[],3,FALSE),"")</f>
        <v>Embedded</v>
      </c>
      <c r="D10" s="1"/>
      <c r="E10" s="1" t="str">
        <f>IFERROR(INDEX(Employee_Table[],MATCH(Input[[#This Row],[Task Executer]],Employee_Table[Name],0),1),"")</f>
        <v/>
      </c>
      <c r="F10" s="1"/>
      <c r="G10" s="10"/>
      <c r="H10" s="1"/>
    </row>
    <row r="11" spans="1:8" x14ac:dyDescent="0.3">
      <c r="A11" s="1" t="s">
        <v>68</v>
      </c>
      <c r="B11" s="1" t="s">
        <v>37</v>
      </c>
      <c r="C11" s="1" t="str">
        <f>IFERROR(VLOOKUP(Input[[#This Row],[Project]],Project_Table[],3,FALSE),"")</f>
        <v>Embedded</v>
      </c>
      <c r="D11" s="1"/>
      <c r="E11" s="1" t="str">
        <f>IFERROR(INDEX(Employee_Table[],MATCH(Input[[#This Row],[Task Executer]],Employee_Table[Name],0),1),"")</f>
        <v/>
      </c>
      <c r="F11" s="1"/>
      <c r="G11" s="10"/>
      <c r="H11" s="1"/>
    </row>
    <row r="12" spans="1:8" x14ac:dyDescent="0.3">
      <c r="A12" s="1" t="s">
        <v>69</v>
      </c>
      <c r="B12" s="1" t="s">
        <v>40</v>
      </c>
      <c r="C12" s="1" t="str">
        <f>IFERROR(VLOOKUP(Input[[#This Row],[Project]],Project_Table[],3,FALSE),"")</f>
        <v>Embedded</v>
      </c>
      <c r="D12" s="1"/>
      <c r="E12" s="1" t="str">
        <f>IFERROR(INDEX(Employee_Table[],MATCH(Input[[#This Row],[Task Executer]],Employee_Table[Name],0),1),"")</f>
        <v/>
      </c>
      <c r="F12" s="1"/>
      <c r="G12" s="10"/>
      <c r="H12" s="1"/>
    </row>
    <row r="13" spans="1:8" x14ac:dyDescent="0.3">
      <c r="A13" s="1" t="s">
        <v>70</v>
      </c>
      <c r="B13" s="1" t="s">
        <v>20</v>
      </c>
      <c r="C13" s="1" t="str">
        <f>IFERROR(VLOOKUP(Input[[#This Row],[Project]],Project_Table[],3,FALSE),"")</f>
        <v>Product</v>
      </c>
      <c r="D13" s="1"/>
      <c r="E13" s="1" t="str">
        <f>IFERROR(INDEX(Employee_Table[],MATCH(Input[[#This Row],[Task Executer]],Employee_Table[Name],0),1),"")</f>
        <v/>
      </c>
      <c r="F13" s="1"/>
      <c r="G13" s="10"/>
      <c r="H13" s="1"/>
    </row>
    <row r="14" spans="1:8" x14ac:dyDescent="0.3">
      <c r="A14" s="1" t="s">
        <v>71</v>
      </c>
      <c r="B14" s="1" t="s">
        <v>16</v>
      </c>
      <c r="C14" s="1" t="str">
        <f>IFERROR(VLOOKUP(Input[[#This Row],[Project]],Project_Table[],3,FALSE),"")</f>
        <v>Engineering</v>
      </c>
      <c r="D14" s="1"/>
      <c r="E14" s="1" t="str">
        <f>IFERROR(INDEX(Employee_Table[],MATCH(Input[[#This Row],[Task Executer]],Employee_Table[Name],0),1),"")</f>
        <v/>
      </c>
      <c r="F14" s="1"/>
      <c r="G14" s="10"/>
      <c r="H14" s="1"/>
    </row>
    <row r="15" spans="1:8" x14ac:dyDescent="0.3">
      <c r="A15" s="1" t="s">
        <v>72</v>
      </c>
      <c r="B15" s="1" t="s">
        <v>17</v>
      </c>
      <c r="C15" s="1" t="str">
        <f>IFERROR(VLOOKUP(Input[[#This Row],[Project]],Project_Table[],3,FALSE),"")</f>
        <v>Engineering</v>
      </c>
      <c r="D15" s="1"/>
      <c r="E15" s="1" t="str">
        <f>IFERROR(INDEX(Employee_Table[],MATCH(Input[[#This Row],[Task Executer]],Employee_Table[Name],0),1),"")</f>
        <v/>
      </c>
      <c r="F15" s="1"/>
      <c r="G15" s="10"/>
      <c r="H15" s="1"/>
    </row>
    <row r="16" spans="1:8" x14ac:dyDescent="0.3">
      <c r="A16" s="1" t="s">
        <v>73</v>
      </c>
      <c r="B16" s="1" t="s">
        <v>11</v>
      </c>
      <c r="C16" s="1" t="str">
        <f>IFERROR(VLOOKUP(Input[[#This Row],[Project]],Project_Table[],3,FALSE),"")</f>
        <v>Sales</v>
      </c>
      <c r="D16" s="1"/>
      <c r="E16" s="1" t="str">
        <f>IFERROR(INDEX(Employee_Table[],MATCH(Input[[#This Row],[Task Executer]],Employee_Table[Name],0),1),"")</f>
        <v/>
      </c>
      <c r="F16" s="1"/>
      <c r="G16" s="10"/>
      <c r="H16" s="1"/>
    </row>
    <row r="17" spans="1:8" x14ac:dyDescent="0.3">
      <c r="A17" s="1" t="s">
        <v>74</v>
      </c>
      <c r="B17" s="1" t="s">
        <v>30</v>
      </c>
      <c r="C17" s="1" t="str">
        <f>IFERROR(VLOOKUP(Input[[#This Row],[Project]],Project_Table[],3,FALSE),"")</f>
        <v>Automation</v>
      </c>
      <c r="D17" s="1"/>
      <c r="E17" s="1" t="str">
        <f>IFERROR(INDEX(Employee_Table[],MATCH(Input[[#This Row],[Task Executer]],Employee_Table[Name],0),1),"")</f>
        <v/>
      </c>
      <c r="F17" s="1"/>
      <c r="G17" s="10"/>
      <c r="H17" s="1"/>
    </row>
    <row r="18" spans="1:8" x14ac:dyDescent="0.3">
      <c r="A18" s="2" t="s">
        <v>43</v>
      </c>
      <c r="B18" s="1" t="s">
        <v>6</v>
      </c>
      <c r="C18" s="2" t="str">
        <f>IFERROR(VLOOKUP(Input[[#This Row],[Project]],Project_Table[],3,FALSE),"")</f>
        <v>Marketing</v>
      </c>
      <c r="D18" s="1" t="s">
        <v>148</v>
      </c>
      <c r="E18" s="1" t="str">
        <f>IFERROR(INDEX(Employee_Table[],MATCH(Input[[#This Row],[Task Executer]],Employee_Table[Name],0),1),"")</f>
        <v>ED3002</v>
      </c>
      <c r="F18" s="2">
        <v>70</v>
      </c>
      <c r="G18" s="10">
        <v>44201</v>
      </c>
    </row>
    <row r="19" spans="1:8" x14ac:dyDescent="0.3">
      <c r="A19" s="2" t="s">
        <v>44</v>
      </c>
      <c r="B19" s="1" t="s">
        <v>24</v>
      </c>
      <c r="C19" s="2" t="str">
        <f>IFERROR(VLOOKUP(Input[[#This Row],[Project]],Project_Table[],3,FALSE),"")</f>
        <v>Automation</v>
      </c>
      <c r="D19" s="1" t="s">
        <v>148</v>
      </c>
      <c r="E19" s="1" t="str">
        <f>IFERROR(INDEX(Employee_Table[],MATCH(Input[[#This Row],[Task Executer]],Employee_Table[Name],0),1),"")</f>
        <v>ED3002</v>
      </c>
      <c r="F19" s="2">
        <v>90</v>
      </c>
      <c r="G19" s="10">
        <v>44355</v>
      </c>
    </row>
    <row r="20" spans="1:8" x14ac:dyDescent="0.3">
      <c r="A20" s="2" t="s">
        <v>45</v>
      </c>
      <c r="B20" s="1" t="s">
        <v>10</v>
      </c>
      <c r="C20" s="2" t="str">
        <f>IFERROR(VLOOKUP(Input[[#This Row],[Project]],Project_Table[],3,FALSE),"")</f>
        <v>Sales</v>
      </c>
      <c r="D20" s="1" t="s">
        <v>148</v>
      </c>
      <c r="E20" s="1" t="str">
        <f>IFERROR(INDEX(Employee_Table[],MATCH(Input[[#This Row],[Task Executer]],Employee_Table[Name],0),1),"")</f>
        <v>ED3002</v>
      </c>
      <c r="F20" s="2">
        <v>169</v>
      </c>
      <c r="G20" s="10">
        <v>44234</v>
      </c>
    </row>
    <row r="21" spans="1:8" x14ac:dyDescent="0.3">
      <c r="A21" s="2" t="s">
        <v>46</v>
      </c>
      <c r="B21" s="1" t="s">
        <v>13</v>
      </c>
      <c r="C21" s="2" t="str">
        <f>IFERROR(VLOOKUP(Input[[#This Row],[Project]],Project_Table[],3,FALSE),"")</f>
        <v>Engineering</v>
      </c>
      <c r="D21" s="1" t="s">
        <v>148</v>
      </c>
      <c r="E21" s="1" t="str">
        <f>IFERROR(INDEX(Employee_Table[],MATCH(Input[[#This Row],[Task Executer]],Employee_Table[Name],0),1),"")</f>
        <v>ED3002</v>
      </c>
      <c r="F21" s="2">
        <v>54</v>
      </c>
      <c r="G21" s="10">
        <v>44382</v>
      </c>
    </row>
    <row r="22" spans="1:8" x14ac:dyDescent="0.3">
      <c r="A22" s="2" t="s">
        <v>47</v>
      </c>
      <c r="B22" s="1" t="s">
        <v>14</v>
      </c>
      <c r="C22" s="2" t="str">
        <f>IFERROR(VLOOKUP(Input[[#This Row],[Project]],Project_Table[],3,FALSE),"")</f>
        <v>Engineering</v>
      </c>
      <c r="D22" s="1" t="s">
        <v>148</v>
      </c>
      <c r="E22" s="1" t="str">
        <f>IFERROR(INDEX(Employee_Table[],MATCH(Input[[#This Row],[Task Executer]],Employee_Table[Name],0),1),"")</f>
        <v>ED3002</v>
      </c>
      <c r="F22" s="2">
        <v>81</v>
      </c>
      <c r="G22" s="10">
        <v>44290</v>
      </c>
    </row>
    <row r="23" spans="1:8" x14ac:dyDescent="0.3">
      <c r="A23" s="2" t="s">
        <v>48</v>
      </c>
      <c r="B23" s="1" t="s">
        <v>4</v>
      </c>
      <c r="C23" s="2" t="str">
        <f>IFERROR(VLOOKUP(Input[[#This Row],[Project]],Project_Table[],3,FALSE),"")</f>
        <v>Marketing</v>
      </c>
      <c r="D23" s="1" t="s">
        <v>148</v>
      </c>
      <c r="E23" s="1" t="str">
        <f>IFERROR(INDEX(Employee_Table[],MATCH(Input[[#This Row],[Task Executer]],Employee_Table[Name],0),1),"")</f>
        <v>ED3002</v>
      </c>
      <c r="F23" s="2">
        <v>117</v>
      </c>
      <c r="G23" s="10">
        <v>44397</v>
      </c>
    </row>
    <row r="24" spans="1:8" x14ac:dyDescent="0.3">
      <c r="A24" s="2" t="s">
        <v>49</v>
      </c>
      <c r="B24" s="1" t="s">
        <v>22</v>
      </c>
      <c r="C24" s="2" t="str">
        <f>IFERROR(VLOOKUP(Input[[#This Row],[Project]],Project_Table[],3,FALSE),"")</f>
        <v>Automation</v>
      </c>
      <c r="D24" s="1" t="s">
        <v>148</v>
      </c>
      <c r="E24" s="1" t="str">
        <f>IFERROR(INDEX(Employee_Table[],MATCH(Input[[#This Row],[Task Executer]],Employee_Table[Name],0),1),"")</f>
        <v>ED3002</v>
      </c>
      <c r="F24" s="2">
        <v>72</v>
      </c>
      <c r="G24" s="10">
        <v>44346</v>
      </c>
    </row>
    <row r="25" spans="1:8" x14ac:dyDescent="0.3">
      <c r="A25" s="2" t="s">
        <v>50</v>
      </c>
      <c r="B25" s="1" t="s">
        <v>38</v>
      </c>
      <c r="C25" s="2" t="str">
        <f>IFERROR(VLOOKUP(Input[[#This Row],[Project]],Project_Table[],3,FALSE),"")</f>
        <v>Embedded</v>
      </c>
      <c r="D25" s="1" t="s">
        <v>148</v>
      </c>
      <c r="E25" s="1" t="str">
        <f>IFERROR(INDEX(Employee_Table[],MATCH(Input[[#This Row],[Task Executer]],Employee_Table[Name],0),1),"")</f>
        <v>ED3002</v>
      </c>
      <c r="F25" s="2">
        <v>18</v>
      </c>
      <c r="G25" s="10">
        <v>44426</v>
      </c>
    </row>
    <row r="26" spans="1:8" x14ac:dyDescent="0.3">
      <c r="A26" s="2" t="s">
        <v>51</v>
      </c>
      <c r="B26" s="1" t="s">
        <v>19</v>
      </c>
      <c r="C26" s="2" t="str">
        <f>IFERROR(VLOOKUP(Input[[#This Row],[Project]],Project_Table[],3,FALSE),"")</f>
        <v>Product</v>
      </c>
      <c r="D26" s="1" t="s">
        <v>148</v>
      </c>
      <c r="E26" s="1" t="str">
        <f>IFERROR(INDEX(Employee_Table[],MATCH(Input[[#This Row],[Task Executer]],Employee_Table[Name],0),1),"")</f>
        <v>ED3002</v>
      </c>
      <c r="F26" s="2">
        <v>9</v>
      </c>
      <c r="G26" s="10">
        <v>44402</v>
      </c>
    </row>
    <row r="27" spans="1:8" x14ac:dyDescent="0.3">
      <c r="A27" s="2" t="s">
        <v>52</v>
      </c>
      <c r="B27" s="1" t="s">
        <v>15</v>
      </c>
      <c r="C27" s="2" t="str">
        <f>IFERROR(VLOOKUP(Input[[#This Row],[Project]],Project_Table[],3,FALSE),"")</f>
        <v>Engineering</v>
      </c>
      <c r="D27" s="1" t="s">
        <v>148</v>
      </c>
      <c r="E27" s="1" t="str">
        <f>IFERROR(INDEX(Employee_Table[],MATCH(Input[[#This Row],[Task Executer]],Employee_Table[Name],0),1),"")</f>
        <v>ED3002</v>
      </c>
      <c r="F27" s="2">
        <v>63</v>
      </c>
      <c r="G27" s="10">
        <v>44430</v>
      </c>
    </row>
    <row r="28" spans="1:8" x14ac:dyDescent="0.3">
      <c r="A28" s="2" t="s">
        <v>53</v>
      </c>
      <c r="B28" s="1" t="s">
        <v>23</v>
      </c>
      <c r="C28" s="2" t="str">
        <f>IFERROR(VLOOKUP(Input[[#This Row],[Project]],Project_Table[],3,FALSE),"")</f>
        <v>Automation</v>
      </c>
      <c r="D28" s="1" t="s">
        <v>148</v>
      </c>
      <c r="E28" s="1" t="str">
        <f>IFERROR(INDEX(Employee_Table[],MATCH(Input[[#This Row],[Task Executer]],Employee_Table[Name],0),1),"")</f>
        <v>ED3002</v>
      </c>
      <c r="F28" s="2">
        <v>9</v>
      </c>
      <c r="G28" s="10">
        <v>44458</v>
      </c>
    </row>
    <row r="29" spans="1:8" x14ac:dyDescent="0.3">
      <c r="A29" s="2" t="s">
        <v>54</v>
      </c>
      <c r="B29" s="1" t="s">
        <v>16</v>
      </c>
      <c r="C29" s="2" t="str">
        <f>IFERROR(VLOOKUP(Input[[#This Row],[Project]],Project_Table[],3,FALSE),"")</f>
        <v>Engineering</v>
      </c>
      <c r="D29" s="1" t="s">
        <v>148</v>
      </c>
      <c r="E29" s="1" t="str">
        <f>IFERROR(INDEX(Employee_Table[],MATCH(Input[[#This Row],[Task Executer]],Employee_Table[Name],0),1),"")</f>
        <v>ED3002</v>
      </c>
      <c r="F29" s="2">
        <v>63</v>
      </c>
      <c r="G29" s="10">
        <v>44486</v>
      </c>
    </row>
    <row r="30" spans="1:8" x14ac:dyDescent="0.3">
      <c r="A30" s="2" t="s">
        <v>55</v>
      </c>
      <c r="B30" s="1" t="s">
        <v>38</v>
      </c>
      <c r="C30" s="2" t="str">
        <f>IFERROR(VLOOKUP(Input[[#This Row],[Project]],Project_Table[],3,FALSE),"")</f>
        <v>Embedded</v>
      </c>
      <c r="D30" s="1" t="s">
        <v>148</v>
      </c>
      <c r="E30" s="1" t="str">
        <f>IFERROR(INDEX(Employee_Table[],MATCH(Input[[#This Row],[Task Executer]],Employee_Table[Name],0),1),"")</f>
        <v>ED3002</v>
      </c>
      <c r="F30" s="2">
        <v>45</v>
      </c>
      <c r="G30" s="10">
        <v>44514</v>
      </c>
    </row>
    <row r="31" spans="1:8" x14ac:dyDescent="0.3">
      <c r="A31" s="2" t="s">
        <v>56</v>
      </c>
      <c r="B31" s="1" t="s">
        <v>35</v>
      </c>
      <c r="C31" s="2" t="str">
        <f>IFERROR(VLOOKUP(Input[[#This Row],[Project]],Project_Table[],3,FALSE),"")</f>
        <v>Embedded</v>
      </c>
      <c r="D31" s="1" t="s">
        <v>148</v>
      </c>
      <c r="E31" s="1" t="str">
        <f>IFERROR(INDEX(Employee_Table[],MATCH(Input[[#This Row],[Task Executer]],Employee_Table[Name],0),1),"")</f>
        <v>ED3002</v>
      </c>
      <c r="F31" s="2">
        <v>9</v>
      </c>
      <c r="G31" s="10">
        <v>44542</v>
      </c>
    </row>
    <row r="32" spans="1:8" x14ac:dyDescent="0.3">
      <c r="A32" s="2" t="s">
        <v>57</v>
      </c>
      <c r="B32" s="1" t="s">
        <v>39</v>
      </c>
      <c r="C32" s="2" t="str">
        <f>IFERROR(VLOOKUP(Input[[#This Row],[Project]],Project_Table[],3,FALSE),"")</f>
        <v>Embedded</v>
      </c>
      <c r="D32" s="1" t="s">
        <v>148</v>
      </c>
      <c r="E32" s="1" t="str">
        <f>IFERROR(INDEX(Employee_Table[],MATCH(Input[[#This Row],[Task Executer]],Employee_Table[Name],0),1),"")</f>
        <v>ED3002</v>
      </c>
      <c r="F32" s="2">
        <v>36</v>
      </c>
      <c r="G32" s="10">
        <v>44539</v>
      </c>
    </row>
    <row r="33" spans="1:7" x14ac:dyDescent="0.3">
      <c r="A33" s="2" t="s">
        <v>103</v>
      </c>
      <c r="B33" s="2" t="s">
        <v>13</v>
      </c>
      <c r="C33" s="11" t="str">
        <f>IFERROR(VLOOKUP(Input[[#This Row],[Project]],Project_Table[],3,FALSE),"")</f>
        <v>Engineering</v>
      </c>
      <c r="D33" s="2" t="s">
        <v>149</v>
      </c>
      <c r="E33" s="12" t="str">
        <f>IFERROR(INDEX(Employee_Table[],MATCH(Input[[#This Row],[Task Executer]],Employee_Table[Name],0),1),"")</f>
        <v>ED3003</v>
      </c>
      <c r="F33" s="2">
        <v>72</v>
      </c>
      <c r="G33" s="13">
        <v>44352</v>
      </c>
    </row>
    <row r="34" spans="1:7" x14ac:dyDescent="0.3">
      <c r="A34" s="2" t="s">
        <v>104</v>
      </c>
      <c r="B34" s="2" t="s">
        <v>38</v>
      </c>
      <c r="C34" s="11" t="str">
        <f>IFERROR(VLOOKUP(Input[[#This Row],[Project]],Project_Table[],3,FALSE),"")</f>
        <v>Embedded</v>
      </c>
      <c r="D34" s="2" t="s">
        <v>149</v>
      </c>
      <c r="E34" s="12" t="str">
        <f>IFERROR(INDEX(Employee_Table[],MATCH(Input[[#This Row],[Task Executer]],Employee_Table[Name],0),1),"")</f>
        <v>ED3003</v>
      </c>
      <c r="F34" s="2">
        <v>117</v>
      </c>
      <c r="G34" s="13">
        <v>44355</v>
      </c>
    </row>
    <row r="35" spans="1:7" x14ac:dyDescent="0.3">
      <c r="A35" s="2" t="s">
        <v>105</v>
      </c>
      <c r="B35" s="2" t="s">
        <v>16</v>
      </c>
      <c r="C35" s="11" t="str">
        <f>IFERROR(VLOOKUP(Input[[#This Row],[Project]],Project_Table[],3,FALSE),"")</f>
        <v>Engineering</v>
      </c>
      <c r="D35" s="2" t="s">
        <v>149</v>
      </c>
      <c r="E35" s="12" t="str">
        <f>IFERROR(INDEX(Employee_Table[],MATCH(Input[[#This Row],[Task Executer]],Employee_Table[Name],0),1),"")</f>
        <v>ED3003</v>
      </c>
      <c r="F35" s="2">
        <v>126</v>
      </c>
      <c r="G35" s="13">
        <v>44452</v>
      </c>
    </row>
    <row r="36" spans="1:7" x14ac:dyDescent="0.3">
      <c r="A36" s="2" t="s">
        <v>106</v>
      </c>
      <c r="B36" s="2" t="s">
        <v>35</v>
      </c>
      <c r="C36" s="11" t="str">
        <f>IFERROR(VLOOKUP(Input[[#This Row],[Project]],Project_Table[],3,FALSE),"")</f>
        <v>Embedded</v>
      </c>
      <c r="D36" s="2" t="s">
        <v>149</v>
      </c>
      <c r="E36" s="12" t="str">
        <f>IFERROR(INDEX(Employee_Table[],MATCH(Input[[#This Row],[Task Executer]],Employee_Table[Name],0),1),"")</f>
        <v>ED3003</v>
      </c>
      <c r="F36" s="2">
        <v>126</v>
      </c>
      <c r="G36" s="13">
        <v>44381</v>
      </c>
    </row>
    <row r="37" spans="1:7" x14ac:dyDescent="0.3">
      <c r="A37" s="2" t="s">
        <v>107</v>
      </c>
      <c r="B37" s="2" t="s">
        <v>30</v>
      </c>
      <c r="C37" s="11" t="str">
        <f>IFERROR(VLOOKUP(Input[[#This Row],[Project]],Project_Table[],3,FALSE),"")</f>
        <v>Automation</v>
      </c>
      <c r="D37" s="2" t="s">
        <v>149</v>
      </c>
      <c r="E37" s="12" t="str">
        <f>IFERROR(INDEX(Employee_Table[],MATCH(Input[[#This Row],[Task Executer]],Employee_Table[Name],0),1),"")</f>
        <v>ED3003</v>
      </c>
      <c r="F37" s="2">
        <v>81</v>
      </c>
      <c r="G37" s="13">
        <v>44397</v>
      </c>
    </row>
    <row r="38" spans="1:7" x14ac:dyDescent="0.3">
      <c r="A38" s="2" t="s">
        <v>108</v>
      </c>
      <c r="B38" s="2" t="s">
        <v>9</v>
      </c>
      <c r="C38" s="11" t="str">
        <f>IFERROR(VLOOKUP(Input[[#This Row],[Project]],Project_Table[],3,FALSE),"")</f>
        <v>Sales</v>
      </c>
      <c r="D38" s="2" t="s">
        <v>149</v>
      </c>
      <c r="E38" s="12" t="str">
        <f>IFERROR(INDEX(Employee_Table[],MATCH(Input[[#This Row],[Task Executer]],Employee_Table[Name],0),1),"")</f>
        <v>ED3003</v>
      </c>
      <c r="F38" s="2">
        <v>9</v>
      </c>
      <c r="G38" s="13">
        <v>44397</v>
      </c>
    </row>
    <row r="39" spans="1:7" x14ac:dyDescent="0.3">
      <c r="A39" s="2" t="s">
        <v>109</v>
      </c>
      <c r="B39" s="2" t="s">
        <v>4</v>
      </c>
      <c r="C39" s="11" t="str">
        <f>IFERROR(VLOOKUP(Input[[#This Row],[Project]],Project_Table[],3,FALSE),"")</f>
        <v>Marketing</v>
      </c>
      <c r="D39" s="2" t="s">
        <v>149</v>
      </c>
      <c r="E39" s="12" t="str">
        <f>IFERROR(INDEX(Employee_Table[],MATCH(Input[[#This Row],[Task Executer]],Employee_Table[Name],0),1),"")</f>
        <v>ED3003</v>
      </c>
      <c r="F39" s="2">
        <v>45</v>
      </c>
      <c r="G39" s="13">
        <v>44407</v>
      </c>
    </row>
    <row r="40" spans="1:7" x14ac:dyDescent="0.3">
      <c r="A40" s="2" t="s">
        <v>110</v>
      </c>
      <c r="B40" s="2" t="s">
        <v>27</v>
      </c>
      <c r="C40" s="11" t="str">
        <f>IFERROR(VLOOKUP(Input[[#This Row],[Project]],Project_Table[],3,FALSE),"")</f>
        <v>Automation</v>
      </c>
      <c r="D40" s="2" t="s">
        <v>149</v>
      </c>
      <c r="E40" s="12" t="str">
        <f>IFERROR(INDEX(Employee_Table[],MATCH(Input[[#This Row],[Task Executer]],Employee_Table[Name],0),1),"")</f>
        <v>ED3003</v>
      </c>
      <c r="F40" s="2">
        <v>18</v>
      </c>
      <c r="G40" s="13">
        <v>44417</v>
      </c>
    </row>
    <row r="41" spans="1:7" x14ac:dyDescent="0.3">
      <c r="A41" s="2" t="s">
        <v>111</v>
      </c>
      <c r="B41" s="2" t="s">
        <v>25</v>
      </c>
      <c r="C41" s="11" t="str">
        <f>IFERROR(VLOOKUP(Input[[#This Row],[Project]],Project_Table[],3,FALSE),"")</f>
        <v>Automation</v>
      </c>
      <c r="D41" s="2" t="s">
        <v>149</v>
      </c>
      <c r="E41" s="12" t="str">
        <f>IFERROR(INDEX(Employee_Table[],MATCH(Input[[#This Row],[Task Executer]],Employee_Table[Name],0),1),"")</f>
        <v>ED3003</v>
      </c>
      <c r="F41" s="2">
        <v>126</v>
      </c>
      <c r="G41" s="13">
        <v>44415</v>
      </c>
    </row>
    <row r="42" spans="1:7" x14ac:dyDescent="0.3">
      <c r="A42" s="2" t="s">
        <v>112</v>
      </c>
      <c r="B42" s="2" t="s">
        <v>32</v>
      </c>
      <c r="C42" s="11" t="str">
        <f>IFERROR(VLOOKUP(Input[[#This Row],[Project]],Project_Table[],3,FALSE),"")</f>
        <v>Embedded</v>
      </c>
      <c r="D42" s="2" t="s">
        <v>149</v>
      </c>
      <c r="E42" s="12" t="str">
        <f>IFERROR(INDEX(Employee_Table[],MATCH(Input[[#This Row],[Task Executer]],Employee_Table[Name],0),1),"")</f>
        <v>ED3003</v>
      </c>
      <c r="F42" s="2">
        <v>54</v>
      </c>
      <c r="G42" s="13">
        <v>44429</v>
      </c>
    </row>
    <row r="43" spans="1:7" x14ac:dyDescent="0.3">
      <c r="A43" s="2" t="s">
        <v>113</v>
      </c>
      <c r="B43" s="2" t="s">
        <v>17</v>
      </c>
      <c r="C43" s="11" t="str">
        <f>IFERROR(VLOOKUP(Input[[#This Row],[Project]],Project_Table[],3,FALSE),"")</f>
        <v>Engineering</v>
      </c>
      <c r="D43" s="2" t="s">
        <v>149</v>
      </c>
      <c r="E43" s="12" t="str">
        <f>IFERROR(INDEX(Employee_Table[],MATCH(Input[[#This Row],[Task Executer]],Employee_Table[Name],0),1),"")</f>
        <v>ED3003</v>
      </c>
      <c r="F43" s="2">
        <v>9</v>
      </c>
      <c r="G43" s="13">
        <v>44435</v>
      </c>
    </row>
    <row r="44" spans="1:7" x14ac:dyDescent="0.3">
      <c r="A44" s="2" t="s">
        <v>114</v>
      </c>
      <c r="B44" s="2" t="s">
        <v>23</v>
      </c>
      <c r="C44" s="11" t="str">
        <f>IFERROR(VLOOKUP(Input[[#This Row],[Project]],Project_Table[],3,FALSE),"")</f>
        <v>Automation</v>
      </c>
      <c r="D44" s="2" t="s">
        <v>149</v>
      </c>
      <c r="E44" s="12" t="str">
        <f>IFERROR(INDEX(Employee_Table[],MATCH(Input[[#This Row],[Task Executer]],Employee_Table[Name],0),1),"")</f>
        <v>ED3003</v>
      </c>
      <c r="F44" s="2">
        <v>27</v>
      </c>
      <c r="G44" s="13">
        <v>44438</v>
      </c>
    </row>
    <row r="45" spans="1:7" x14ac:dyDescent="0.3">
      <c r="A45" s="2" t="s">
        <v>115</v>
      </c>
      <c r="B45" s="2" t="s">
        <v>17</v>
      </c>
      <c r="C45" s="11" t="str">
        <f>IFERROR(VLOOKUP(Input[[#This Row],[Project]],Project_Table[],3,FALSE),"")</f>
        <v>Engineering</v>
      </c>
      <c r="D45" s="2" t="s">
        <v>149</v>
      </c>
      <c r="E45" s="12" t="str">
        <f>IFERROR(INDEX(Employee_Table[],MATCH(Input[[#This Row],[Task Executer]],Employee_Table[Name],0),1),"")</f>
        <v>ED3003</v>
      </c>
      <c r="F45" s="2">
        <v>36</v>
      </c>
      <c r="G45" s="13">
        <v>44442</v>
      </c>
    </row>
    <row r="46" spans="1:7" x14ac:dyDescent="0.3">
      <c r="A46" s="2" t="s">
        <v>116</v>
      </c>
      <c r="B46" s="2" t="s">
        <v>26</v>
      </c>
      <c r="C46" s="11" t="str">
        <f>IFERROR(VLOOKUP(Input[[#This Row],[Project]],Project_Table[],3,FALSE),"")</f>
        <v>Automation</v>
      </c>
      <c r="D46" s="2" t="s">
        <v>149</v>
      </c>
      <c r="E46" s="12" t="str">
        <f>IFERROR(INDEX(Employee_Table[],MATCH(Input[[#This Row],[Task Executer]],Employee_Table[Name],0),1),"")</f>
        <v>ED3003</v>
      </c>
      <c r="F46" s="2">
        <v>45</v>
      </c>
      <c r="G46" s="13">
        <v>44447</v>
      </c>
    </row>
    <row r="47" spans="1:7" x14ac:dyDescent="0.3">
      <c r="A47" s="2" t="s">
        <v>117</v>
      </c>
      <c r="B47" s="2" t="s">
        <v>34</v>
      </c>
      <c r="C47" s="11" t="str">
        <f>IFERROR(VLOOKUP(Input[[#This Row],[Project]],Project_Table[],3,FALSE),"")</f>
        <v>Embedded</v>
      </c>
      <c r="D47" s="2" t="s">
        <v>150</v>
      </c>
      <c r="E47" s="12" t="str">
        <f>IFERROR(INDEX(Employee_Table[],MATCH(Input[[#This Row],[Task Executer]],Employee_Table[Name],0),1),"")</f>
        <v>ED3004</v>
      </c>
      <c r="F47" s="2">
        <v>27</v>
      </c>
      <c r="G47" s="13">
        <v>44378</v>
      </c>
    </row>
    <row r="48" spans="1:7" x14ac:dyDescent="0.3">
      <c r="A48" s="2" t="s">
        <v>118</v>
      </c>
      <c r="B48" s="2" t="s">
        <v>39</v>
      </c>
      <c r="C48" s="11" t="str">
        <f>IFERROR(VLOOKUP(Input[[#This Row],[Project]],Project_Table[],3,FALSE),"")</f>
        <v>Embedded</v>
      </c>
      <c r="D48" s="2" t="s">
        <v>150</v>
      </c>
      <c r="E48" s="12" t="str">
        <f>IFERROR(INDEX(Employee_Table[],MATCH(Input[[#This Row],[Task Executer]],Employee_Table[Name],0),1),"")</f>
        <v>ED3004</v>
      </c>
      <c r="F48" s="2">
        <v>81</v>
      </c>
      <c r="G48" s="13">
        <v>44379</v>
      </c>
    </row>
    <row r="49" spans="1:7" x14ac:dyDescent="0.3">
      <c r="A49" s="2" t="s">
        <v>119</v>
      </c>
      <c r="B49" s="2" t="s">
        <v>15</v>
      </c>
      <c r="C49" s="11" t="str">
        <f>IFERROR(VLOOKUP(Input[[#This Row],[Project]],Project_Table[],3,FALSE),"")</f>
        <v>Engineering</v>
      </c>
      <c r="D49" s="2" t="s">
        <v>150</v>
      </c>
      <c r="E49" s="12" t="str">
        <f>IFERROR(INDEX(Employee_Table[],MATCH(Input[[#This Row],[Task Executer]],Employee_Table[Name],0),1),"")</f>
        <v>ED3004</v>
      </c>
      <c r="F49" s="2">
        <v>108</v>
      </c>
      <c r="G49" s="13">
        <v>44380</v>
      </c>
    </row>
    <row r="50" spans="1:7" x14ac:dyDescent="0.3">
      <c r="A50" s="2" t="s">
        <v>120</v>
      </c>
      <c r="B50" s="2" t="s">
        <v>15</v>
      </c>
      <c r="C50" s="11" t="str">
        <f>IFERROR(VLOOKUP(Input[[#This Row],[Project]],Project_Table[],3,FALSE),"")</f>
        <v>Engineering</v>
      </c>
      <c r="D50" s="2" t="s">
        <v>150</v>
      </c>
      <c r="E50" s="12" t="str">
        <f>IFERROR(INDEX(Employee_Table[],MATCH(Input[[#This Row],[Task Executer]],Employee_Table[Name],0),1),"")</f>
        <v>ED3004</v>
      </c>
      <c r="F50" s="2">
        <v>99</v>
      </c>
      <c r="G50" s="13">
        <v>44381</v>
      </c>
    </row>
    <row r="51" spans="1:7" x14ac:dyDescent="0.3">
      <c r="A51" s="2" t="s">
        <v>121</v>
      </c>
      <c r="B51" s="2" t="s">
        <v>14</v>
      </c>
      <c r="C51" s="11" t="str">
        <f>IFERROR(VLOOKUP(Input[[#This Row],[Project]],Project_Table[],3,FALSE),"")</f>
        <v>Engineering</v>
      </c>
      <c r="D51" s="2" t="s">
        <v>150</v>
      </c>
      <c r="E51" s="12" t="str">
        <f>IFERROR(INDEX(Employee_Table[],MATCH(Input[[#This Row],[Task Executer]],Employee_Table[Name],0),1),"")</f>
        <v>ED3004</v>
      </c>
      <c r="F51" s="2">
        <v>81</v>
      </c>
      <c r="G51" s="13">
        <v>44382</v>
      </c>
    </row>
    <row r="52" spans="1:7" x14ac:dyDescent="0.3">
      <c r="A52" s="2" t="s">
        <v>122</v>
      </c>
      <c r="B52" s="2" t="s">
        <v>37</v>
      </c>
      <c r="C52" s="11" t="str">
        <f>IFERROR(VLOOKUP(Input[[#This Row],[Project]],Project_Table[],3,FALSE),"")</f>
        <v>Embedded</v>
      </c>
      <c r="D52" s="2" t="s">
        <v>150</v>
      </c>
      <c r="E52" s="12" t="str">
        <f>IFERROR(INDEX(Employee_Table[],MATCH(Input[[#This Row],[Task Executer]],Employee_Table[Name],0),1),"")</f>
        <v>ED3004</v>
      </c>
      <c r="F52" s="2">
        <v>108</v>
      </c>
      <c r="G52" s="13">
        <v>44392</v>
      </c>
    </row>
    <row r="53" spans="1:7" x14ac:dyDescent="0.3">
      <c r="A53" s="2" t="s">
        <v>123</v>
      </c>
      <c r="B53" s="2" t="s">
        <v>5</v>
      </c>
      <c r="C53" s="11" t="str">
        <f>IFERROR(VLOOKUP(Input[[#This Row],[Project]],Project_Table[],3,FALSE),"")</f>
        <v>Marketing</v>
      </c>
      <c r="D53" s="2" t="s">
        <v>150</v>
      </c>
      <c r="E53" s="12" t="str">
        <f>IFERROR(INDEX(Employee_Table[],MATCH(Input[[#This Row],[Task Executer]],Employee_Table[Name],0),1),"")</f>
        <v>ED3004</v>
      </c>
      <c r="F53" s="2">
        <v>63</v>
      </c>
      <c r="G53" s="13">
        <v>44384</v>
      </c>
    </row>
    <row r="54" spans="1:7" x14ac:dyDescent="0.3">
      <c r="A54" s="2" t="s">
        <v>124</v>
      </c>
      <c r="B54" s="2" t="s">
        <v>10</v>
      </c>
      <c r="C54" s="11" t="str">
        <f>IFERROR(VLOOKUP(Input[[#This Row],[Project]],Project_Table[],3,FALSE),"")</f>
        <v>Sales</v>
      </c>
      <c r="D54" s="2" t="s">
        <v>150</v>
      </c>
      <c r="E54" s="12" t="str">
        <f>IFERROR(INDEX(Employee_Table[],MATCH(Input[[#This Row],[Task Executer]],Employee_Table[Name],0),1),"")</f>
        <v>ED3004</v>
      </c>
      <c r="F54" s="2">
        <v>72</v>
      </c>
      <c r="G54" s="13">
        <v>44411</v>
      </c>
    </row>
    <row r="55" spans="1:7" x14ac:dyDescent="0.3">
      <c r="A55" s="2" t="s">
        <v>125</v>
      </c>
      <c r="B55" s="2" t="s">
        <v>4</v>
      </c>
      <c r="C55" s="11" t="str">
        <f>IFERROR(VLOOKUP(Input[[#This Row],[Project]],Project_Table[],3,FALSE),"")</f>
        <v>Marketing</v>
      </c>
      <c r="D55" s="2" t="s">
        <v>150</v>
      </c>
      <c r="E55" s="12" t="str">
        <f>IFERROR(INDEX(Employee_Table[],MATCH(Input[[#This Row],[Task Executer]],Employee_Table[Name],0),1),"")</f>
        <v>ED3004</v>
      </c>
      <c r="F55" s="2">
        <v>9</v>
      </c>
      <c r="G55" s="13">
        <v>44386</v>
      </c>
    </row>
    <row r="56" spans="1:7" x14ac:dyDescent="0.3">
      <c r="A56" s="2" t="s">
        <v>126</v>
      </c>
      <c r="B56" s="2" t="s">
        <v>38</v>
      </c>
      <c r="C56" s="11" t="str">
        <f>IFERROR(VLOOKUP(Input[[#This Row],[Project]],Project_Table[],3,FALSE),"")</f>
        <v>Embedded</v>
      </c>
      <c r="D56" s="2" t="s">
        <v>150</v>
      </c>
      <c r="E56" s="12" t="str">
        <f>IFERROR(INDEX(Employee_Table[],MATCH(Input[[#This Row],[Task Executer]],Employee_Table[Name],0),1),"")</f>
        <v>ED3004</v>
      </c>
      <c r="F56" s="2">
        <v>18</v>
      </c>
      <c r="G56" s="13">
        <v>44420</v>
      </c>
    </row>
    <row r="57" spans="1:7" x14ac:dyDescent="0.3">
      <c r="A57" s="2" t="s">
        <v>127</v>
      </c>
      <c r="B57" s="2" t="s">
        <v>36</v>
      </c>
      <c r="C57" s="11" t="str">
        <f>IFERROR(VLOOKUP(Input[[#This Row],[Project]],Project_Table[],3,FALSE),"")</f>
        <v>Embedded</v>
      </c>
      <c r="D57" s="2" t="s">
        <v>150</v>
      </c>
      <c r="E57" s="12" t="str">
        <f>IFERROR(INDEX(Employee_Table[],MATCH(Input[[#This Row],[Task Executer]],Employee_Table[Name],0),1),"")</f>
        <v>ED3004</v>
      </c>
      <c r="F57" s="2">
        <v>117</v>
      </c>
      <c r="G57" s="13">
        <v>44425</v>
      </c>
    </row>
    <row r="58" spans="1:7" x14ac:dyDescent="0.3">
      <c r="A58" s="2" t="s">
        <v>128</v>
      </c>
      <c r="B58" s="2" t="s">
        <v>19</v>
      </c>
      <c r="C58" s="11" t="str">
        <f>IFERROR(VLOOKUP(Input[[#This Row],[Project]],Project_Table[],3,FALSE),"")</f>
        <v>Product</v>
      </c>
      <c r="D58" s="2" t="s">
        <v>150</v>
      </c>
      <c r="E58" s="12" t="str">
        <f>IFERROR(INDEX(Employee_Table[],MATCH(Input[[#This Row],[Task Executer]],Employee_Table[Name],0),1),"")</f>
        <v>ED3004</v>
      </c>
      <c r="F58" s="2">
        <v>18</v>
      </c>
      <c r="G58" s="13">
        <v>44438</v>
      </c>
    </row>
    <row r="59" spans="1:7" x14ac:dyDescent="0.3">
      <c r="A59" s="2" t="s">
        <v>129</v>
      </c>
      <c r="B59" s="2" t="s">
        <v>36</v>
      </c>
      <c r="C59" s="11" t="str">
        <f>IFERROR(VLOOKUP(Input[[#This Row],[Project]],Project_Table[],3,FALSE),"")</f>
        <v>Embedded</v>
      </c>
      <c r="D59" s="2" t="s">
        <v>150</v>
      </c>
      <c r="E59" s="12" t="str">
        <f>IFERROR(INDEX(Employee_Table[],MATCH(Input[[#This Row],[Task Executer]],Employee_Table[Name],0),1),"")</f>
        <v>ED3004</v>
      </c>
      <c r="F59" s="2">
        <v>63</v>
      </c>
      <c r="G59" s="13">
        <v>44439</v>
      </c>
    </row>
    <row r="60" spans="1:7" x14ac:dyDescent="0.3">
      <c r="A60" s="2" t="s">
        <v>130</v>
      </c>
      <c r="B60" s="2" t="s">
        <v>17</v>
      </c>
      <c r="C60" s="11" t="str">
        <f>IFERROR(VLOOKUP(Input[[#This Row],[Project]],Project_Table[],3,FALSE),"")</f>
        <v>Engineering</v>
      </c>
      <c r="D60" s="2" t="s">
        <v>150</v>
      </c>
      <c r="E60" s="12" t="str">
        <f>IFERROR(INDEX(Employee_Table[],MATCH(Input[[#This Row],[Task Executer]],Employee_Table[Name],0),1),"")</f>
        <v>ED3004</v>
      </c>
      <c r="F60" s="2">
        <v>54</v>
      </c>
      <c r="G60" s="13">
        <v>44446</v>
      </c>
    </row>
    <row r="61" spans="1:7" x14ac:dyDescent="0.3">
      <c r="A61" s="2" t="s">
        <v>131</v>
      </c>
      <c r="B61" s="2" t="s">
        <v>27</v>
      </c>
      <c r="C61" s="11" t="str">
        <f>IFERROR(VLOOKUP(Input[[#This Row],[Project]],Project_Table[],3,FALSE),"")</f>
        <v>Automation</v>
      </c>
      <c r="D61" s="2" t="s">
        <v>150</v>
      </c>
      <c r="E61" s="12" t="str">
        <f>IFERROR(INDEX(Employee_Table[],MATCH(Input[[#This Row],[Task Executer]],Employee_Table[Name],0),1),"")</f>
        <v>ED3004</v>
      </c>
      <c r="F61" s="2">
        <v>36</v>
      </c>
      <c r="G61" s="13">
        <v>44392</v>
      </c>
    </row>
    <row r="62" spans="1:7" x14ac:dyDescent="0.3">
      <c r="A62" s="2" t="s">
        <v>132</v>
      </c>
      <c r="B62" s="2" t="s">
        <v>21</v>
      </c>
      <c r="C62" s="11" t="str">
        <f>IFERROR(VLOOKUP(Input[[#This Row],[Project]],Project_Table[],3,FALSE),"")</f>
        <v>Product</v>
      </c>
      <c r="D62" s="2" t="s">
        <v>151</v>
      </c>
      <c r="E62" s="12" t="str">
        <f>IFERROR(INDEX(Employee_Table[],MATCH(Input[[#This Row],[Task Executer]],Employee_Table[Name],0),1),"")</f>
        <v>ED3005</v>
      </c>
      <c r="F62" s="2">
        <v>27</v>
      </c>
      <c r="G62" s="13">
        <v>44358</v>
      </c>
    </row>
    <row r="63" spans="1:7" x14ac:dyDescent="0.3">
      <c r="A63" s="2" t="s">
        <v>133</v>
      </c>
      <c r="B63" s="2" t="s">
        <v>8</v>
      </c>
      <c r="C63" s="11" t="str">
        <f>IFERROR(VLOOKUP(Input[[#This Row],[Project]],Project_Table[],3,FALSE),"")</f>
        <v>Sales</v>
      </c>
      <c r="D63" s="2" t="s">
        <v>151</v>
      </c>
      <c r="E63" s="12" t="str">
        <f>IFERROR(INDEX(Employee_Table[],MATCH(Input[[#This Row],[Task Executer]],Employee_Table[Name],0),1),"")</f>
        <v>ED3005</v>
      </c>
      <c r="F63" s="2">
        <v>63</v>
      </c>
      <c r="G63" s="13">
        <v>44350</v>
      </c>
    </row>
    <row r="64" spans="1:7" x14ac:dyDescent="0.3">
      <c r="A64" s="2" t="s">
        <v>134</v>
      </c>
      <c r="B64" s="2" t="s">
        <v>25</v>
      </c>
      <c r="C64" s="11" t="str">
        <f>IFERROR(VLOOKUP(Input[[#This Row],[Project]],Project_Table[],3,FALSE),"")</f>
        <v>Automation</v>
      </c>
      <c r="D64" s="2" t="s">
        <v>151</v>
      </c>
      <c r="E64" s="12" t="str">
        <f>IFERROR(INDEX(Employee_Table[],MATCH(Input[[#This Row],[Task Executer]],Employee_Table[Name],0),1),"")</f>
        <v>ED3005</v>
      </c>
      <c r="F64" s="2">
        <v>63</v>
      </c>
      <c r="G64" s="13">
        <v>44367</v>
      </c>
    </row>
    <row r="65" spans="1:7" x14ac:dyDescent="0.3">
      <c r="A65" s="2" t="s">
        <v>135</v>
      </c>
      <c r="B65" s="2" t="s">
        <v>17</v>
      </c>
      <c r="C65" s="11" t="str">
        <f>IFERROR(VLOOKUP(Input[[#This Row],[Project]],Project_Table[],3,FALSE),"")</f>
        <v>Engineering</v>
      </c>
      <c r="D65" s="2" t="s">
        <v>151</v>
      </c>
      <c r="E65" s="12" t="str">
        <f>IFERROR(INDEX(Employee_Table[],MATCH(Input[[#This Row],[Task Executer]],Employee_Table[Name],0),1),"")</f>
        <v>ED3005</v>
      </c>
      <c r="F65" s="2">
        <v>72</v>
      </c>
      <c r="G65" s="13">
        <v>44366</v>
      </c>
    </row>
    <row r="66" spans="1:7" x14ac:dyDescent="0.3">
      <c r="A66" s="2" t="s">
        <v>136</v>
      </c>
      <c r="B66" s="2" t="s">
        <v>8</v>
      </c>
      <c r="C66" s="11" t="str">
        <f>IFERROR(VLOOKUP(Input[[#This Row],[Project]],Project_Table[],3,FALSE),"")</f>
        <v>Sales</v>
      </c>
      <c r="D66" s="2" t="s">
        <v>151</v>
      </c>
      <c r="E66" s="12" t="str">
        <f>IFERROR(INDEX(Employee_Table[],MATCH(Input[[#This Row],[Task Executer]],Employee_Table[Name],0),1),"")</f>
        <v>ED3005</v>
      </c>
      <c r="F66" s="2">
        <v>45</v>
      </c>
      <c r="G66" s="13">
        <v>44374</v>
      </c>
    </row>
    <row r="67" spans="1:7" x14ac:dyDescent="0.3">
      <c r="A67" s="2" t="s">
        <v>137</v>
      </c>
      <c r="B67" s="2" t="s">
        <v>16</v>
      </c>
      <c r="C67" s="11" t="str">
        <f>IFERROR(VLOOKUP(Input[[#This Row],[Project]],Project_Table[],3,FALSE),"")</f>
        <v>Engineering</v>
      </c>
      <c r="D67" s="2" t="s">
        <v>151</v>
      </c>
      <c r="E67" s="12" t="str">
        <f>IFERROR(INDEX(Employee_Table[],MATCH(Input[[#This Row],[Task Executer]],Employee_Table[Name],0),1),"")</f>
        <v>ED3005</v>
      </c>
      <c r="F67" s="2">
        <v>36</v>
      </c>
      <c r="G67" s="13">
        <v>44387</v>
      </c>
    </row>
    <row r="68" spans="1:7" x14ac:dyDescent="0.3">
      <c r="A68" s="2" t="s">
        <v>138</v>
      </c>
      <c r="B68" s="2" t="s">
        <v>27</v>
      </c>
      <c r="C68" s="11" t="str">
        <f>IFERROR(VLOOKUP(Input[[#This Row],[Project]],Project_Table[],3,FALSE),"")</f>
        <v>Automation</v>
      </c>
      <c r="D68" s="2" t="s">
        <v>151</v>
      </c>
      <c r="E68" s="12" t="str">
        <f>IFERROR(INDEX(Employee_Table[],MATCH(Input[[#This Row],[Task Executer]],Employee_Table[Name],0),1),"")</f>
        <v>ED3005</v>
      </c>
      <c r="F68" s="2">
        <v>81</v>
      </c>
      <c r="G68" s="13">
        <v>44382</v>
      </c>
    </row>
    <row r="69" spans="1:7" x14ac:dyDescent="0.3">
      <c r="A69" s="2" t="s">
        <v>139</v>
      </c>
      <c r="B69" s="2" t="s">
        <v>37</v>
      </c>
      <c r="C69" s="11" t="str">
        <f>IFERROR(VLOOKUP(Input[[#This Row],[Project]],Project_Table[],3,FALSE),"")</f>
        <v>Embedded</v>
      </c>
      <c r="D69" s="2" t="s">
        <v>151</v>
      </c>
      <c r="E69" s="12" t="str">
        <f>IFERROR(INDEX(Employee_Table[],MATCH(Input[[#This Row],[Task Executer]],Employee_Table[Name],0),1),"")</f>
        <v>ED3005</v>
      </c>
      <c r="F69" s="2">
        <v>81</v>
      </c>
      <c r="G69" s="13">
        <v>44392</v>
      </c>
    </row>
    <row r="70" spans="1:7" x14ac:dyDescent="0.3">
      <c r="A70" s="2" t="s">
        <v>140</v>
      </c>
      <c r="B70" s="2" t="s">
        <v>36</v>
      </c>
      <c r="C70" s="11" t="str">
        <f>IFERROR(VLOOKUP(Input[[#This Row],[Project]],Project_Table[],3,FALSE),"")</f>
        <v>Embedded</v>
      </c>
      <c r="D70" s="2" t="s">
        <v>151</v>
      </c>
      <c r="E70" s="12" t="str">
        <f>IFERROR(INDEX(Employee_Table[],MATCH(Input[[#This Row],[Task Executer]],Employee_Table[Name],0),1),"")</f>
        <v>ED3005</v>
      </c>
      <c r="F70" s="2">
        <v>135</v>
      </c>
      <c r="G70" s="13">
        <v>44403</v>
      </c>
    </row>
    <row r="71" spans="1:7" x14ac:dyDescent="0.3">
      <c r="A71" s="2" t="s">
        <v>141</v>
      </c>
      <c r="B71" s="2" t="s">
        <v>29</v>
      </c>
      <c r="C71" s="11" t="str">
        <f>IFERROR(VLOOKUP(Input[[#This Row],[Project]],Project_Table[],3,FALSE),"")</f>
        <v>Automation</v>
      </c>
      <c r="D71" s="2" t="s">
        <v>151</v>
      </c>
      <c r="E71" s="12" t="str">
        <f>IFERROR(INDEX(Employee_Table[],MATCH(Input[[#This Row],[Task Executer]],Employee_Table[Name],0),1),"")</f>
        <v>ED3005</v>
      </c>
      <c r="F71" s="2">
        <v>9</v>
      </c>
      <c r="G71" s="13">
        <v>44414</v>
      </c>
    </row>
    <row r="72" spans="1:7" x14ac:dyDescent="0.3">
      <c r="A72" s="2" t="s">
        <v>142</v>
      </c>
      <c r="B72" s="2" t="s">
        <v>30</v>
      </c>
      <c r="C72" s="11" t="str">
        <f>IFERROR(VLOOKUP(Input[[#This Row],[Project]],Project_Table[],3,FALSE),"")</f>
        <v>Automation</v>
      </c>
      <c r="D72" s="2" t="s">
        <v>151</v>
      </c>
      <c r="E72" s="12" t="str">
        <f>IFERROR(INDEX(Employee_Table[],MATCH(Input[[#This Row],[Task Executer]],Employee_Table[Name],0),1),"")</f>
        <v>ED3005</v>
      </c>
      <c r="F72" s="2">
        <v>54</v>
      </c>
      <c r="G72" s="13">
        <v>44414</v>
      </c>
    </row>
    <row r="73" spans="1:7" x14ac:dyDescent="0.3">
      <c r="A73" s="2" t="s">
        <v>143</v>
      </c>
      <c r="B73" s="2" t="s">
        <v>39</v>
      </c>
      <c r="C73" s="11" t="str">
        <f>IFERROR(VLOOKUP(Input[[#This Row],[Project]],Project_Table[],3,FALSE),"")</f>
        <v>Embedded</v>
      </c>
      <c r="D73" s="2" t="s">
        <v>151</v>
      </c>
      <c r="E73" s="12" t="str">
        <f>IFERROR(INDEX(Employee_Table[],MATCH(Input[[#This Row],[Task Executer]],Employee_Table[Name],0),1),"")</f>
        <v>ED3005</v>
      </c>
      <c r="F73" s="2">
        <v>126</v>
      </c>
      <c r="G73" s="13">
        <v>44419</v>
      </c>
    </row>
    <row r="74" spans="1:7" x14ac:dyDescent="0.3">
      <c r="A74" s="2" t="s">
        <v>144</v>
      </c>
      <c r="B74" s="2" t="s">
        <v>10</v>
      </c>
      <c r="C74" s="11" t="str">
        <f>IFERROR(VLOOKUP(Input[[#This Row],[Project]],Project_Table[],3,FALSE),"")</f>
        <v>Sales</v>
      </c>
      <c r="D74" s="2" t="s">
        <v>151</v>
      </c>
      <c r="E74" s="12" t="str">
        <f>IFERROR(INDEX(Employee_Table[],MATCH(Input[[#This Row],[Task Executer]],Employee_Table[Name],0),1),"")</f>
        <v>ED3005</v>
      </c>
      <c r="F74" s="2">
        <v>90</v>
      </c>
      <c r="G74" s="13">
        <v>44434</v>
      </c>
    </row>
    <row r="75" spans="1:7" x14ac:dyDescent="0.3">
      <c r="A75" s="2" t="s">
        <v>145</v>
      </c>
      <c r="B75" s="2" t="s">
        <v>20</v>
      </c>
      <c r="C75" s="11" t="str">
        <f>IFERROR(VLOOKUP(Input[[#This Row],[Project]],Project_Table[],3,FALSE),"")</f>
        <v>Product</v>
      </c>
      <c r="D75" s="2" t="s">
        <v>151</v>
      </c>
      <c r="E75" s="12" t="str">
        <f>IFERROR(INDEX(Employee_Table[],MATCH(Input[[#This Row],[Task Executer]],Employee_Table[Name],0),1),"")</f>
        <v>ED3005</v>
      </c>
      <c r="F75" s="2">
        <v>9</v>
      </c>
      <c r="G75" s="13">
        <v>44443</v>
      </c>
    </row>
    <row r="76" spans="1:7" x14ac:dyDescent="0.3">
      <c r="A76" s="2" t="s">
        <v>146</v>
      </c>
      <c r="B76" s="2" t="s">
        <v>29</v>
      </c>
      <c r="C76" s="11" t="str">
        <f>IFERROR(VLOOKUP(Input[[#This Row],[Project]],Project_Table[],3,FALSE),"")</f>
        <v>Automation</v>
      </c>
      <c r="D76" s="2" t="s">
        <v>151</v>
      </c>
      <c r="E76" s="12" t="str">
        <f>IFERROR(INDEX(Employee_Table[],MATCH(Input[[#This Row],[Task Executer]],Employee_Table[Name],0),1),"")</f>
        <v>ED3005</v>
      </c>
      <c r="F76" s="2">
        <v>81</v>
      </c>
      <c r="G76" s="13">
        <v>44446</v>
      </c>
    </row>
  </sheetData>
  <phoneticPr fontId="1" type="noConversion"/>
  <dataValidations count="1">
    <dataValidation type="list" allowBlank="1" showInputMessage="1" showErrorMessage="1" sqref="D2:D76" xr:uid="{609C453F-EE2C-4C33-AB90-BFBDD3381521}">
      <formula1>Employee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workbookViewId="0">
      <selection activeCell="B29" sqref="B29"/>
    </sheetView>
  </sheetViews>
  <sheetFormatPr defaultRowHeight="14.4" x14ac:dyDescent="0.3"/>
  <cols>
    <col min="1" max="1" width="13.77734375" bestFit="1" customWidth="1"/>
    <col min="2" max="2" width="19.5546875" bestFit="1" customWidth="1"/>
    <col min="7" max="7" width="11" bestFit="1" customWidth="1"/>
    <col min="8" max="8" width="19.5546875" bestFit="1" customWidth="1"/>
    <col min="9" max="9" width="14.44140625" bestFit="1" customWidth="1"/>
    <col min="10" max="10" width="17" bestFit="1" customWidth="1"/>
  </cols>
  <sheetData>
    <row r="1" spans="1:10" x14ac:dyDescent="0.3">
      <c r="A1" s="3" t="s">
        <v>75</v>
      </c>
      <c r="B1" s="3" t="s">
        <v>80</v>
      </c>
      <c r="F1" s="1" t="s">
        <v>1</v>
      </c>
      <c r="G1" s="1" t="s">
        <v>81</v>
      </c>
      <c r="H1" s="1" t="s">
        <v>58</v>
      </c>
      <c r="I1" s="1" t="s">
        <v>82</v>
      </c>
      <c r="J1" s="1" t="s">
        <v>83</v>
      </c>
    </row>
    <row r="2" spans="1:10" x14ac:dyDescent="0.3">
      <c r="A2" s="4" t="s">
        <v>76</v>
      </c>
      <c r="B2" s="5" t="s">
        <v>147</v>
      </c>
      <c r="F2" s="1" t="s">
        <v>4</v>
      </c>
      <c r="G2" s="1"/>
      <c r="H2" s="1" t="s">
        <v>84</v>
      </c>
      <c r="I2" s="1" t="s">
        <v>85</v>
      </c>
      <c r="J2" s="1">
        <v>20</v>
      </c>
    </row>
    <row r="3" spans="1:10" x14ac:dyDescent="0.3">
      <c r="A3" s="6" t="s">
        <v>42</v>
      </c>
      <c r="B3" s="7" t="s">
        <v>148</v>
      </c>
      <c r="F3" s="1" t="s">
        <v>5</v>
      </c>
      <c r="G3" s="1"/>
      <c r="H3" s="1" t="s">
        <v>84</v>
      </c>
      <c r="I3" s="1" t="s">
        <v>86</v>
      </c>
      <c r="J3" s="1">
        <v>18</v>
      </c>
    </row>
    <row r="4" spans="1:10" x14ac:dyDescent="0.3">
      <c r="A4" s="6" t="s">
        <v>77</v>
      </c>
      <c r="B4" s="7" t="s">
        <v>149</v>
      </c>
      <c r="F4" s="1" t="s">
        <v>6</v>
      </c>
      <c r="G4" s="1"/>
      <c r="H4" s="1" t="s">
        <v>84</v>
      </c>
      <c r="I4" s="1" t="s">
        <v>87</v>
      </c>
      <c r="J4" s="1">
        <v>17</v>
      </c>
    </row>
    <row r="5" spans="1:10" x14ac:dyDescent="0.3">
      <c r="A5" s="6" t="s">
        <v>78</v>
      </c>
      <c r="B5" s="7" t="s">
        <v>150</v>
      </c>
      <c r="F5" s="1" t="s">
        <v>7</v>
      </c>
      <c r="G5" s="1"/>
      <c r="H5" s="1" t="s">
        <v>84</v>
      </c>
      <c r="I5" s="1" t="s">
        <v>88</v>
      </c>
      <c r="J5" s="1">
        <v>20</v>
      </c>
    </row>
    <row r="6" spans="1:10" x14ac:dyDescent="0.3">
      <c r="A6" s="6" t="s">
        <v>79</v>
      </c>
      <c r="B6" s="7" t="s">
        <v>151</v>
      </c>
      <c r="F6" s="1" t="s">
        <v>8</v>
      </c>
      <c r="G6" s="1"/>
      <c r="H6" s="1" t="s">
        <v>89</v>
      </c>
      <c r="I6" s="1" t="s">
        <v>85</v>
      </c>
      <c r="J6" s="1">
        <v>22</v>
      </c>
    </row>
    <row r="7" spans="1:10" x14ac:dyDescent="0.3">
      <c r="A7" s="6"/>
      <c r="B7" s="7"/>
      <c r="F7" s="1" t="s">
        <v>9</v>
      </c>
      <c r="G7" s="1"/>
      <c r="H7" s="1" t="s">
        <v>89</v>
      </c>
      <c r="I7" s="1" t="s">
        <v>86</v>
      </c>
      <c r="J7" s="1">
        <v>18</v>
      </c>
    </row>
    <row r="8" spans="1:10" x14ac:dyDescent="0.3">
      <c r="A8" s="6"/>
      <c r="B8" s="7"/>
      <c r="F8" s="1" t="s">
        <v>10</v>
      </c>
      <c r="G8" s="1"/>
      <c r="H8" s="1" t="s">
        <v>89</v>
      </c>
      <c r="I8" s="1" t="s">
        <v>87</v>
      </c>
      <c r="J8" s="1">
        <v>17</v>
      </c>
    </row>
    <row r="9" spans="1:10" x14ac:dyDescent="0.3">
      <c r="A9" s="6"/>
      <c r="B9" s="7"/>
      <c r="F9" s="1" t="s">
        <v>11</v>
      </c>
      <c r="G9" s="1"/>
      <c r="H9" s="1" t="s">
        <v>89</v>
      </c>
      <c r="I9" s="1" t="s">
        <v>88</v>
      </c>
      <c r="J9" s="1">
        <v>20</v>
      </c>
    </row>
    <row r="10" spans="1:10" x14ac:dyDescent="0.3">
      <c r="A10" s="6"/>
      <c r="B10" s="7"/>
      <c r="F10" s="1" t="s">
        <v>12</v>
      </c>
      <c r="G10" s="1"/>
      <c r="H10" s="1" t="s">
        <v>90</v>
      </c>
      <c r="I10" s="1" t="s">
        <v>85</v>
      </c>
      <c r="J10" s="1">
        <v>20</v>
      </c>
    </row>
    <row r="11" spans="1:10" x14ac:dyDescent="0.3">
      <c r="A11" s="6"/>
      <c r="B11" s="7"/>
      <c r="F11" s="1" t="s">
        <v>13</v>
      </c>
      <c r="G11" s="1"/>
      <c r="H11" s="1" t="s">
        <v>90</v>
      </c>
      <c r="I11" s="1" t="s">
        <v>86</v>
      </c>
      <c r="J11" s="1">
        <v>18</v>
      </c>
    </row>
    <row r="12" spans="1:10" x14ac:dyDescent="0.3">
      <c r="A12" s="6"/>
      <c r="B12" s="7"/>
      <c r="F12" s="1" t="s">
        <v>14</v>
      </c>
      <c r="G12" s="1"/>
      <c r="H12" s="1" t="s">
        <v>90</v>
      </c>
      <c r="I12" s="1" t="s">
        <v>87</v>
      </c>
      <c r="J12" s="1">
        <v>17</v>
      </c>
    </row>
    <row r="13" spans="1:10" x14ac:dyDescent="0.3">
      <c r="A13" s="6"/>
      <c r="B13" s="7"/>
      <c r="F13" s="1" t="s">
        <v>15</v>
      </c>
      <c r="G13" s="1"/>
      <c r="H13" s="1" t="s">
        <v>90</v>
      </c>
      <c r="I13" s="1" t="s">
        <v>88</v>
      </c>
      <c r="J13" s="1">
        <v>20</v>
      </c>
    </row>
    <row r="14" spans="1:10" x14ac:dyDescent="0.3">
      <c r="A14" s="6"/>
      <c r="B14" s="7"/>
      <c r="F14" s="1" t="s">
        <v>16</v>
      </c>
      <c r="G14" s="1"/>
      <c r="H14" s="1" t="s">
        <v>90</v>
      </c>
      <c r="I14" s="1" t="s">
        <v>91</v>
      </c>
      <c r="J14" s="1">
        <v>19</v>
      </c>
    </row>
    <row r="15" spans="1:10" x14ac:dyDescent="0.3">
      <c r="A15" s="6"/>
      <c r="B15" s="7"/>
      <c r="F15" s="1" t="s">
        <v>17</v>
      </c>
      <c r="G15" s="1"/>
      <c r="H15" s="1" t="s">
        <v>90</v>
      </c>
      <c r="I15" s="1" t="s">
        <v>92</v>
      </c>
      <c r="J15" s="1">
        <v>18</v>
      </c>
    </row>
    <row r="16" spans="1:10" x14ac:dyDescent="0.3">
      <c r="A16" s="6"/>
      <c r="B16" s="7"/>
      <c r="F16" s="1" t="s">
        <v>18</v>
      </c>
      <c r="G16" s="1"/>
      <c r="H16" s="1" t="s">
        <v>93</v>
      </c>
      <c r="I16" s="1" t="s">
        <v>94</v>
      </c>
      <c r="J16" s="1">
        <v>19</v>
      </c>
    </row>
    <row r="17" spans="1:10" x14ac:dyDescent="0.3">
      <c r="A17" s="6"/>
      <c r="B17" s="7"/>
      <c r="F17" s="1" t="s">
        <v>19</v>
      </c>
      <c r="G17" s="1"/>
      <c r="H17" s="1" t="s">
        <v>93</v>
      </c>
      <c r="I17" s="1" t="s">
        <v>95</v>
      </c>
      <c r="J17" s="1">
        <v>18</v>
      </c>
    </row>
    <row r="18" spans="1:10" x14ac:dyDescent="0.3">
      <c r="A18" s="8"/>
      <c r="B18" s="9"/>
      <c r="F18" s="1" t="s">
        <v>20</v>
      </c>
      <c r="G18" s="1"/>
      <c r="H18" s="1" t="s">
        <v>93</v>
      </c>
      <c r="I18" t="s">
        <v>96</v>
      </c>
      <c r="J18" s="1">
        <v>20</v>
      </c>
    </row>
    <row r="19" spans="1:10" x14ac:dyDescent="0.3">
      <c r="F19" s="1" t="s">
        <v>21</v>
      </c>
      <c r="G19" s="1"/>
      <c r="H19" s="1" t="s">
        <v>93</v>
      </c>
      <c r="I19" t="s">
        <v>97</v>
      </c>
      <c r="J19" s="1">
        <v>20</v>
      </c>
    </row>
    <row r="20" spans="1:10" x14ac:dyDescent="0.3">
      <c r="F20" s="1" t="s">
        <v>22</v>
      </c>
      <c r="G20" s="1"/>
      <c r="H20" s="1" t="s">
        <v>98</v>
      </c>
      <c r="I20" s="1" t="s">
        <v>99</v>
      </c>
      <c r="J20" s="1">
        <v>19</v>
      </c>
    </row>
    <row r="21" spans="1:10" x14ac:dyDescent="0.3">
      <c r="F21" s="1" t="s">
        <v>23</v>
      </c>
      <c r="G21" s="1"/>
      <c r="H21" s="1" t="s">
        <v>98</v>
      </c>
      <c r="I21" s="1" t="s">
        <v>88</v>
      </c>
      <c r="J21" s="1">
        <v>20</v>
      </c>
    </row>
    <row r="22" spans="1:10" x14ac:dyDescent="0.3">
      <c r="F22" s="1" t="s">
        <v>24</v>
      </c>
      <c r="G22" s="1"/>
      <c r="H22" s="1" t="s">
        <v>98</v>
      </c>
      <c r="I22" s="1" t="s">
        <v>91</v>
      </c>
      <c r="J22" s="1">
        <v>19</v>
      </c>
    </row>
    <row r="23" spans="1:10" x14ac:dyDescent="0.3">
      <c r="F23" s="1" t="s">
        <v>25</v>
      </c>
      <c r="G23" s="1"/>
      <c r="H23" s="1" t="s">
        <v>98</v>
      </c>
      <c r="I23" s="1" t="s">
        <v>92</v>
      </c>
      <c r="J23" s="1">
        <v>18</v>
      </c>
    </row>
    <row r="24" spans="1:10" x14ac:dyDescent="0.3">
      <c r="F24" s="1" t="s">
        <v>26</v>
      </c>
      <c r="G24" s="1"/>
      <c r="H24" s="1" t="s">
        <v>98</v>
      </c>
      <c r="I24" s="1" t="s">
        <v>94</v>
      </c>
      <c r="J24" s="1">
        <v>19</v>
      </c>
    </row>
    <row r="25" spans="1:10" x14ac:dyDescent="0.3">
      <c r="F25" s="1" t="s">
        <v>27</v>
      </c>
      <c r="G25" s="1"/>
      <c r="H25" s="1" t="s">
        <v>98</v>
      </c>
      <c r="I25" s="1" t="s">
        <v>95</v>
      </c>
      <c r="J25" s="1">
        <v>18</v>
      </c>
    </row>
    <row r="26" spans="1:10" x14ac:dyDescent="0.3">
      <c r="F26" s="1" t="s">
        <v>28</v>
      </c>
      <c r="G26" s="1"/>
      <c r="H26" s="1" t="s">
        <v>98</v>
      </c>
      <c r="I26" t="s">
        <v>96</v>
      </c>
      <c r="J26" s="1">
        <v>20</v>
      </c>
    </row>
    <row r="27" spans="1:10" x14ac:dyDescent="0.3">
      <c r="F27" s="1" t="s">
        <v>29</v>
      </c>
      <c r="G27" s="1"/>
      <c r="H27" s="1" t="s">
        <v>98</v>
      </c>
      <c r="I27" t="s">
        <v>97</v>
      </c>
      <c r="J27" s="1">
        <v>20</v>
      </c>
    </row>
    <row r="28" spans="1:10" x14ac:dyDescent="0.3">
      <c r="F28" s="1" t="s">
        <v>30</v>
      </c>
      <c r="G28" s="1"/>
      <c r="H28" s="1" t="s">
        <v>98</v>
      </c>
      <c r="I28" s="1" t="s">
        <v>99</v>
      </c>
      <c r="J28" s="1">
        <v>19</v>
      </c>
    </row>
    <row r="29" spans="1:10" x14ac:dyDescent="0.3">
      <c r="F29" s="1" t="s">
        <v>31</v>
      </c>
      <c r="G29" s="1"/>
      <c r="H29" s="1" t="s">
        <v>100</v>
      </c>
      <c r="I29" s="1" t="s">
        <v>88</v>
      </c>
      <c r="J29" s="1">
        <v>20</v>
      </c>
    </row>
    <row r="30" spans="1:10" x14ac:dyDescent="0.3">
      <c r="F30" s="1" t="s">
        <v>32</v>
      </c>
      <c r="G30" s="1"/>
      <c r="H30" s="1" t="s">
        <v>100</v>
      </c>
      <c r="I30" s="1" t="s">
        <v>85</v>
      </c>
      <c r="J30" s="1">
        <v>22</v>
      </c>
    </row>
    <row r="31" spans="1:10" x14ac:dyDescent="0.3">
      <c r="F31" s="1" t="s">
        <v>33</v>
      </c>
      <c r="G31" s="1"/>
      <c r="H31" s="1" t="s">
        <v>100</v>
      </c>
      <c r="I31" s="1" t="s">
        <v>86</v>
      </c>
      <c r="J31" s="1">
        <v>18</v>
      </c>
    </row>
    <row r="32" spans="1:10" x14ac:dyDescent="0.3">
      <c r="F32" s="1" t="s">
        <v>34</v>
      </c>
      <c r="G32" s="1"/>
      <c r="H32" s="1" t="s">
        <v>100</v>
      </c>
      <c r="I32" s="1" t="s">
        <v>87</v>
      </c>
      <c r="J32" s="1">
        <v>17</v>
      </c>
    </row>
    <row r="33" spans="6:10" x14ac:dyDescent="0.3">
      <c r="F33" s="1" t="s">
        <v>35</v>
      </c>
      <c r="G33" s="1"/>
      <c r="H33" s="1" t="s">
        <v>100</v>
      </c>
      <c r="I33" s="1" t="s">
        <v>88</v>
      </c>
      <c r="J33" s="1">
        <v>20</v>
      </c>
    </row>
    <row r="34" spans="6:10" x14ac:dyDescent="0.3">
      <c r="F34" s="1" t="s">
        <v>36</v>
      </c>
      <c r="G34" s="1"/>
      <c r="H34" s="1" t="s">
        <v>100</v>
      </c>
      <c r="I34" s="1" t="s">
        <v>85</v>
      </c>
      <c r="J34" s="1">
        <v>22</v>
      </c>
    </row>
    <row r="35" spans="6:10" x14ac:dyDescent="0.3">
      <c r="F35" s="1" t="s">
        <v>37</v>
      </c>
      <c r="G35" s="1"/>
      <c r="H35" s="1" t="s">
        <v>100</v>
      </c>
      <c r="I35" s="1" t="s">
        <v>86</v>
      </c>
      <c r="J35" s="1">
        <v>18</v>
      </c>
    </row>
    <row r="36" spans="6:10" x14ac:dyDescent="0.3">
      <c r="F36" s="1" t="s">
        <v>38</v>
      </c>
      <c r="G36" s="1"/>
      <c r="H36" s="1" t="s">
        <v>100</v>
      </c>
      <c r="I36" s="1" t="s">
        <v>87</v>
      </c>
      <c r="J36" s="1">
        <v>17</v>
      </c>
    </row>
    <row r="37" spans="6:10" x14ac:dyDescent="0.3">
      <c r="F37" s="1" t="s">
        <v>39</v>
      </c>
      <c r="G37" s="1"/>
      <c r="H37" s="1" t="s">
        <v>100</v>
      </c>
      <c r="I37" s="1" t="s">
        <v>85</v>
      </c>
      <c r="J37" s="1">
        <v>20</v>
      </c>
    </row>
    <row r="38" spans="6:10" x14ac:dyDescent="0.3">
      <c r="F38" s="1" t="s">
        <v>40</v>
      </c>
      <c r="G38" s="1"/>
      <c r="H38" s="1" t="s">
        <v>100</v>
      </c>
      <c r="I38" s="1" t="s">
        <v>86</v>
      </c>
      <c r="J38" s="1">
        <v>18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Task Input</vt:lpstr>
      <vt:lpstr>Data</vt:lpstr>
      <vt:lpstr>EMPID</vt:lpstr>
      <vt:lpstr>Employee</vt:lpstr>
      <vt:lpstr>Project</vt:lpstr>
      <vt:lpstr>TaskID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Sovan Panda</dc:creator>
  <cp:lastModifiedBy>Sovan Panda</cp:lastModifiedBy>
  <dcterms:created xsi:type="dcterms:W3CDTF">2022-02-05T04:01:28Z</dcterms:created>
  <dcterms:modified xsi:type="dcterms:W3CDTF">2022-02-27T07:18:57Z</dcterms:modified>
</cp:coreProperties>
</file>