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wmiya\Coursera Videos\Excel Basics For Data Analysis\"/>
    </mc:Choice>
  </mc:AlternateContent>
  <xr:revisionPtr revIDLastSave="0" documentId="13_ncr:1_{655D682C-572D-4F82-B99E-9603E70AAE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ndian-startup-funding" sheetId="1" r:id="rId2"/>
  </sheets>
  <calcPr calcId="191028"/>
  <pivotCaches>
    <pivotCache cacheId="6" r:id="rId3"/>
  </pivotCaches>
</workbook>
</file>

<file path=xl/calcChain.xml><?xml version="1.0" encoding="utf-8"?>
<calcChain xmlns="http://schemas.openxmlformats.org/spreadsheetml/2006/main">
  <c r="M15" i="1" l="1"/>
  <c r="M4" i="1"/>
  <c r="M5" i="1"/>
  <c r="M6" i="1"/>
  <c r="M7" i="1"/>
  <c r="M8" i="1"/>
  <c r="M3" i="1"/>
  <c r="M2" i="1"/>
</calcChain>
</file>

<file path=xl/sharedStrings.xml><?xml version="1.0" encoding="utf-8"?>
<sst xmlns="http://schemas.openxmlformats.org/spreadsheetml/2006/main" count="799" uniqueCount="445">
  <si>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</si>
  <si>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</si>
  <si>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</si>
  <si>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</si>
  <si>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</si>
  <si>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</si>
  <si>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</si>
  <si>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</si>
  <si>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</si>
  <si>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</si>
  <si>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</si>
  <si>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</si>
  <si>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</si>
  <si>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</si>
  <si>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</si>
  <si>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</si>
  <si>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</si>
  <si>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</si>
  <si>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</si>
  <si>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</si>
  <si>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</si>
  <si>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</si>
  <si>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</si>
  <si>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</si>
  <si>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</si>
  <si>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</si>
  <si>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</si>
  <si>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</si>
  <si>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</si>
  <si>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</si>
  <si>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</si>
  <si>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</si>
  <si>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</si>
  <si>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</si>
  <si>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</si>
  <si>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</si>
  <si>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</si>
  <si>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</si>
  <si>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</si>
  <si>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</si>
  <si>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</si>
  <si>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</si>
  <si>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</si>
  <si>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</si>
  <si>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</si>
  <si>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</si>
  <si>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</si>
  <si>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</si>
  <si>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</si>
  <si>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</si>
  <si>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</si>
  <si>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</si>
  <si>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</si>
  <si>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</si>
  <si>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</si>
  <si>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</si>
  <si>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</si>
  <si>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</si>
  <si>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</si>
  <si>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</si>
  <si>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</si>
  <si>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</si>
  <si>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</si>
  <si>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</si>
  <si>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</si>
  <si>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</si>
  <si>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</si>
  <si>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</si>
  <si>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</si>
  <si>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</si>
  <si>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</si>
  <si>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</si>
  <si>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</si>
  <si>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</si>
  <si>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</si>
  <si>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</si>
  <si>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</si>
  <si>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</si>
  <si>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</si>
  <si>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</si>
  <si>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</si>
  <si>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</si>
  <si>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</si>
  <si>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</si>
  <si>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</si>
  <si>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</si>
  <si>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</si>
  <si>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</si>
  <si>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</si>
  <si>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</si>
  <si>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</si>
  <si>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</si>
  <si>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</si>
  <si>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</si>
  <si>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</si>
  <si>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</si>
  <si>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</si>
  <si>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</si>
  <si>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</si>
  <si>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</si>
  <si>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</si>
  <si>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</si>
  <si>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</si>
  <si>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</si>
  <si>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</si>
  <si>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</si>
  <si>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</si>
  <si>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</si>
  <si>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</si>
  <si>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</si>
  <si>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</si>
  <si>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</si>
  <si>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</si>
  <si>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</si>
  <si>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</si>
  <si>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</si>
  <si>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</si>
  <si>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</si>
  <si>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</si>
  <si>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</si>
  <si>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</si>
  <si>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</si>
  <si>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</si>
  <si>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</si>
  <si>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</si>
  <si>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</si>
  <si>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</si>
  <si>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</si>
  <si>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</si>
  <si>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</si>
  <si>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</si>
  <si>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</si>
  <si>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</si>
  <si>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</si>
  <si>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</si>
  <si>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</si>
  <si>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</si>
  <si>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</si>
  <si>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</si>
  <si>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</si>
  <si>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</si>
  <si>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</si>
  <si>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</si>
  <si>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</si>
  <si>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</si>
  <si>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</si>
  <si>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</si>
  <si>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</si>
  <si>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</si>
  <si>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</si>
  <si>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</si>
  <si>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</si>
  <si>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</si>
  <si>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</si>
  <si>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</si>
  <si>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</si>
  <si>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</si>
  <si>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</si>
  <si>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</si>
  <si>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</si>
  <si>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</si>
  <si>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</si>
  <si>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</si>
  <si>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</si>
  <si>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</si>
  <si>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</si>
  <si>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</si>
  <si>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</si>
  <si>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</si>
  <si>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</si>
  <si>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</si>
  <si>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</si>
  <si>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</si>
  <si>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</si>
  <si>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</si>
  <si>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</si>
  <si>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</si>
  <si>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</si>
  <si>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</si>
  <si>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</si>
  <si>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</si>
  <si>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</si>
  <si>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</si>
  <si>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</si>
  <si>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</si>
  <si>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</si>
  <si>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</si>
  <si>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</si>
  <si>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</si>
  <si>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</si>
  <si>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</si>
  <si>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</si>
  <si>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</si>
  <si>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</si>
  <si>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</si>
  <si>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</si>
  <si>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</si>
  <si>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</si>
  <si>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</si>
  <si>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</si>
  <si>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</si>
  <si>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</si>
  <si>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</si>
  <si>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</si>
  <si>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</si>
  <si>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</si>
  <si>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</si>
  <si>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</si>
  <si>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</si>
  <si>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</si>
  <si>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</si>
  <si>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</si>
  <si>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</si>
  <si>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</si>
  <si>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</si>
  <si>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</si>
  <si>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</si>
  <si>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</si>
  <si>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</si>
  <si>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</si>
  <si>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</si>
  <si>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</si>
  <si>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</si>
  <si>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</si>
  <si>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</si>
  <si>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</si>
  <si>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</si>
  <si>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</si>
  <si>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</si>
  <si>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</si>
  <si>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</si>
  <si>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</si>
  <si>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</si>
  <si>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</si>
  <si>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</si>
  <si>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</si>
  <si>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</si>
  <si>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</si>
  <si>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</si>
  <si>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</si>
  <si>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</si>
  <si>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</si>
  <si>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</si>
  <si>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</si>
  <si>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</si>
  <si>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</si>
  <si>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</si>
  <si>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</si>
  <si>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</si>
  <si>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</si>
  <si>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</si>
  <si>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</si>
  <si>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</si>
  <si>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</si>
  <si>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</si>
  <si>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</si>
  <si>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</si>
  <si>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</si>
  <si>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</si>
  <si>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</si>
  <si>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</si>
  <si>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</si>
  <si>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</si>
  <si>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</si>
  <si>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</si>
  <si>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</si>
  <si>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</si>
  <si>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</si>
  <si>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</si>
  <si>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</si>
  <si>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</si>
  <si>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</si>
  <si>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</si>
  <si>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</si>
  <si>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</si>
  <si>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</si>
  <si>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</si>
  <si>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</si>
  <si>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</si>
  <si>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</si>
  <si>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</si>
  <si>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</si>
  <si>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</si>
  <si>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</si>
  <si>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</si>
  <si>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</si>
  <si>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</si>
  <si>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</si>
  <si>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</si>
  <si>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</si>
  <si>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</si>
  <si>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</si>
  <si>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</si>
  <si>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</si>
  <si>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</si>
  <si>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</si>
  <si>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</si>
  <si>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</si>
  <si>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</si>
  <si>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</si>
  <si>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</si>
  <si>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</si>
  <si>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</si>
  <si>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</si>
  <si>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</si>
  <si>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</si>
  <si>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</si>
  <si>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</si>
  <si>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</si>
  <si>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</si>
  <si>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</si>
  <si>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</si>
  <si>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</si>
  <si>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</si>
  <si>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</si>
  <si>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</si>
  <si>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</si>
  <si>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</si>
  <si>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</si>
  <si>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</si>
  <si>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</si>
  <si>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</si>
  <si>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</si>
  <si>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</si>
  <si>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</si>
  <si>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</si>
  <si>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</si>
  <si>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</si>
  <si>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</si>
  <si>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</si>
  <si>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</si>
  <si>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</si>
  <si>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</si>
  <si>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</si>
  <si>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</si>
  <si>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</si>
  <si>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</si>
  <si>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</si>
  <si>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</si>
  <si>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</si>
  <si>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</si>
  <si>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</si>
  <si>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</si>
  <si>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</si>
  <si>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</si>
  <si>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</si>
  <si>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</si>
  <si>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</si>
  <si>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</si>
  <si>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</si>
  <si>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</si>
  <si>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</si>
  <si>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</si>
  <si>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</si>
  <si>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</si>
  <si>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</si>
  <si>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</si>
  <si>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</si>
  <si>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</si>
  <si>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</si>
  <si>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</si>
  <si>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</si>
  <si>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</si>
  <si>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</si>
  <si>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</si>
  <si>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</si>
  <si>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</si>
  <si>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</si>
  <si>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</si>
  <si>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</si>
  <si>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</si>
  <si>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</si>
  <si>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</si>
  <si>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</si>
  <si>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</si>
  <si>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</si>
  <si>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</si>
  <si>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</si>
  <si>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</si>
  <si>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</si>
  <si>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</si>
  <si>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</si>
  <si>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</si>
  <si>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</si>
  <si>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</si>
  <si>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</si>
  <si>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</si>
  <si>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</si>
  <si>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</si>
  <si>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</si>
  <si>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</si>
  <si>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</si>
  <si>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</si>
  <si>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</si>
  <si>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</si>
  <si>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</si>
  <si>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</si>
  <si>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</si>
  <si>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</si>
  <si>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</si>
  <si>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</si>
  <si>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</si>
  <si>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</si>
  <si>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</si>
  <si>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</si>
  <si>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</si>
  <si>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</si>
  <si>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</si>
  <si>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</si>
  <si>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</si>
  <si>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</si>
  <si>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</si>
  <si>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</si>
  <si>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</si>
  <si>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</si>
  <si>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</si>
  <si>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</si>
  <si>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</si>
  <si>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</si>
  <si>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</si>
  <si>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</si>
  <si>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</si>
  <si>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</si>
  <si>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</si>
  <si>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</si>
  <si>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</si>
  <si>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</si>
  <si>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</si>
  <si>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</si>
  <si>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</si>
  <si>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</si>
  <si>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</si>
  <si>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</si>
  <si>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</si>
  <si>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</si>
  <si>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</si>
  <si>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</si>
  <si>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</si>
  <si>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</si>
  <si>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 xml:space="preserve">Vlookup </t>
  </si>
  <si>
    <t xml:space="preserve">Vlookup with Data Validation </t>
  </si>
  <si>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 --&gt; </t>
    </r>
    <r>
      <rPr>
        <b/>
        <sz val="11"/>
        <color theme="1"/>
        <rFont val="Calibri"/>
        <family val="2"/>
        <scheme val="minor"/>
      </rPr>
      <t xml:space="preserve">Data Validation --&gt; Allow: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LIST</t>
    </r>
    <r>
      <rPr>
        <sz val="11"/>
        <color theme="1"/>
        <rFont val="Calibri"/>
        <family val="2"/>
        <scheme val="minor"/>
      </rPr>
      <t xml:space="preserve"> &amp; Source: set range --&gt; OK </t>
    </r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</si>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</sst>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1009]#,##0.00"/>
    <numFmt numFmtId="167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7" formatCode="&quot;₹&quot;\ #,##0.00"/>
    </dxf>
    <dxf>
      <numFmt numFmtId="167" formatCode="&quot;₹&quot;\ #,##0.00"/>
    </dxf>
    <dxf>
      <numFmt numFmtId="164" formatCode="&quot;$&quot;#,##0.00"/>
    </dxf>
    <dxf>
      <numFmt numFmtId="166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87.947530555553" createdVersion="8" refreshedVersion="8" minRefreshableVersion="3" recordCount="111" xr:uid="{303C3ADE-52AF-4D54-927C-6A837A1F10CB}">
  <cacheSource type="worksheet">
    <worksheetSource name="Table2"/>
  </cacheSource>
  <cacheFields count="10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 count="34">
        <s v="Series G"/>
        <s v="Series C"/>
        <s v="Series E"/>
        <s v="Debt Funding"/>
        <s v="Seed Round"/>
        <s v="Series F"/>
        <s v="Series A"/>
        <s v="Series D"/>
        <s v="Seed"/>
        <s v="Funding Round"/>
        <s v="Seed Funding"/>
        <m/>
        <s v="Series B"/>
        <s v="Venture"/>
        <s v="Series H"/>
        <s v="Corporate Round"/>
        <s v="Maiden Round"/>
        <s v="Private Equity Round"/>
        <s v="pre-series A"/>
        <s v="Venture Round"/>
        <s v="Seed Funding Round"/>
        <s v="Single Venture"/>
        <s v="Angel Round"/>
        <s v="Series J"/>
        <s v="Angel"/>
        <s v="Venture - Series Unknown"/>
        <s v="Bridge Round"/>
        <s v="Debt"/>
        <s v="Private Equity"/>
        <s v="Debt and Preference capital"/>
        <s v="Inhouse Funding"/>
        <s v="Seed/ Angel Funding"/>
        <s v="Pre Series A"/>
        <s v="Debt-Funding"/>
      </sharedItems>
    </cacheField>
    <cacheField name="Amount in USD" numFmtId="164">
      <sharedItems containsMixedTypes="1" containsNumber="1" minValue="145000" maxValue="3900000000" count="78">
        <n v="231000000"/>
        <n v="12000000"/>
        <n v="30000000"/>
        <n v="5900000"/>
        <n v="2000000"/>
        <n v="20000000"/>
        <n v="6000000"/>
        <n v="50000000"/>
        <n v="70000000"/>
        <n v="1000000000"/>
        <n v="17411265"/>
        <n v="135000000"/>
        <n v="220000000"/>
        <n v="200000000"/>
        <n v="15800000"/>
        <s v="undisclosed"/>
        <n v="26000000"/>
        <n v="283000000"/>
        <n v="486000"/>
        <n v="150000000"/>
        <n v="1500000"/>
        <n v="1300000"/>
        <n v="300000"/>
        <s v="unknown"/>
        <n v="45000000"/>
        <n v="585000000"/>
        <n v="4500000"/>
        <n v="3300000"/>
        <n v="5000000"/>
        <n v="18000000"/>
        <n v="1000000"/>
        <n v="10000000"/>
        <n v="450000000"/>
        <n v="3900000000"/>
        <n v="37000000"/>
        <n v="500000"/>
        <n v="110000000"/>
        <n v="15000000"/>
        <n v="6590000"/>
        <n v="11000000"/>
        <n v="51000000"/>
        <n v="125000000"/>
        <n v="1600000"/>
        <n v="140000000"/>
        <n v="38080000"/>
        <n v="60000000"/>
        <n v="16000000"/>
        <n v="5750000"/>
        <n v="2500000"/>
        <n v="319605"/>
        <n v="19000000"/>
        <n v="145000"/>
        <n v="430200"/>
        <n v="15500000"/>
        <n v="3584000"/>
        <n v="2739034.68"/>
        <n v="15109500"/>
        <n v="52000000"/>
        <n v="75000000"/>
        <n v="3400000"/>
        <n v="4889975.54"/>
        <n v="9000000"/>
        <n v="5600000"/>
        <n v="11500000"/>
        <n v="868600"/>
        <n v="3000000"/>
        <n v="14342000"/>
        <n v="3591375"/>
        <n v="17000000"/>
        <n v="200000"/>
        <n v="3500000"/>
        <n v="430665"/>
        <n v="6320820"/>
        <n v="2443495"/>
        <n v="307000"/>
        <n v="600000"/>
        <n v="226000000"/>
        <n v="22000000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x v="0"/>
    <x v="0"/>
    <m/>
  </r>
  <r>
    <n v="12"/>
    <d v="2019-12-17T00:00:00"/>
    <x v="1"/>
    <x v="1"/>
    <s v="Food Solutions For Corporate"/>
    <x v="1"/>
    <s v="Paytm, NPTK, Sabre Partners and Neoplux"/>
    <x v="1"/>
    <x v="1"/>
    <m/>
  </r>
  <r>
    <n v="13"/>
    <d v="2019-12-16T00:00:00"/>
    <x v="2"/>
    <x v="0"/>
    <s v="Online Meat And Seafood Ordering Startup"/>
    <x v="1"/>
    <s v="Vertex Growth Fund"/>
    <x v="2"/>
    <x v="2"/>
    <m/>
  </r>
  <r>
    <n v="14"/>
    <d v="2019-12-16T00:00:00"/>
    <x v="3"/>
    <x v="2"/>
    <s v="Non-Banking Financial Company"/>
    <x v="2"/>
    <m/>
    <x v="3"/>
    <x v="3"/>
    <m/>
  </r>
  <r>
    <n v="15"/>
    <d v="2019-12-14T00:00:00"/>
    <x v="4"/>
    <x v="3"/>
    <s v="Experience Discovery Platform"/>
    <x v="1"/>
    <s v="Ruizheng Investment"/>
    <x v="4"/>
    <x v="4"/>
    <m/>
  </r>
  <r>
    <n v="11"/>
    <d v="2019-12-13T00:00:00"/>
    <x v="5"/>
    <x v="4"/>
    <s v="Logistics Services and Solutions"/>
    <x v="3"/>
    <s v="SAIF Partners, Spring Canter Investment Ltd."/>
    <x v="5"/>
    <x v="5"/>
    <m/>
  </r>
  <r>
    <n v="8"/>
    <d v="2019-12-12T00:00:00"/>
    <x v="6"/>
    <x v="4"/>
    <s v="Agritech"/>
    <x v="4"/>
    <s v="Sathguru Catalyzer Advisors"/>
    <x v="6"/>
    <x v="6"/>
    <m/>
  </r>
  <r>
    <n v="16"/>
    <d v="2019-12-11T00:00:00"/>
    <x v="7"/>
    <x v="5"/>
    <s v="Real money based gaming startup"/>
    <x v="5"/>
    <s v="Manipal Education and Medical Group (MEMG)"/>
    <x v="4"/>
    <x v="7"/>
    <m/>
  </r>
  <r>
    <n v="9"/>
    <d v="2019-12-06T00:00:00"/>
    <x v="8"/>
    <x v="0"/>
    <s v="Automobile"/>
    <x v="3"/>
    <s v="Ping An Global Voyager Fund"/>
    <x v="7"/>
    <x v="8"/>
    <m/>
  </r>
  <r>
    <n v="10"/>
    <d v="2019-12-03T00:00:00"/>
    <x v="9"/>
    <x v="6"/>
    <s v="Satellite Communication"/>
    <x v="1"/>
    <s v="Mumbai Angels, Ravikanth Reddy"/>
    <x v="8"/>
    <x v="7"/>
    <m/>
  </r>
  <r>
    <n v="32"/>
    <d v="2019-11-25T00:00:00"/>
    <x v="10"/>
    <x v="7"/>
    <s v="Mobile Wallet"/>
    <x v="5"/>
    <s v="Vijay Shekhar Sharma"/>
    <x v="9"/>
    <x v="9"/>
    <m/>
  </r>
  <r>
    <n v="24"/>
    <d v="2019-11-20T00:00:00"/>
    <x v="11"/>
    <x v="7"/>
    <s v="Financial Services To MSMEs"/>
    <x v="3"/>
    <s v="FinTech"/>
    <x v="3"/>
    <x v="10"/>
    <m/>
  </r>
  <r>
    <n v="26"/>
    <d v="2019-11-20T00:00:00"/>
    <x v="12"/>
    <x v="8"/>
    <s v="Recovery software"/>
    <x v="6"/>
    <s v="Altimeter Capital, Sutter Hill Ventures"/>
    <x v="1"/>
    <x v="11"/>
    <m/>
  </r>
  <r>
    <n v="28"/>
    <d v="2019-11-19T00:00:00"/>
    <x v="13"/>
    <x v="0"/>
    <s v="Virtual e-commerce platform"/>
    <x v="7"/>
    <s v="Amour Infrastructure"/>
    <x v="10"/>
    <x v="12"/>
    <m/>
  </r>
  <r>
    <n v="31"/>
    <d v="2019-11-19T00:00:00"/>
    <x v="14"/>
    <x v="9"/>
    <s v="Music Education"/>
    <x v="8"/>
    <s v="IAN Fund and DSG Consumer Partners"/>
    <x v="11"/>
    <x v="13"/>
    <m/>
  </r>
  <r>
    <n v="22"/>
    <d v="2019-11-18T00:00:00"/>
    <x v="1"/>
    <x v="10"/>
    <s v="Healthcare services"/>
    <x v="3"/>
    <s v="DG Daiwa Ventures, DG Incubation"/>
    <x v="12"/>
    <x v="1"/>
    <m/>
  </r>
  <r>
    <n v="29"/>
    <d v="2019-11-18T00:00:00"/>
    <x v="15"/>
    <x v="11"/>
    <s v="B2B platform for medical supplies"/>
    <x v="2"/>
    <s v="Ackermans &amp; van Haaren, HealthQuad, Rebright Partners, Toppan Printing"/>
    <x v="12"/>
    <x v="14"/>
    <m/>
  </r>
  <r>
    <n v="21"/>
    <d v="2019-11-17T00:00:00"/>
    <x v="16"/>
    <x v="12"/>
    <s v="Indian Burger Brand"/>
    <x v="3"/>
    <s v="RB Investments"/>
    <x v="13"/>
    <x v="15"/>
    <m/>
  </r>
  <r>
    <n v="23"/>
    <d v="2019-11-15T00:00:00"/>
    <x v="17"/>
    <x v="13"/>
    <s v="Agritech"/>
    <x v="1"/>
    <s v="Trifecta Capital Advisors"/>
    <x v="3"/>
    <x v="16"/>
    <m/>
  </r>
  <r>
    <n v="30"/>
    <d v="2019-11-15T00:00:00"/>
    <x v="18"/>
    <x v="14"/>
    <s v="Scooter sharing app"/>
    <x v="9"/>
    <s v="Matrix Partners, Stellaris Venture Partners, Kalaari Capital"/>
    <x v="12"/>
    <x v="17"/>
    <m/>
  </r>
  <r>
    <n v="19"/>
    <d v="2019-11-14T00:00:00"/>
    <x v="19"/>
    <x v="10"/>
    <s v="Men's Health and Wellness brand"/>
    <x v="3"/>
    <s v="Sauce.vc, Rainforest Ventures"/>
    <x v="12"/>
    <x v="18"/>
    <m/>
  </r>
  <r>
    <n v="18"/>
    <d v="2019-11-13T00:00:00"/>
    <x v="20"/>
    <x v="15"/>
    <s v="Business and customer engagement tools"/>
    <x v="10"/>
    <s v="Sequoia, CapitalG, Accel"/>
    <x v="14"/>
    <x v="19"/>
    <m/>
  </r>
  <r>
    <n v="20"/>
    <d v="2019-11-13T00:00:00"/>
    <x v="21"/>
    <x v="9"/>
    <s v="Elearning"/>
    <x v="3"/>
    <s v="Prime Venture Partners, LetsVenture, PS1 Venture and GlobalLogic co-founder Rajul Garg"/>
    <x v="8"/>
    <x v="20"/>
    <m/>
  </r>
  <r>
    <n v="25"/>
    <d v="2019-11-12T00:00:00"/>
    <x v="22"/>
    <x v="16"/>
    <s v="Social gaming platform"/>
    <x v="4"/>
    <s v="Dream Incubator"/>
    <x v="10"/>
    <x v="21"/>
    <m/>
  </r>
  <r>
    <n v="27"/>
    <d v="2019-11-11T00:00:00"/>
    <x v="23"/>
    <x v="14"/>
    <s v="Electric bike rental"/>
    <x v="11"/>
    <s v="Startup Buddy"/>
    <x v="8"/>
    <x v="22"/>
    <m/>
  </r>
  <r>
    <n v="35"/>
    <d v="2019-10-21T00:00:00"/>
    <x v="24"/>
    <x v="17"/>
    <s v="Beauty and Grooming"/>
    <x v="3"/>
    <s v="Ayushmann Khurana"/>
    <x v="15"/>
    <x v="23"/>
    <m/>
  </r>
  <r>
    <n v="33"/>
    <d v="2019-10-04T00:00:00"/>
    <x v="25"/>
    <x v="18"/>
    <s v="Delivery Service"/>
    <x v="1"/>
    <s v="Lightbox"/>
    <x v="7"/>
    <x v="24"/>
    <m/>
  </r>
  <r>
    <n v="34"/>
    <d v="2019-10-02T00:00:00"/>
    <x v="26"/>
    <x v="19"/>
    <s v="Business development"/>
    <x v="1"/>
    <s v="Altimeter Capital, DST Global"/>
    <x v="7"/>
    <x v="25"/>
    <m/>
  </r>
  <r>
    <n v="36"/>
    <d v="2019-09-05T00:00:00"/>
    <x v="27"/>
    <x v="7"/>
    <s v="Financial Services"/>
    <x v="4"/>
    <s v="Matrix Partners India, Sequoia India"/>
    <x v="16"/>
    <x v="26"/>
    <m/>
  </r>
  <r>
    <n v="37"/>
    <d v="2019-09-04T00:00:00"/>
    <x v="28"/>
    <x v="7"/>
    <s v="Invoice discounting platform and SME lending marketplace"/>
    <x v="2"/>
    <s v="SAIF Partners"/>
    <x v="6"/>
    <x v="27"/>
    <m/>
  </r>
  <r>
    <n v="38"/>
    <d v="2019-09-04T00:00:00"/>
    <x v="29"/>
    <x v="20"/>
    <s v="Digital marketing firm"/>
    <x v="2"/>
    <s v="TIW Private Equity"/>
    <x v="17"/>
    <x v="6"/>
    <m/>
  </r>
  <r>
    <n v="39"/>
    <d v="2019-09-04T00:00:00"/>
    <x v="30"/>
    <x v="8"/>
    <s v="Education Technology"/>
    <x v="12"/>
    <s v="Exfinity Venture Partners"/>
    <x v="18"/>
    <x v="28"/>
    <m/>
  </r>
  <r>
    <n v="40"/>
    <d v="2019-09-04T00:00:00"/>
    <x v="31"/>
    <x v="21"/>
    <s v="Building automation system"/>
    <x v="13"/>
    <s v="Breakthrough Energy Ventures"/>
    <x v="6"/>
    <x v="29"/>
    <m/>
  </r>
  <r>
    <n v="41"/>
    <d v="2019-09-04T00:00:00"/>
    <x v="32"/>
    <x v="22"/>
    <s v="Deep-technology"/>
    <x v="1"/>
    <s v="Endiya Partners"/>
    <x v="8"/>
    <x v="30"/>
    <m/>
  </r>
  <r>
    <n v="42"/>
    <d v="2019-09-04T00:00:00"/>
    <x v="33"/>
    <x v="23"/>
    <s v="Consumer Electronics, Home Appliances"/>
    <x v="2"/>
    <s v="A91 Partners"/>
    <x v="6"/>
    <x v="31"/>
    <m/>
  </r>
  <r>
    <n v="43"/>
    <d v="2019-09-04T00:00:00"/>
    <x v="34"/>
    <x v="10"/>
    <s v="Wearable Fitness Bands"/>
    <x v="14"/>
    <s v="Bennett Coleman and Company Ltd (BCCL)"/>
    <x v="1"/>
    <x v="32"/>
    <m/>
  </r>
  <r>
    <n v="44"/>
    <d v="2019-09-03T00:00:00"/>
    <x v="35"/>
    <x v="24"/>
    <s v="Mobile-based Accounting Software"/>
    <x v="1"/>
    <s v="India Quotient, Axilor Ventures"/>
    <x v="6"/>
    <x v="28"/>
    <m/>
  </r>
  <r>
    <n v="61"/>
    <d v="2019-08-27T00:00:00"/>
    <x v="36"/>
    <x v="25"/>
    <s v="Bike Taxi"/>
    <x v="1"/>
    <s v="Westbridge Capital"/>
    <x v="12"/>
    <x v="33"/>
    <s v="nan"/>
  </r>
  <r>
    <n v="53"/>
    <d v="2019-08-23T00:00:00"/>
    <x v="37"/>
    <x v="26"/>
    <s v="Road Safety Analytics"/>
    <x v="10"/>
    <s v="XL Innovate"/>
    <x v="12"/>
    <x v="34"/>
    <s v="nan"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x v="4"/>
    <x v="35"/>
    <s v="nan"/>
  </r>
  <r>
    <n v="55"/>
    <d v="2019-08-23T00:00:00"/>
    <x v="39"/>
    <x v="7"/>
    <s v="Digital Lending Platform"/>
    <x v="15"/>
    <s v="RPS Ventures"/>
    <x v="7"/>
    <x v="36"/>
    <s v="nan"/>
  </r>
  <r>
    <n v="58"/>
    <d v="2019-08-23T00:00:00"/>
    <x v="40"/>
    <x v="27"/>
    <s v="University Admissions"/>
    <x v="5"/>
    <s v="Growth DNA"/>
    <x v="4"/>
    <x v="30"/>
    <s v="nan"/>
  </r>
  <r>
    <n v="56"/>
    <d v="2019-08-22T00:00:00"/>
    <x v="41"/>
    <x v="7"/>
    <s v="Wealth Management"/>
    <x v="3"/>
    <s v="Tiger Global Management"/>
    <x v="19"/>
    <x v="37"/>
    <s v="nan"/>
  </r>
  <r>
    <n v="57"/>
    <d v="2019-08-21T00:00:00"/>
    <x v="42"/>
    <x v="12"/>
    <s v="B2B Foodtech"/>
    <x v="1"/>
    <s v="One97 Communications Ltd."/>
    <x v="1"/>
    <x v="38"/>
    <s v="nan"/>
  </r>
  <r>
    <n v="59"/>
    <d v="2019-08-19T00:00:00"/>
    <x v="43"/>
    <x v="28"/>
    <s v="Product Review"/>
    <x v="3"/>
    <s v="Vir Sanghvi"/>
    <x v="6"/>
    <x v="15"/>
    <s v="nan"/>
  </r>
  <r>
    <n v="60"/>
    <d v="2019-08-19T00:00:00"/>
    <x v="44"/>
    <x v="0"/>
    <s v="Grocery Delivery"/>
    <x v="3"/>
    <s v="Softbank Vision Fund"/>
    <x v="5"/>
    <x v="8"/>
    <s v="nan"/>
  </r>
  <r>
    <n v="51"/>
    <d v="2019-08-13T00:00:00"/>
    <x v="45"/>
    <x v="0"/>
    <s v="Car Retail"/>
    <x v="16"/>
    <s v="MS Dhoni"/>
    <x v="7"/>
    <x v="39"/>
    <s v="nan"/>
  </r>
  <r>
    <n v="52"/>
    <d v="2019-08-13T00:00:00"/>
    <x v="46"/>
    <x v="29"/>
    <s v="Conversational AI"/>
    <x v="17"/>
    <s v="March Capital Partners"/>
    <x v="1"/>
    <x v="40"/>
    <s v="nan"/>
  </r>
  <r>
    <n v="50"/>
    <d v="2019-08-12T00:00:00"/>
    <x v="47"/>
    <x v="0"/>
    <s v="Social Commerce"/>
    <x v="1"/>
    <s v="Naspers"/>
    <x v="7"/>
    <x v="41"/>
    <s v="nan"/>
  </r>
  <r>
    <n v="45"/>
    <d v="2019-08-01T00:00:00"/>
    <x v="8"/>
    <x v="0"/>
    <s v="Automotive"/>
    <x v="3"/>
    <s v="SC GG India Mobility Holdings LLC"/>
    <x v="1"/>
    <x v="5"/>
    <s v="nan"/>
  </r>
  <r>
    <n v="46"/>
    <d v="2019-08-01T00:00:00"/>
    <x v="48"/>
    <x v="2"/>
    <s v="Supply Chain Management"/>
    <x v="18"/>
    <s v="Sequoia India"/>
    <x v="6"/>
    <x v="28"/>
    <s v="nan"/>
  </r>
  <r>
    <n v="47"/>
    <d v="2019-08-01T00:00:00"/>
    <x v="49"/>
    <x v="30"/>
    <s v="Fuel Delivery"/>
    <x v="1"/>
    <m/>
    <x v="20"/>
    <x v="42"/>
    <s v="nan"/>
  </r>
  <r>
    <n v="48"/>
    <d v="2019-08-01T00:00:00"/>
    <x v="50"/>
    <x v="2"/>
    <s v="VC Funds"/>
    <x v="2"/>
    <s v="Azim Premji, Binny Bansal"/>
    <x v="21"/>
    <x v="43"/>
    <s v="nan"/>
  </r>
  <r>
    <n v="49"/>
    <d v="2019-08-01T00:00:00"/>
    <x v="51"/>
    <x v="22"/>
    <s v="Last-mile retail transaction technology"/>
    <x v="5"/>
    <s v="Pine Labs Pte Ltd"/>
    <x v="15"/>
    <x v="44"/>
    <s v="nan"/>
  </r>
  <r>
    <n v="69"/>
    <d v="2019-07-11T00:00:00"/>
    <x v="52"/>
    <x v="0"/>
    <s v="Industrial Tools and Equipments"/>
    <x v="19"/>
    <s v="Composite Capital Management, Sequoia Capital India, Tiger Global Management"/>
    <x v="7"/>
    <x v="45"/>
    <s v="nan"/>
  </r>
  <r>
    <n v="68"/>
    <d v="2019-07-10T00:00:00"/>
    <x v="53"/>
    <x v="27"/>
    <s v="Education"/>
    <x v="1"/>
    <s v="Qatar Investment Authority"/>
    <x v="17"/>
    <x v="19"/>
    <s v="nan"/>
  </r>
  <r>
    <n v="70"/>
    <d v="2019-07-10T00:00:00"/>
    <x v="54"/>
    <x v="31"/>
    <s v="Logistics"/>
    <x v="19"/>
    <s v="Undisclosed"/>
    <x v="12"/>
    <x v="46"/>
    <s v="nan"/>
  </r>
  <r>
    <n v="71"/>
    <d v="2019-07-10T00:00:00"/>
    <x v="55"/>
    <x v="31"/>
    <s v="Smartphone Operating System"/>
    <x v="20"/>
    <s v="Ventureast"/>
    <x v="12"/>
    <x v="47"/>
    <s v="nan"/>
  </r>
  <r>
    <n v="72"/>
    <d v="2019-07-10T00:00:00"/>
    <x v="56"/>
    <x v="32"/>
    <s v="Primary care medical network"/>
    <x v="2"/>
    <s v="Blume Ventures"/>
    <x v="6"/>
    <x v="48"/>
    <s v="nan"/>
  </r>
  <r>
    <n v="73"/>
    <d v="2019-07-09T00:00:00"/>
    <x v="57"/>
    <x v="33"/>
    <s v="Clothes and Apparel"/>
    <x v="2"/>
    <s v="Binny Bansal"/>
    <x v="6"/>
    <x v="30"/>
    <s v="nan"/>
  </r>
  <r>
    <n v="74"/>
    <d v="2019-07-08T00:00:00"/>
    <x v="58"/>
    <x v="27"/>
    <s v="Full-stack career platform"/>
    <x v="21"/>
    <s v="Multiple Angel Investors"/>
    <x v="22"/>
    <x v="49"/>
    <s v="nan"/>
  </r>
  <r>
    <n v="67"/>
    <d v="2019-07-04T00:00:00"/>
    <x v="59"/>
    <x v="12"/>
    <s v="Digital Vending Machine"/>
    <x v="18"/>
    <s v="Artha Venture"/>
    <x v="4"/>
    <x v="35"/>
    <s v="nan"/>
  </r>
  <r>
    <n v="65"/>
    <d v="2019-07-03T00:00:00"/>
    <x v="60"/>
    <x v="34"/>
    <s v="Cabs"/>
    <x v="9"/>
    <s v="DIG Investment Ab, Deshe Holdings, Samih Toukan and Hussam Khoury"/>
    <x v="23"/>
    <x v="30"/>
    <s v="nan"/>
  </r>
  <r>
    <n v="62"/>
    <d v="2019-07-02T00:00:00"/>
    <x v="61"/>
    <x v="2"/>
    <s v="Auto Insurance"/>
    <x v="3"/>
    <s v="Lok Capital, IIFL Wealth"/>
    <x v="12"/>
    <x v="50"/>
    <s v="nan"/>
  </r>
  <r>
    <n v="63"/>
    <d v="2019-07-02T00:00:00"/>
    <x v="62"/>
    <x v="22"/>
    <s v="Big Data"/>
    <x v="19"/>
    <s v="WaterBridge Ventures"/>
    <x v="18"/>
    <x v="48"/>
    <s v="nan"/>
  </r>
  <r>
    <n v="64"/>
    <d v="2019-07-01T00:00:00"/>
    <x v="63"/>
    <x v="35"/>
    <s v="Consulting"/>
    <x v="18"/>
    <s v="Kapil Dev"/>
    <x v="24"/>
    <x v="51"/>
    <s v="nan"/>
  </r>
  <r>
    <n v="66"/>
    <d v="2019-07-01T00:00:00"/>
    <x v="46"/>
    <x v="36"/>
    <s v="Speech Recognition"/>
    <x v="22"/>
    <s v="March Capital Partners"/>
    <x v="1"/>
    <x v="44"/>
    <s v="nan"/>
  </r>
  <r>
    <n v="85"/>
    <d v="2019-06-10T00:00:00"/>
    <x v="64"/>
    <x v="37"/>
    <s v="Video Platform"/>
    <x v="1"/>
    <s v="Nexus Venture Partners"/>
    <x v="10"/>
    <x v="52"/>
    <s v="nan"/>
  </r>
  <r>
    <n v="86"/>
    <d v="2019-06-10T00:00:00"/>
    <x v="65"/>
    <x v="7"/>
    <s v="Financial Services"/>
    <x v="23"/>
    <s v="Tiger Global Management"/>
    <x v="6"/>
    <x v="53"/>
    <s v="nan"/>
  </r>
  <r>
    <n v="88"/>
    <d v="2019-06-08T00:00:00"/>
    <x v="66"/>
    <x v="25"/>
    <s v="Dockless Scooter Rental Company"/>
    <x v="24"/>
    <s v="Alteria Capital"/>
    <x v="3"/>
    <x v="54"/>
    <s v="nan"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x v="11"/>
    <x v="55"/>
    <s v="nan"/>
  </r>
  <r>
    <n v="83"/>
    <d v="2019-06-06T00:00:00"/>
    <x v="68"/>
    <x v="39"/>
    <s v="Renewable Energy"/>
    <x v="18"/>
    <s v="IAN Fund"/>
    <x v="6"/>
    <x v="16"/>
    <s v="nan"/>
  </r>
  <r>
    <n v="84"/>
    <d v="2019-06-06T00:00:00"/>
    <x v="69"/>
    <x v="37"/>
    <s v="E-Books"/>
    <x v="1"/>
    <s v="Qiming Venture Partners"/>
    <x v="12"/>
    <x v="56"/>
    <s v="nan"/>
  </r>
  <r>
    <n v="87"/>
    <d v="2020-06-06T00:00:00"/>
    <x v="70"/>
    <x v="7"/>
    <s v="Online Lending Platform"/>
    <x v="26"/>
    <s v="WestBridge Capital"/>
    <x v="12"/>
    <x v="57"/>
    <s v="nan"/>
  </r>
  <r>
    <n v="75"/>
    <d v="2019-06-05T00:00:00"/>
    <x v="71"/>
    <x v="0"/>
    <s v="Real Estate"/>
    <x v="1"/>
    <s v="General Atlantic"/>
    <x v="1"/>
    <x v="40"/>
    <s v="nan"/>
  </r>
  <r>
    <n v="76"/>
    <d v="2019-06-04T00:00:00"/>
    <x v="72"/>
    <x v="12"/>
    <s v="Brewery"/>
    <x v="18"/>
    <s v="Anicut Capital"/>
    <x v="3"/>
    <x v="31"/>
    <s v="nan"/>
  </r>
  <r>
    <n v="79"/>
    <d v="2019-06-04T00:00:00"/>
    <x v="73"/>
    <x v="2"/>
    <s v="FinTech"/>
    <x v="18"/>
    <s v="Insight Partners"/>
    <x v="12"/>
    <x v="58"/>
    <s v="nan"/>
  </r>
  <r>
    <n v="80"/>
    <d v="2019-06-04T00:00:00"/>
    <x v="74"/>
    <x v="40"/>
    <s v="Optimization"/>
    <x v="12"/>
    <s v="Triton Investment Advisors, Pidilite Industries director Ajay Parekh"/>
    <x v="18"/>
    <x v="16"/>
    <s v="nan"/>
  </r>
  <r>
    <n v="89"/>
    <d v="2019-06-04T00:00:00"/>
    <x v="75"/>
    <x v="28"/>
    <s v="Digital Documentation"/>
    <x v="27"/>
    <s v="Mumbai Angels"/>
    <x v="6"/>
    <x v="59"/>
    <s v="nan"/>
  </r>
  <r>
    <n v="77"/>
    <d v="2019-06-03T00:00:00"/>
    <x v="76"/>
    <x v="0"/>
    <s v="Hospitality"/>
    <x v="3"/>
    <s v="Goldman Sachs, Accel Partners and Qualcomm"/>
    <x v="11"/>
    <x v="60"/>
    <s v="nan"/>
  </r>
  <r>
    <n v="78"/>
    <d v="2019-06-03T00:00:00"/>
    <x v="77"/>
    <x v="2"/>
    <s v="FinTech"/>
    <x v="1"/>
    <s v="Matrix Partners"/>
    <x v="6"/>
    <x v="61"/>
    <s v="nan"/>
  </r>
  <r>
    <n v="81"/>
    <d v="2019-06-03T00:00:00"/>
    <x v="78"/>
    <x v="41"/>
    <s v="Artificial Intelligence"/>
    <x v="1"/>
    <s v="Blume Ventures and RTP Global"/>
    <x v="18"/>
    <x v="48"/>
    <s v="nan"/>
  </r>
  <r>
    <n v="98"/>
    <d v="2019-05-31T00:00:00"/>
    <x v="72"/>
    <x v="12"/>
    <s v="Brewery"/>
    <x v="18"/>
    <s v="Sixth Sense Ventures"/>
    <x v="12"/>
    <x v="62"/>
    <s v="nan"/>
  </r>
  <r>
    <n v="97"/>
    <d v="2019-05-30T00:00:00"/>
    <x v="79"/>
    <x v="0"/>
    <s v="Retail"/>
    <x v="1"/>
    <s v="Korea Investment Partners, Vertex Ventures"/>
    <x v="12"/>
    <x v="63"/>
    <s v="nan"/>
  </r>
  <r>
    <n v="95"/>
    <d v="2019-05-28T00:00:00"/>
    <x v="80"/>
    <x v="42"/>
    <s v="Electric Vehicle"/>
    <x v="1"/>
    <s v="Sachin Bansal"/>
    <x v="1"/>
    <x v="40"/>
    <s v="nan"/>
  </r>
  <r>
    <n v="96"/>
    <d v="2019-05-28T00:00:00"/>
    <x v="81"/>
    <x v="43"/>
    <s v="Fresh Agriculture Produces"/>
    <x v="2"/>
    <s v="Equanimity Ventures"/>
    <x v="4"/>
    <x v="43"/>
    <s v="nan"/>
  </r>
  <r>
    <n v="90"/>
    <d v="2019-05-06T00:00:00"/>
    <x v="82"/>
    <x v="34"/>
    <s v="Cabs"/>
    <x v="1"/>
    <s v="Tata Sons"/>
    <x v="6"/>
    <x v="15"/>
    <s v="nan"/>
  </r>
  <r>
    <n v="91"/>
    <d v="2019-05-06T00:00:00"/>
    <x v="83"/>
    <x v="40"/>
    <s v="Optimization"/>
    <x v="1"/>
    <s v="C4D Partners"/>
    <x v="25"/>
    <x v="64"/>
    <s v="nan"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x v="26"/>
    <x v="15"/>
    <s v="nan"/>
  </r>
  <r>
    <n v="94"/>
    <d v="2019-05-02T00:00:00"/>
    <x v="85"/>
    <x v="8"/>
    <s v="Beauty and Wellness Industry"/>
    <x v="12"/>
    <s v="Tiger Global Management"/>
    <x v="1"/>
    <x v="7"/>
    <s v="nan"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x v="7"/>
    <x v="19"/>
    <s v="nan"/>
  </r>
  <r>
    <n v="109"/>
    <d v="2019-04-19T00:00:00"/>
    <x v="87"/>
    <x v="0"/>
    <s v="Software Solutions"/>
    <x v="28"/>
    <s v="Sixth Sense Ventures"/>
    <x v="6"/>
    <x v="65"/>
    <s v="nan"/>
  </r>
  <r>
    <n v="110"/>
    <d v="2019-04-19T00:00:00"/>
    <x v="88"/>
    <x v="0"/>
    <s v="Lending Platform"/>
    <x v="1"/>
    <s v="BAC Acquisitions, Unifi AIF, BRD Securities, Northern R Capital"/>
    <x v="27"/>
    <x v="66"/>
    <s v="nan"/>
  </r>
  <r>
    <n v="111"/>
    <d v="2019-04-17T00:00:00"/>
    <x v="89"/>
    <x v="25"/>
    <s v="Bus Aggregation"/>
    <x v="16"/>
    <s v="New Atlantic Ventures"/>
    <x v="19"/>
    <x v="28"/>
    <s v="nan"/>
  </r>
  <r>
    <n v="112"/>
    <d v="2019-04-17T00:00:00"/>
    <x v="90"/>
    <x v="4"/>
    <s v="Supply-chain technology solutions"/>
    <x v="1"/>
    <s v="021 Capita, Binny Bansal"/>
    <x v="6"/>
    <x v="65"/>
    <s v="nan"/>
  </r>
  <r>
    <n v="99"/>
    <d v="2019-04-16T00:00:00"/>
    <x v="91"/>
    <x v="2"/>
    <s v="Wealth Management"/>
    <x v="1"/>
    <s v="Eight Roads"/>
    <x v="6"/>
    <x v="24"/>
    <s v="nan"/>
  </r>
  <r>
    <n v="102"/>
    <d v="2019-04-13T00:00:00"/>
    <x v="92"/>
    <x v="44"/>
    <s v="Travel"/>
    <x v="18"/>
    <s v="Orchid India, Hornbill Orchid India Fund, Chiratae Ventures (formerly IDG Ventures), 3one4 Capital, Lasmer NV"/>
    <x v="12"/>
    <x v="67"/>
    <s v="nan"/>
  </r>
  <r>
    <n v="100"/>
    <d v="2019-04-12T00:00:00"/>
    <x v="93"/>
    <x v="0"/>
    <s v="Online Medicine"/>
    <x v="1"/>
    <s v="Prasid Uno Family Trust"/>
    <x v="28"/>
    <x v="68"/>
    <s v="nan"/>
  </r>
  <r>
    <n v="103"/>
    <d v="2019-04-12T00:00:00"/>
    <x v="94"/>
    <x v="10"/>
    <s v="Organic wellness"/>
    <x v="16"/>
    <s v="Unnamed angel investors"/>
    <x v="10"/>
    <x v="69"/>
    <s v="nan"/>
  </r>
  <r>
    <n v="104"/>
    <d v="2019-04-11T00:00:00"/>
    <x v="95"/>
    <x v="7"/>
    <s v="Banking"/>
    <x v="1"/>
    <s v="Lightspeed India Partners"/>
    <x v="10"/>
    <x v="70"/>
    <s v="nan"/>
  </r>
  <r>
    <n v="108"/>
    <d v="2019-04-11T00:00:00"/>
    <x v="96"/>
    <x v="8"/>
    <s v="Mobile analytics and marketing"/>
    <x v="2"/>
    <s v="Sequoia India, Tiger Global Management, Accel Partners"/>
    <x v="12"/>
    <x v="16"/>
    <s v="nan"/>
  </r>
  <r>
    <n v="101"/>
    <d v="2019-04-10T00:00:00"/>
    <x v="97"/>
    <x v="0"/>
    <s v="Waste Management"/>
    <x v="29"/>
    <s v="Unilever, Beehive Capital Advisor, ABCOM Investments, Parekh Marine Transport,"/>
    <x v="28"/>
    <x v="71"/>
    <s v="nan"/>
  </r>
  <r>
    <n v="105"/>
    <d v="2019-04-10T00:00:00"/>
    <x v="98"/>
    <x v="27"/>
    <s v="E-learning"/>
    <x v="2"/>
    <s v="Milestone"/>
    <x v="29"/>
    <x v="72"/>
    <s v="nan"/>
  </r>
  <r>
    <n v="106"/>
    <d v="2019-04-10T00:00:00"/>
    <x v="99"/>
    <x v="0"/>
    <s v="Fashion and Apparel"/>
    <x v="2"/>
    <s v="Supera Pte Ltd"/>
    <x v="30"/>
    <x v="73"/>
    <s v="nan"/>
  </r>
  <r>
    <n v="107"/>
    <d v="2019-04-10T00:00:00"/>
    <x v="100"/>
    <x v="27"/>
    <s v="E-learning"/>
    <x v="1"/>
    <s v="Kalyan Krishnamurthy"/>
    <x v="31"/>
    <x v="74"/>
    <s v="nan"/>
  </r>
  <r>
    <n v="115"/>
    <d v="2019-02-13T00:00:00"/>
    <x v="101"/>
    <x v="45"/>
    <s v="Anti-Pollution"/>
    <x v="18"/>
    <s v="LetsVenture, PitchRight Venture, 91SpringBoard, AL Nour International Holdings and Mark V Investments"/>
    <x v="6"/>
    <x v="75"/>
    <s v="nan"/>
  </r>
  <r>
    <n v="114"/>
    <d v="2019-02-08T00:00:00"/>
    <x v="102"/>
    <x v="46"/>
    <s v="Fashion &amp; Apparel"/>
    <x v="30"/>
    <s v="Sequoia Capital and Temasek Holdings, EDBI, Burda Principal Investments, and Sofina"/>
    <x v="7"/>
    <x v="76"/>
    <s v="nan"/>
  </r>
  <r>
    <n v="113"/>
    <d v="2019-02-01T00:00:00"/>
    <x v="103"/>
    <x v="47"/>
    <s v="Logistics"/>
    <x v="3"/>
    <s v="India Quotient and LetsVenture\\xe2\\x80\\x99s Angel Fund"/>
    <x v="32"/>
    <x v="15"/>
    <s v="nan"/>
  </r>
  <r>
    <n v="118"/>
    <d v="2019-01-04T00:00:00"/>
    <x v="104"/>
    <x v="10"/>
    <s v="Specialty pharmaceutical"/>
    <x v="31"/>
    <s v="Iron Pillar, Perceptive Advisors, Romulus Capital and Kalaari Capital"/>
    <x v="7"/>
    <x v="77"/>
    <s v="nan"/>
  </r>
  <r>
    <n v="119"/>
    <d v="2019-01-04T00:00:00"/>
    <x v="105"/>
    <x v="2"/>
    <s v="Non-banking financial company"/>
    <x v="32"/>
    <s v="MASSIF, a Dutch government fund"/>
    <x v="33"/>
    <x v="28"/>
    <s v="nan"/>
  </r>
  <r>
    <n v="117"/>
    <d v="2019-01-03T00:00:00"/>
    <x v="8"/>
    <x v="42"/>
    <s v="Online Marketplace"/>
    <x v="33"/>
    <s v="Sequoia India, Hillhouse Capital, Alphabet\\xe2\\x80\\x99s growth investment arm Capital G and Axis Bank"/>
    <x v="1"/>
    <x v="36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C4FF3-BCD3-4335-8ED5-74F4C9A1617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0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a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5">
        <item x="24"/>
        <item x="22"/>
        <item x="26"/>
        <item x="15"/>
        <item x="27"/>
        <item x="29"/>
        <item x="3"/>
        <item x="33"/>
        <item x="9"/>
        <item x="30"/>
        <item x="16"/>
        <item x="32"/>
        <item x="18"/>
        <item x="28"/>
        <item x="17"/>
        <item x="8"/>
        <item x="10"/>
        <item x="20"/>
        <item x="4"/>
        <item x="31"/>
        <item x="6"/>
        <item x="12"/>
        <item x="1"/>
        <item x="7"/>
        <item x="2"/>
        <item x="5"/>
        <item x="0"/>
        <item x="14"/>
        <item x="23"/>
        <item x="21"/>
        <item x="13"/>
        <item x="25"/>
        <item x="19"/>
        <item x="11"/>
        <item t="default"/>
      </items>
    </pivotField>
    <pivotField dataField="1" showAll="0">
      <items count="79">
        <item x="51"/>
        <item x="69"/>
        <item x="22"/>
        <item x="74"/>
        <item x="49"/>
        <item x="52"/>
        <item x="71"/>
        <item x="18"/>
        <item x="35"/>
        <item x="75"/>
        <item x="64"/>
        <item x="30"/>
        <item x="21"/>
        <item x="20"/>
        <item x="42"/>
        <item x="4"/>
        <item x="73"/>
        <item x="48"/>
        <item x="55"/>
        <item x="65"/>
        <item x="27"/>
        <item x="59"/>
        <item x="70"/>
        <item x="54"/>
        <item x="67"/>
        <item x="26"/>
        <item x="60"/>
        <item x="28"/>
        <item x="62"/>
        <item x="47"/>
        <item x="3"/>
        <item x="6"/>
        <item x="72"/>
        <item x="38"/>
        <item x="61"/>
        <item x="31"/>
        <item x="39"/>
        <item x="63"/>
        <item x="1"/>
        <item x="66"/>
        <item x="37"/>
        <item x="56"/>
        <item x="53"/>
        <item x="14"/>
        <item x="46"/>
        <item x="68"/>
        <item x="10"/>
        <item x="29"/>
        <item x="50"/>
        <item x="5"/>
        <item x="77"/>
        <item x="16"/>
        <item x="2"/>
        <item x="34"/>
        <item x="44"/>
        <item x="24"/>
        <item x="7"/>
        <item x="40"/>
        <item x="57"/>
        <item x="45"/>
        <item x="8"/>
        <item x="58"/>
        <item x="36"/>
        <item x="41"/>
        <item x="11"/>
        <item x="43"/>
        <item x="19"/>
        <item x="13"/>
        <item x="12"/>
        <item x="76"/>
        <item x="0"/>
        <item x="17"/>
        <item x="32"/>
        <item x="25"/>
        <item x="9"/>
        <item x="33"/>
        <item x="15"/>
        <item x="23"/>
        <item t="default"/>
      </items>
    </pivotField>
    <pivotField showAll="0"/>
  </pivotFields>
  <rowFields count="3">
    <field x="5"/>
    <field x="3"/>
    <field x="2"/>
  </rowFields>
  <rowItems count="35">
    <i>
      <x/>
    </i>
    <i>
      <x v="6"/>
    </i>
    <i>
      <x v="4"/>
    </i>
    <i>
      <x v="22"/>
    </i>
    <i>
      <x v="3"/>
    </i>
    <i>
      <x v="21"/>
    </i>
    <i>
      <x v="17"/>
    </i>
    <i>
      <x v="7"/>
    </i>
    <i>
      <x v="1"/>
    </i>
    <i>
      <x v="27"/>
    </i>
    <i>
      <x v="12"/>
    </i>
    <i>
      <x v="11"/>
    </i>
    <i>
      <x v="5"/>
    </i>
    <i>
      <x v="15"/>
    </i>
    <i>
      <x v="32"/>
    </i>
    <i>
      <x v="26"/>
    </i>
    <i>
      <x v="24"/>
    </i>
    <i>
      <x v="31"/>
    </i>
    <i>
      <x v="13"/>
    </i>
    <i>
      <x v="16"/>
    </i>
    <i>
      <x v="30"/>
    </i>
    <i>
      <x v="23"/>
    </i>
    <i>
      <x v="29"/>
    </i>
    <i>
      <x v="28"/>
    </i>
    <i>
      <x v="33"/>
    </i>
    <i>
      <x v="8"/>
    </i>
    <i>
      <x v="14"/>
    </i>
    <i>
      <x v="9"/>
    </i>
    <i>
      <x v="10"/>
    </i>
    <i>
      <x v="18"/>
    </i>
    <i>
      <x v="20"/>
    </i>
    <i>
      <x v="19"/>
    </i>
    <i>
      <x v="25"/>
    </i>
    <i>
      <x v="2"/>
    </i>
    <i t="grand">
      <x/>
    </i>
  </rowItems>
  <colItems count="1">
    <i/>
  </colItems>
  <dataFields count="1">
    <dataField name="Sum of Amount in USD" fld="8" baseField="5" baseItem="16" numFmtId="167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J112" totalsRowShown="0">
  <autoFilter ref="A1:J112" xr:uid="{461FBBCD-16CD-40A6-8C34-55434CA0B9B8}"/>
  <tableColumns count="10">
    <tableColumn id="1" xr3:uid="{3E37CBB6-6FD6-460F-8DE5-5BCA309932BF}" name="Sr No"/>
    <tableColumn id="2" xr3:uid="{7771C3AE-B55F-4F54-874F-06E2B95801B8}" name="Date" dataDxfId="3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2"/>
    <tableColumn id="10" xr3:uid="{E89F600E-EC64-4E53-B896-3E50C56A7BE3}" name="Remark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6BF1-05FF-44C6-ADFB-78A27EE622D2}">
  <dimension ref="A3:B38"/>
  <sheetViews>
    <sheetView tabSelected="1" workbookViewId="0">
      <selection activeCell="G11" sqref="G11"/>
    </sheetView>
  </sheetViews>
  <sheetFormatPr defaultRowHeight="14.4" x14ac:dyDescent="0.3"/>
  <cols>
    <col min="1" max="1" width="24.44140625" bestFit="1" customWidth="1"/>
    <col min="2" max="2" width="20.5546875" style="7" bestFit="1" customWidth="1"/>
    <col min="3" max="3" width="8" bestFit="1" customWidth="1"/>
    <col min="4" max="4" width="11" bestFit="1" customWidth="1"/>
    <col min="5" max="5" width="22.44140625" bestFit="1" customWidth="1"/>
    <col min="6" max="6" width="7" bestFit="1" customWidth="1"/>
    <col min="7" max="7" width="9.109375" bestFit="1" customWidth="1"/>
    <col min="8" max="8" width="8.77734375" bestFit="1" customWidth="1"/>
    <col min="9" max="9" width="8" bestFit="1" customWidth="1"/>
    <col min="10" max="11" width="10" bestFit="1" customWidth="1"/>
    <col min="12" max="12" width="12" bestFit="1" customWidth="1"/>
    <col min="13" max="13" width="9.44140625" bestFit="1" customWidth="1"/>
    <col min="14" max="14" width="9" bestFit="1" customWidth="1"/>
    <col min="15" max="15" width="10.21875" bestFit="1" customWidth="1"/>
    <col min="16" max="16" width="14.6640625" bestFit="1" customWidth="1"/>
    <col min="17" max="17" width="9" bestFit="1" customWidth="1"/>
    <col min="18" max="18" width="10" bestFit="1" customWidth="1"/>
    <col min="19" max="19" width="9.5546875" bestFit="1" customWidth="1"/>
    <col min="20" max="20" width="11.109375" bestFit="1" customWidth="1"/>
    <col min="21" max="21" width="10.6640625" bestFit="1" customWidth="1"/>
    <col min="22" max="22" width="10" bestFit="1" customWidth="1"/>
    <col min="23" max="23" width="17.77734375" bestFit="1" customWidth="1"/>
    <col min="24" max="24" width="11" bestFit="1" customWidth="1"/>
    <col min="25" max="25" width="10" bestFit="1" customWidth="1"/>
    <col min="26" max="26" width="9" bestFit="1" customWidth="1"/>
    <col min="27" max="27" width="11" bestFit="1" customWidth="1"/>
    <col min="28" max="29" width="9" bestFit="1" customWidth="1"/>
    <col min="30" max="30" width="12.33203125" bestFit="1" customWidth="1"/>
    <col min="31" max="31" width="10" bestFit="1" customWidth="1"/>
    <col min="32" max="32" width="12.5546875" bestFit="1" customWidth="1"/>
    <col min="33" max="33" width="9.44140625" bestFit="1" customWidth="1"/>
    <col min="34" max="34" width="9" bestFit="1" customWidth="1"/>
    <col min="35" max="35" width="10" bestFit="1" customWidth="1"/>
    <col min="36" max="36" width="11" bestFit="1" customWidth="1"/>
  </cols>
  <sheetData>
    <row r="3" spans="1:2" x14ac:dyDescent="0.3">
      <c r="A3" s="5" t="s">
        <v>442</v>
      </c>
      <c r="B3" s="7" t="s">
        <v>444</v>
      </c>
    </row>
    <row r="4" spans="1:2" x14ac:dyDescent="0.3">
      <c r="A4" s="6" t="s">
        <v>139</v>
      </c>
      <c r="B4" s="7">
        <v>300000</v>
      </c>
    </row>
    <row r="5" spans="1:2" x14ac:dyDescent="0.3">
      <c r="A5" s="6" t="s">
        <v>78</v>
      </c>
      <c r="B5" s="7">
        <v>319605</v>
      </c>
    </row>
    <row r="6" spans="1:2" x14ac:dyDescent="0.3">
      <c r="A6" s="6" t="s">
        <v>61</v>
      </c>
      <c r="B6" s="7">
        <v>430665</v>
      </c>
    </row>
    <row r="7" spans="1:2" x14ac:dyDescent="0.3">
      <c r="A7" s="6" t="s">
        <v>9</v>
      </c>
      <c r="B7" s="7">
        <v>2739034.68</v>
      </c>
    </row>
    <row r="8" spans="1:2" x14ac:dyDescent="0.3">
      <c r="A8" s="6" t="s">
        <v>59</v>
      </c>
      <c r="B8" s="7">
        <v>3000000</v>
      </c>
    </row>
    <row r="9" spans="1:2" x14ac:dyDescent="0.3">
      <c r="A9" s="6" t="s">
        <v>158</v>
      </c>
      <c r="B9" s="7">
        <v>3400000</v>
      </c>
    </row>
    <row r="10" spans="1:2" x14ac:dyDescent="0.3">
      <c r="A10" s="6" t="s">
        <v>179</v>
      </c>
      <c r="B10" s="7">
        <v>3584000</v>
      </c>
    </row>
    <row r="11" spans="1:2" x14ac:dyDescent="0.3">
      <c r="A11" s="6" t="s">
        <v>92</v>
      </c>
      <c r="B11" s="7">
        <v>5000000</v>
      </c>
    </row>
    <row r="12" spans="1:2" x14ac:dyDescent="0.3">
      <c r="A12" s="6" t="s">
        <v>165</v>
      </c>
      <c r="B12" s="7">
        <v>5750000</v>
      </c>
    </row>
    <row r="13" spans="1:2" x14ac:dyDescent="0.3">
      <c r="A13" s="6" t="s">
        <v>109</v>
      </c>
      <c r="B13" s="7">
        <v>11800000</v>
      </c>
    </row>
    <row r="14" spans="1:2" x14ac:dyDescent="0.3">
      <c r="A14" s="6" t="s">
        <v>103</v>
      </c>
      <c r="B14" s="7">
        <v>15500000</v>
      </c>
    </row>
    <row r="15" spans="1:2" x14ac:dyDescent="0.3">
      <c r="A15" s="6" t="s">
        <v>70</v>
      </c>
      <c r="B15" s="7">
        <v>16200000</v>
      </c>
    </row>
    <row r="16" spans="1:2" x14ac:dyDescent="0.3">
      <c r="A16" s="6" t="s">
        <v>136</v>
      </c>
      <c r="B16" s="7">
        <v>18000000</v>
      </c>
    </row>
    <row r="17" spans="1:2" x14ac:dyDescent="0.3">
      <c r="A17" s="6" t="s">
        <v>123</v>
      </c>
      <c r="B17" s="7">
        <v>22000000</v>
      </c>
    </row>
    <row r="18" spans="1:2" x14ac:dyDescent="0.3">
      <c r="A18" s="6" t="s">
        <v>17</v>
      </c>
      <c r="B18" s="7">
        <v>38080000</v>
      </c>
    </row>
    <row r="19" spans="1:2" x14ac:dyDescent="0.3">
      <c r="A19" s="6" t="s">
        <v>43</v>
      </c>
      <c r="B19" s="7">
        <v>51000000</v>
      </c>
    </row>
    <row r="20" spans="1:2" x14ac:dyDescent="0.3">
      <c r="A20" s="6" t="s">
        <v>106</v>
      </c>
      <c r="B20" s="7">
        <v>52000000</v>
      </c>
    </row>
    <row r="21" spans="1:2" x14ac:dyDescent="0.3">
      <c r="A21" s="6" t="s">
        <v>73</v>
      </c>
      <c r="B21" s="7">
        <v>78500000</v>
      </c>
    </row>
    <row r="22" spans="1:2" x14ac:dyDescent="0.3">
      <c r="A22" s="6" t="s">
        <v>150</v>
      </c>
      <c r="B22" s="7">
        <v>81000000</v>
      </c>
    </row>
    <row r="23" spans="1:2" x14ac:dyDescent="0.3">
      <c r="A23" s="6" t="s">
        <v>21</v>
      </c>
      <c r="B23" s="7">
        <v>110000000</v>
      </c>
    </row>
    <row r="24" spans="1:2" x14ac:dyDescent="0.3">
      <c r="A24" s="6" t="s">
        <v>111</v>
      </c>
      <c r="B24" s="7">
        <v>110000000</v>
      </c>
    </row>
    <row r="25" spans="1:2" x14ac:dyDescent="0.3">
      <c r="A25" s="6" t="s">
        <v>33</v>
      </c>
      <c r="B25" s="7">
        <v>126436375</v>
      </c>
    </row>
    <row r="26" spans="1:2" x14ac:dyDescent="0.3">
      <c r="A26" s="6" t="s">
        <v>154</v>
      </c>
      <c r="B26" s="7">
        <v>135000000</v>
      </c>
    </row>
    <row r="27" spans="1:2" x14ac:dyDescent="0.3">
      <c r="A27" s="6" t="s">
        <v>24</v>
      </c>
      <c r="B27" s="7">
        <v>187000000</v>
      </c>
    </row>
    <row r="28" spans="1:2" x14ac:dyDescent="0.3">
      <c r="A28" s="6" t="s">
        <v>85</v>
      </c>
      <c r="B28" s="7">
        <v>200000000</v>
      </c>
    </row>
    <row r="29" spans="1:2" x14ac:dyDescent="0.3">
      <c r="A29" s="6" t="s">
        <v>63</v>
      </c>
      <c r="B29" s="7">
        <v>220000000</v>
      </c>
    </row>
    <row r="30" spans="1:2" x14ac:dyDescent="0.3">
      <c r="A30" s="6" t="s">
        <v>50</v>
      </c>
      <c r="B30" s="7">
        <v>226000000</v>
      </c>
    </row>
    <row r="31" spans="1:2" x14ac:dyDescent="0.3">
      <c r="A31" s="6" t="s">
        <v>66</v>
      </c>
      <c r="B31" s="7">
        <v>231000000</v>
      </c>
    </row>
    <row r="32" spans="1:2" x14ac:dyDescent="0.3">
      <c r="A32" s="6" t="s">
        <v>14</v>
      </c>
      <c r="B32" s="7">
        <v>250287240.53999999</v>
      </c>
    </row>
    <row r="33" spans="1:2" x14ac:dyDescent="0.3">
      <c r="A33" s="6" t="s">
        <v>141</v>
      </c>
      <c r="B33" s="7">
        <v>284000000</v>
      </c>
    </row>
    <row r="34" spans="1:2" x14ac:dyDescent="0.3">
      <c r="A34" s="6" t="s">
        <v>4</v>
      </c>
      <c r="B34" s="7">
        <v>359264315</v>
      </c>
    </row>
    <row r="35" spans="1:2" x14ac:dyDescent="0.3">
      <c r="A35" s="6" t="s">
        <v>125</v>
      </c>
      <c r="B35" s="7">
        <v>450000000</v>
      </c>
    </row>
    <row r="36" spans="1:2" x14ac:dyDescent="0.3">
      <c r="A36" s="6" t="s">
        <v>81</v>
      </c>
      <c r="B36" s="7">
        <v>1089080000</v>
      </c>
    </row>
    <row r="37" spans="1:2" x14ac:dyDescent="0.3">
      <c r="A37" s="6" t="s">
        <v>1</v>
      </c>
      <c r="B37" s="7">
        <v>5314247300</v>
      </c>
    </row>
    <row r="38" spans="1:2" x14ac:dyDescent="0.3">
      <c r="A38" s="6" t="s">
        <v>443</v>
      </c>
      <c r="B38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112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43" customWidth="1"/>
    <col min="8" max="8" width="26.33203125" customWidth="1"/>
    <col min="9" max="9" width="17.77734375" style="1" customWidth="1"/>
    <col min="10" max="10" width="35.109375" customWidth="1"/>
    <col min="12" max="12" width="14" bestFit="1" customWidth="1"/>
    <col min="13" max="13" width="20.44140625" customWidth="1"/>
  </cols>
  <sheetData>
    <row r="1" spans="1:16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M1" s="4" t="s">
        <v>439</v>
      </c>
    </row>
    <row r="2" spans="1:16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L2" t="s">
        <v>119</v>
      </c>
      <c r="M2" s="3">
        <f>VLOOKUP(L2,Table2[[Startup Name]:[Amount in USD]], 7, 0)</f>
        <v>50000000</v>
      </c>
    </row>
    <row r="3" spans="1:16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22</v>
      </c>
      <c r="M3" s="3">
        <f>VLOOKUP(L3,Table2[[Startup Name]:[Amount in USD]], 7, 0)</f>
        <v>70000000</v>
      </c>
    </row>
    <row r="4" spans="1:16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7</v>
      </c>
      <c r="M4" s="3">
        <f>VLOOKUP(L4,Table2[[Startup Name]:[Amount in USD]], 7, 0)</f>
        <v>50000000</v>
      </c>
    </row>
    <row r="5" spans="1:16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108</v>
      </c>
      <c r="M5" s="3">
        <f>VLOOKUP(L5,Table2[[Startup Name]:[Amount in USD]], 7, 0)</f>
        <v>1000000000</v>
      </c>
    </row>
    <row r="6" spans="1:16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101</v>
      </c>
      <c r="M6" s="3">
        <f>VLOOKUP(L6,Table2[[Startup Name]:[Amount in USD]], 7, 0)</f>
        <v>17411265</v>
      </c>
    </row>
    <row r="7" spans="1:16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155</v>
      </c>
      <c r="M7" s="3">
        <f>VLOOKUP(L7,Table2[[Startup Name]:[Amount in USD]], 7, 0)</f>
        <v>135000000</v>
      </c>
    </row>
    <row r="8" spans="1:16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64</v>
      </c>
      <c r="M8" s="3">
        <f>VLOOKUP(L8,Table2[[Startup Name]:[Amount in USD]], 7, 0)</f>
        <v>220000000</v>
      </c>
    </row>
    <row r="9" spans="1:16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</row>
    <row r="10" spans="1:16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6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6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6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  <c r="L13" s="4" t="s">
        <v>440</v>
      </c>
    </row>
    <row r="14" spans="1:16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6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  <c r="L15" s="3" t="s">
        <v>64</v>
      </c>
      <c r="M15" s="3">
        <f>VLOOKUP(L15,Table2[[Startup Name]:[Amount in USD]], 7, 0)</f>
        <v>220000000</v>
      </c>
      <c r="P15" t="s">
        <v>441</v>
      </c>
    </row>
    <row r="16" spans="1:16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dataValidations count="1">
    <dataValidation type="list" allowBlank="1" showInputMessage="1" showErrorMessage="1" sqref="L15" xr:uid="{97B8D013-6B60-40B8-8A4D-45693711E432}">
      <formula1>$C$2:$C$112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Priyadharshini M</cp:lastModifiedBy>
  <cp:revision/>
  <dcterms:created xsi:type="dcterms:W3CDTF">2020-05-22T12:51:24Z</dcterms:created>
  <dcterms:modified xsi:type="dcterms:W3CDTF">2023-12-27T17:28:29Z</dcterms:modified>
  <cp:category/>
  <cp:contentStatus/>
</cp:coreProperties>
</file>