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515"/>
  </bookViews>
  <sheets>
    <sheet name="Java advanc" sheetId="6" r:id="rId1"/>
    <sheet name="Month View" sheetId="3" r:id="rId2"/>
    <sheet name="Week View" sheetId="5" r:id="rId3"/>
  </sheets>
  <definedNames>
    <definedName name="LastDay_Week">MAX('Week View'!$B$5:$H$10)</definedName>
    <definedName name="LastDayOfMonth_Week">DAY(EOMONTH(DATE('Week View'!$C$2,'Week View'!$F$2,1),0))</definedName>
    <definedName name="MoMonth">'Month View'!$B$2</definedName>
    <definedName name="MoMonthNum">'Month View'!$F$2</definedName>
    <definedName name="MoWeek2">'Month View'!$B$12:$H$17</definedName>
    <definedName name="MoWeek3">'Month View'!$B$18:$H$23</definedName>
    <definedName name="MoWeek4">'Month View'!$B$24:$H$29</definedName>
    <definedName name="MoWeek5">'Month View'!$B$30:$H$35</definedName>
    <definedName name="MoYear">'Month View'!$C$2</definedName>
    <definedName name="_xlnm.Print_Area" localSheetId="1">'Month View'!$B$2:$H$41</definedName>
    <definedName name="_xlnm.Print_Area" localSheetId="2">'Week View'!$B$2:$H$31</definedName>
    <definedName name="_xlnm.Print_Titles" localSheetId="0">'Java advanc'!$3:$3</definedName>
    <definedName name="WkMonth" localSheetId="2">'Week View'!$B$2</definedName>
    <definedName name="WkMonthNum">'Week View'!$F$2</definedName>
    <definedName name="WkMonthView">'Week View'!$B$5:$H$10</definedName>
    <definedName name="WkWeek">'Week View'!$E$2</definedName>
    <definedName name="WkYear" localSheetId="2">'Week View'!$C$2</definedName>
  </definedNames>
  <calcPr calcId="144525"/>
</workbook>
</file>

<file path=xl/calcChain.xml><?xml version="1.0" encoding="utf-8"?>
<calcChain xmlns="http://schemas.openxmlformats.org/spreadsheetml/2006/main">
  <c r="F2" i="5" l="1"/>
  <c r="F2" i="3"/>
  <c r="E2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6" i="3"/>
  <c r="B7" i="3" s="1"/>
  <c r="C6" i="3"/>
  <c r="B7" i="5"/>
  <c r="D6" i="3"/>
  <c r="D7" i="3" s="1"/>
  <c r="C7" i="3"/>
  <c r="C7" i="5"/>
  <c r="D7" i="5"/>
  <c r="E7" i="5"/>
  <c r="F7" i="5"/>
  <c r="G7" i="5"/>
  <c r="H7" i="5"/>
  <c r="B8" i="5"/>
  <c r="C8" i="5"/>
  <c r="D8" i="5"/>
  <c r="E8" i="5"/>
  <c r="F8" i="5"/>
  <c r="G8" i="5"/>
  <c r="H8" i="5"/>
  <c r="E6" i="3"/>
  <c r="E7" i="3" s="1"/>
  <c r="F6" i="3"/>
  <c r="F7" i="3" s="1"/>
  <c r="G6" i="3"/>
  <c r="G7" i="3" s="1"/>
  <c r="H6" i="3"/>
  <c r="B12" i="3" s="1"/>
  <c r="B9" i="5"/>
  <c r="C9" i="5"/>
  <c r="D9" i="5"/>
  <c r="E9" i="5"/>
  <c r="F9" i="5"/>
  <c r="G9" i="5"/>
  <c r="H9" i="5"/>
  <c r="B14" i="5"/>
  <c r="B30" i="5"/>
  <c r="B12" i="5"/>
  <c r="B13" i="5"/>
  <c r="B31" i="5"/>
  <c r="B15" i="5"/>
  <c r="C14" i="5"/>
  <c r="C30" i="5"/>
  <c r="C12" i="5"/>
  <c r="C13" i="5"/>
  <c r="C31" i="5"/>
  <c r="C15" i="5"/>
  <c r="D14" i="5"/>
  <c r="D30" i="5"/>
  <c r="D12" i="5"/>
  <c r="D13" i="5"/>
  <c r="D31" i="5"/>
  <c r="D15" i="5"/>
  <c r="E14" i="5"/>
  <c r="E30" i="5"/>
  <c r="E12" i="5"/>
  <c r="E13" i="5"/>
  <c r="E31" i="5"/>
  <c r="E15" i="5"/>
  <c r="F14" i="5"/>
  <c r="F30" i="5"/>
  <c r="F12" i="5"/>
  <c r="F13" i="5"/>
  <c r="F31" i="5"/>
  <c r="F15" i="5"/>
  <c r="G14" i="5"/>
  <c r="G30" i="5"/>
  <c r="G12" i="5"/>
  <c r="G13" i="5"/>
  <c r="G31" i="5"/>
  <c r="B10" i="5"/>
  <c r="C10" i="5"/>
  <c r="D10" i="5"/>
  <c r="E10" i="5"/>
  <c r="F10" i="5"/>
  <c r="G10" i="5"/>
  <c r="H10" i="5"/>
  <c r="G15" i="5"/>
  <c r="H14" i="5"/>
  <c r="H30" i="5"/>
  <c r="H12" i="5"/>
  <c r="H13" i="5"/>
  <c r="H31" i="5"/>
  <c r="H15" i="5"/>
  <c r="C12" i="3" l="1"/>
  <c r="B13" i="3"/>
  <c r="H7" i="3"/>
  <c r="C13" i="3" l="1"/>
  <c r="D12" i="3"/>
  <c r="D13" i="3" l="1"/>
  <c r="E12" i="3"/>
  <c r="F12" i="3" l="1"/>
  <c r="E13" i="3"/>
  <c r="G12" i="3" l="1"/>
  <c r="F13" i="3"/>
  <c r="H12" i="3" l="1"/>
  <c r="G13" i="3"/>
  <c r="B18" i="3" l="1"/>
  <c r="H13" i="3"/>
  <c r="C18" i="3" l="1"/>
  <c r="B19" i="3"/>
  <c r="C19" i="3" l="1"/>
  <c r="D18" i="3"/>
  <c r="D19" i="3" l="1"/>
  <c r="E18" i="3"/>
  <c r="E19" i="3" l="1"/>
  <c r="F18" i="3"/>
  <c r="G18" i="3" l="1"/>
  <c r="F19" i="3"/>
  <c r="H18" i="3" l="1"/>
  <c r="G19" i="3"/>
  <c r="B24" i="3" l="1"/>
  <c r="H19" i="3"/>
  <c r="C24" i="3" l="1"/>
  <c r="B25" i="3"/>
  <c r="D24" i="3" l="1"/>
  <c r="C25" i="3"/>
  <c r="E24" i="3" l="1"/>
  <c r="D25" i="3"/>
  <c r="E25" i="3" l="1"/>
  <c r="F24" i="3"/>
  <c r="G24" i="3" l="1"/>
  <c r="F25" i="3"/>
  <c r="H24" i="3" l="1"/>
  <c r="G25" i="3"/>
  <c r="B30" i="3" l="1"/>
  <c r="H25" i="3"/>
  <c r="C30" i="3" l="1"/>
  <c r="B31" i="3"/>
  <c r="D30" i="3" l="1"/>
  <c r="C31" i="3"/>
  <c r="E30" i="3" l="1"/>
  <c r="D31" i="3"/>
  <c r="F30" i="3" l="1"/>
  <c r="E31" i="3"/>
  <c r="F31" i="3" l="1"/>
  <c r="G30" i="3"/>
  <c r="H30" i="3" l="1"/>
  <c r="G31" i="3"/>
  <c r="B36" i="3" l="1"/>
  <c r="H31" i="3"/>
  <c r="B37" i="3" l="1"/>
  <c r="C36" i="3"/>
  <c r="D36" i="3" l="1"/>
  <c r="C37" i="3"/>
  <c r="E36" i="3" l="1"/>
  <c r="D37" i="3"/>
  <c r="F36" i="3" l="1"/>
  <c r="E37" i="3"/>
  <c r="G36" i="3" l="1"/>
  <c r="F37" i="3"/>
  <c r="H36" i="3" l="1"/>
  <c r="H37" i="3" s="1"/>
  <c r="G37" i="3"/>
</calcChain>
</file>

<file path=xl/sharedStrings.xml><?xml version="1.0" encoding="utf-8"?>
<sst xmlns="http://schemas.openxmlformats.org/spreadsheetml/2006/main" count="46" uniqueCount="34">
  <si>
    <t xml:space="preserve"> ASSIGNMENTS</t>
  </si>
  <si>
    <t>MONTH VIEW</t>
  </si>
  <si>
    <t>WEEK VIEW</t>
  </si>
  <si>
    <t>DESCRIPTION</t>
  </si>
  <si>
    <t>DUE DATE</t>
  </si>
  <si>
    <t>Select Month:</t>
  </si>
  <si>
    <t>Enter Year:</t>
  </si>
  <si>
    <t>September</t>
  </si>
  <si>
    <t>ASSIGNMENTS</t>
  </si>
  <si>
    <t xml:space="preserve"> MONTH VIEW</t>
  </si>
  <si>
    <t>SUNDAY</t>
  </si>
  <si>
    <t>MONDAY</t>
  </si>
  <si>
    <t>TUESDAY</t>
  </si>
  <si>
    <t>WEDNESDAY</t>
  </si>
  <si>
    <t>THURSDAY</t>
  </si>
  <si>
    <t>FRIDAY</t>
  </si>
  <si>
    <t>SATURDAY</t>
  </si>
  <si>
    <t>Select Week #:</t>
  </si>
  <si>
    <t>Week 2</t>
  </si>
  <si>
    <t xml:space="preserve"> WEEK VIEW</t>
  </si>
  <si>
    <t>Java</t>
  </si>
  <si>
    <t>Java advanced</t>
  </si>
  <si>
    <t>Data Structures</t>
  </si>
  <si>
    <t>Algorithms</t>
  </si>
  <si>
    <t>Software Engineering/System Design</t>
  </si>
  <si>
    <t>Design Patterns</t>
  </si>
  <si>
    <t>Spring and Spring Boot</t>
  </si>
  <si>
    <t>Hibernate</t>
  </si>
  <si>
    <t>Microservices</t>
  </si>
  <si>
    <t>Maths Basics for ML (MOOCS)</t>
  </si>
  <si>
    <t>Python Basics</t>
  </si>
  <si>
    <t>Machine Learning Course</t>
  </si>
  <si>
    <t>Read Research Paper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</si>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</sst>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8" x14ac:knownFonts="1">
    <font>
      <sz val="10"/>
      <color theme="1" tint="0.14996795556505021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1" tint="0.14999847407452621"/>
      <name val="Arial"/>
      <family val="1"/>
      <scheme val="minor"/>
    </font>
    <font>
      <sz val="11"/>
      <color theme="1" tint="0.14999847407452621"/>
      <name val="Arial"/>
      <family val="2"/>
      <scheme val="major"/>
    </font>
    <font>
      <sz val="9"/>
      <color theme="1" tint="0.14999847407452621"/>
      <name val="Arial"/>
      <family val="1"/>
      <scheme val="minor"/>
    </font>
    <font>
      <sz val="22"/>
      <color theme="4"/>
      <name val="Arial"/>
      <family val="2"/>
      <scheme val="major"/>
    </font>
    <font>
      <sz val="22"/>
      <color theme="0" tint="-0.34998626667073579"/>
      <name val="Arial"/>
      <family val="2"/>
      <scheme val="major"/>
    </font>
    <font>
      <sz val="9"/>
      <color theme="0" tint="-0.34998626667073579"/>
      <name val="Arial"/>
      <family val="1"/>
      <scheme val="minor"/>
    </font>
    <font>
      <sz val="15"/>
      <color theme="3" tint="0.14996795556505021"/>
      <name val="Arial"/>
      <family val="2"/>
      <scheme val="major"/>
    </font>
    <font>
      <sz val="13"/>
      <color theme="3" tint="0.14996795556505021"/>
      <name val="Arial"/>
      <family val="2"/>
      <scheme val="major"/>
    </font>
    <font>
      <sz val="11"/>
      <color theme="3" tint="0.14996795556505021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0"/>
      <name val="Arial"/>
      <family val="2"/>
      <scheme val="minor"/>
    </font>
    <font>
      <b/>
      <sz val="20"/>
      <color theme="0"/>
      <name val="Arial"/>
      <family val="2"/>
      <scheme val="major"/>
    </font>
    <font>
      <sz val="11"/>
      <color theme="1" tint="0.1499679555650502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</fills>
  <borders count="1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97558519241921"/>
      </top>
      <bottom style="hair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1454817346722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3" fillId="3" borderId="2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4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5" fillId="5" borderId="4" xfId="1" applyFont="1" applyFill="1" applyBorder="1" applyAlignment="1">
      <alignment horizontal="left" vertical="center" indent="1"/>
    </xf>
    <xf numFmtId="0" fontId="5" fillId="5" borderId="5" xfId="1" applyFont="1" applyFill="1" applyBorder="1" applyAlignment="1">
      <alignment horizontal="left" vertical="center" indent="1"/>
    </xf>
    <xf numFmtId="0" fontId="5" fillId="5" borderId="6" xfId="1" applyFont="1" applyFill="1" applyBorder="1" applyAlignment="1">
      <alignment horizontal="left" vertical="center" indent="1"/>
    </xf>
    <xf numFmtId="0" fontId="0" fillId="2" borderId="7" xfId="0" applyFill="1" applyBorder="1">
      <alignment vertical="center"/>
    </xf>
    <xf numFmtId="0" fontId="5" fillId="6" borderId="4" xfId="1" applyFont="1" applyFill="1" applyBorder="1" applyAlignment="1">
      <alignment horizontal="left" vertical="center" indent="1"/>
    </xf>
    <xf numFmtId="0" fontId="5" fillId="6" borderId="5" xfId="1" applyFont="1" applyFill="1" applyBorder="1" applyAlignment="1">
      <alignment horizontal="left" vertical="center" indent="1"/>
    </xf>
    <xf numFmtId="0" fontId="5" fillId="6" borderId="6" xfId="1" applyFont="1" applyFill="1" applyBorder="1" applyAlignment="1">
      <alignment horizontal="left" vertical="center" indent="1"/>
    </xf>
    <xf numFmtId="0" fontId="0" fillId="0" borderId="0" xfId="0" applyFill="1">
      <alignment vertical="center"/>
    </xf>
    <xf numFmtId="0" fontId="4" fillId="4" borderId="3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13" fillId="0" borderId="0" xfId="0" applyFont="1" applyAlignment="1"/>
    <xf numFmtId="0" fontId="15" fillId="5" borderId="0" xfId="6" applyFont="1" applyFill="1" applyAlignment="1">
      <alignment horizontal="center" vertical="center"/>
    </xf>
    <xf numFmtId="0" fontId="15" fillId="6" borderId="9" xfId="6" applyFont="1" applyFill="1" applyBorder="1" applyAlignment="1">
      <alignment horizontal="center" vertical="center"/>
    </xf>
    <xf numFmtId="0" fontId="15" fillId="7" borderId="0" xfId="6" applyFont="1" applyFill="1" applyAlignment="1">
      <alignment horizontal="center" vertical="center"/>
    </xf>
    <xf numFmtId="0" fontId="15" fillId="5" borderId="9" xfId="6" applyFont="1" applyFill="1" applyBorder="1" applyAlignment="1">
      <alignment horizontal="center" vertical="center"/>
    </xf>
    <xf numFmtId="0" fontId="2" fillId="0" borderId="0" xfId="0" applyFont="1" applyProtection="1">
      <alignment vertical="center"/>
    </xf>
    <xf numFmtId="14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0" borderId="0" xfId="0" applyAlignment="1">
      <alignment vertical="center"/>
    </xf>
    <xf numFmtId="0" fontId="17" fillId="0" borderId="0" xfId="0" applyFont="1" applyFill="1" applyBorder="1" applyAlignment="1">
      <alignment horizontal="left" vertical="center" indent="1"/>
    </xf>
    <xf numFmtId="0" fontId="17" fillId="0" borderId="0" xfId="0" applyFont="1" applyFill="1" applyBorder="1" applyAlignment="1">
      <alignment horizontal="right" vertical="center" indent="2"/>
    </xf>
    <xf numFmtId="0" fontId="0" fillId="7" borderId="8" xfId="0" applyFill="1" applyBorder="1" applyAlignment="1">
      <alignment vertical="center"/>
    </xf>
    <xf numFmtId="0" fontId="7" fillId="0" borderId="10" xfId="0" applyFont="1" applyFill="1" applyBorder="1">
      <alignment vertical="center"/>
    </xf>
    <xf numFmtId="0" fontId="6" fillId="0" borderId="11" xfId="2" applyFont="1" applyFill="1" applyBorder="1" applyAlignment="1">
      <alignment horizontal="center" vertical="center"/>
    </xf>
    <xf numFmtId="0" fontId="0" fillId="0" borderId="11" xfId="0" applyBorder="1" applyProtection="1">
      <alignment vertical="center"/>
      <protection locked="0"/>
    </xf>
    <xf numFmtId="0" fontId="6" fillId="2" borderId="11" xfId="2" applyFont="1" applyFill="1" applyBorder="1" applyAlignment="1">
      <alignment horizontal="center" vertical="center"/>
    </xf>
    <xf numFmtId="0" fontId="0" fillId="2" borderId="11" xfId="0" applyFill="1" applyBorder="1" applyProtection="1">
      <alignment vertical="center"/>
      <protection locked="0"/>
    </xf>
    <xf numFmtId="0" fontId="0" fillId="2" borderId="12" xfId="0" applyFill="1" applyBorder="1" applyProtection="1">
      <alignment vertical="center"/>
      <protection locked="0"/>
    </xf>
    <xf numFmtId="0" fontId="7" fillId="2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6" fillId="0" borderId="11" xfId="2" applyFont="1" applyFill="1" applyBorder="1" applyAlignment="1" applyProtection="1">
      <alignment horizontal="center" vertical="center"/>
      <protection locked="0"/>
    </xf>
    <xf numFmtId="0" fontId="9" fillId="2" borderId="12" xfId="2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9" fillId="2" borderId="14" xfId="2" applyFont="1" applyFill="1" applyBorder="1" applyAlignment="1">
      <alignment horizontal="center" vertical="center"/>
    </xf>
    <xf numFmtId="0" fontId="6" fillId="0" borderId="14" xfId="2" applyFont="1" applyFill="1" applyBorder="1" applyAlignment="1" applyProtection="1">
      <alignment horizontal="center" vertical="center"/>
      <protection locked="0"/>
    </xf>
    <xf numFmtId="0" fontId="16" fillId="8" borderId="8" xfId="7" applyFill="1" applyBorder="1" applyAlignment="1">
      <alignment horizontal="left" vertical="center"/>
    </xf>
    <xf numFmtId="0" fontId="16" fillId="5" borderId="0" xfId="7" applyFill="1" applyAlignment="1">
      <alignment horizontal="left" vertical="center"/>
    </xf>
    <xf numFmtId="0" fontId="16" fillId="6" borderId="8" xfId="7" applyFill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166" fontId="0" fillId="0" borderId="0" xfId="0" applyNumberFormat="1" applyAlignment="1">
      <alignment horizontal="right" vertical="center" indent="2"/>
    </xf>
  </cellXfs>
  <cellStyles count="8">
    <cellStyle name="Calculation" xfId="2" builtinId="22"/>
    <cellStyle name="Heading 1" xfId="3" builtinId="16" customBuiltin="1"/>
    <cellStyle name="Heading 2" xfId="4" builtinId="17" customBuiltin="1"/>
    <cellStyle name="Heading 3" xfId="5" builtinId="18" customBuiltin="1"/>
    <cellStyle name="Heading 4" xfId="1" builtinId="19"/>
    <cellStyle name="Hyperlink" xfId="6" builtinId="8"/>
    <cellStyle name="Normal" xfId="0" builtinId="0" customBuiltin="1"/>
    <cellStyle name="Title" xfId="7" builtinId="15" customBuiltin="1"/>
  </cellStyles>
  <dxfs count="6">
    <dxf>
      <numFmt numFmtId="164" formatCode="mm/dd/yyyy"/>
      <alignment horizontal="right" vertical="center" textRotation="0" wrapText="0" indent="2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Arial"/>
        <scheme val="minor"/>
      </font>
    </dxf>
    <dxf>
      <font>
        <b val="0"/>
        <i val="0"/>
        <color theme="1" tint="0.14996795556505021"/>
      </font>
      <fill>
        <patternFill patternType="none">
          <fgColor auto="1"/>
          <bgColor auto="1"/>
        </patternFill>
      </fill>
    </dxf>
    <dxf>
      <font>
        <b val="0"/>
        <i val="0"/>
        <color theme="0"/>
      </font>
      <fill>
        <patternFill patternType="solid">
          <fgColor theme="4"/>
          <bgColor theme="5"/>
        </patternFill>
      </fill>
      <border>
        <left/>
        <right/>
        <top/>
        <bottom/>
        <vertical style="thick">
          <color theme="0"/>
        </vertical>
        <horizontal/>
      </border>
    </dxf>
    <dxf>
      <font>
        <b val="0"/>
        <i val="0"/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Student Planner" defaultPivotStyle="PivotStyleLight16">
    <tableStyle name="Student Planner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1209675</xdr:colOff>
      <xdr:row>1</xdr:row>
      <xdr:rowOff>57150</xdr:rowOff>
    </xdr:from>
    <xdr:ext cx="266700" cy="266700"/>
    <xdr:pic>
      <xdr:nvPicPr>
        <xdr:cNvPr id="3" name="Assignment 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95875" y="276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1028700</xdr:colOff>
      <xdr:row>3</xdr:row>
      <xdr:rowOff>66675</xdr:rowOff>
    </xdr:from>
    <xdr:to>
      <xdr:col>7</xdr:col>
      <xdr:colOff>1295400</xdr:colOff>
      <xdr:row>3</xdr:row>
      <xdr:rowOff>333375</xdr:rowOff>
    </xdr:to>
    <xdr:pic>
      <xdr:nvPicPr>
        <xdr:cNvPr id="25" name="Month View 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410700" y="857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1028700</xdr:colOff>
      <xdr:row>3</xdr:row>
      <xdr:rowOff>57150</xdr:rowOff>
    </xdr:from>
    <xdr:to>
      <xdr:col>7</xdr:col>
      <xdr:colOff>1295400</xdr:colOff>
      <xdr:row>3</xdr:row>
      <xdr:rowOff>323850</xdr:rowOff>
    </xdr:to>
    <xdr:pic>
      <xdr:nvPicPr>
        <xdr:cNvPr id="25" name="Week View 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410700" y="857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Assignments" displayName="Assignments" ref="B3:C16" totalsRowShown="0" headerRowDxfId="2">
  <autoFilter ref="B3:C16"/>
  <tableColumns count="2">
    <tableColumn id="1" name="DESCRIPTION" dataDxfId="1"/>
    <tableColumn id="2" name="DUE DATE" dataDxfId="0"/>
  </tableColumns>
  <tableStyleInfo name="Student Planner" showFirstColumn="0" showLastColumn="0" showRowStripes="1" showColumnStripes="0"/>
  <extLst>
    <ext xmlns:x14="http://schemas.microsoft.com/office/spreadsheetml/2009/9/main" uri="{504A1905-F514-4f6f-8877-14C23A59335A}">
      <x14:table altText="Assignments" altTextSummary="List of assignments and due dat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Urban">
  <a:themeElements>
    <a:clrScheme name="Student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EBBB6"/>
      </a:accent1>
      <a:accent2>
        <a:srgbClr val="73549A"/>
      </a:accent2>
      <a:accent3>
        <a:srgbClr val="B50B1B"/>
      </a:accent3>
      <a:accent4>
        <a:srgbClr val="E8950E"/>
      </a:accent4>
      <a:accent5>
        <a:srgbClr val="68B82B"/>
      </a:accent5>
      <a:accent6>
        <a:srgbClr val="1D86CD"/>
      </a:accent6>
      <a:hlink>
        <a:srgbClr val="1D86CD"/>
      </a:hlink>
      <a:folHlink>
        <a:srgbClr val="73549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Urban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/>
  </sheetPr>
  <dimension ref="A1:F27"/>
  <sheetViews>
    <sheetView showGridLines="0" tabSelected="1" zoomScaleNormal="100" workbookViewId="0">
      <selection activeCell="B4" sqref="B4:C16"/>
    </sheetView>
  </sheetViews>
  <sheetFormatPr defaultRowHeight="18" customHeight="1" x14ac:dyDescent="0.2"/>
  <cols>
    <col min="1" max="1" width="2.28515625" customWidth="1"/>
    <col min="2" max="2" width="56" customWidth="1"/>
    <col min="3" max="3" width="23.28515625" style="19" customWidth="1"/>
    <col min="4" max="4" width="4.5703125" customWidth="1"/>
    <col min="5" max="6" width="20.5703125" customWidth="1"/>
  </cols>
  <sheetData>
    <row r="1" spans="1:6" ht="16.5" customHeight="1" x14ac:dyDescent="0.2">
      <c r="C1" s="20"/>
    </row>
    <row r="2" spans="1:6" ht="32.25" customHeight="1" thickBot="1" x14ac:dyDescent="0.25">
      <c r="A2" s="9"/>
      <c r="B2" s="39" t="s">
        <v>0</v>
      </c>
      <c r="C2" s="23"/>
      <c r="E2" s="13" t="s">
        <v>1</v>
      </c>
      <c r="F2" s="14" t="s">
        <v>2</v>
      </c>
    </row>
    <row r="3" spans="1:6" ht="23.25" customHeight="1" thickTop="1" x14ac:dyDescent="0.2">
      <c r="B3" s="21" t="s">
        <v>3</v>
      </c>
      <c r="C3" s="22" t="s">
        <v>4</v>
      </c>
    </row>
    <row r="4" spans="1:6" ht="18" customHeight="1" x14ac:dyDescent="0.2">
      <c r="B4" s="11" t="s">
        <v>20</v>
      </c>
      <c r="C4" s="43">
        <v>43301</v>
      </c>
    </row>
    <row r="5" spans="1:6" ht="18" customHeight="1" x14ac:dyDescent="0.2">
      <c r="B5" s="11" t="s">
        <v>21</v>
      </c>
      <c r="C5" s="43">
        <v>43329</v>
      </c>
    </row>
    <row r="6" spans="1:6" ht="18" customHeight="1" x14ac:dyDescent="0.2">
      <c r="B6" s="11" t="s">
        <v>22</v>
      </c>
      <c r="C6" s="43">
        <v>43340</v>
      </c>
    </row>
    <row r="7" spans="1:6" ht="18" customHeight="1" x14ac:dyDescent="0.2">
      <c r="B7" s="11" t="s">
        <v>23</v>
      </c>
      <c r="C7" s="43">
        <v>43352</v>
      </c>
    </row>
    <row r="8" spans="1:6" ht="18" customHeight="1" x14ac:dyDescent="0.2">
      <c r="B8" s="11" t="s">
        <v>24</v>
      </c>
      <c r="C8" s="43">
        <v>43359</v>
      </c>
    </row>
    <row r="9" spans="1:6" ht="18" customHeight="1" x14ac:dyDescent="0.2">
      <c r="B9" s="11" t="s">
        <v>25</v>
      </c>
      <c r="C9" s="43">
        <v>43366</v>
      </c>
    </row>
    <row r="10" spans="1:6" ht="18" customHeight="1" x14ac:dyDescent="0.2">
      <c r="B10" s="11" t="s">
        <v>26</v>
      </c>
      <c r="C10" s="43">
        <v>43376</v>
      </c>
    </row>
    <row r="11" spans="1:6" ht="18" customHeight="1" x14ac:dyDescent="0.2">
      <c r="B11" s="11" t="s">
        <v>27</v>
      </c>
      <c r="C11" s="43">
        <v>43383</v>
      </c>
    </row>
    <row r="12" spans="1:6" ht="18" customHeight="1" x14ac:dyDescent="0.2">
      <c r="B12" s="11" t="s">
        <v>28</v>
      </c>
      <c r="C12" s="43">
        <v>43389</v>
      </c>
    </row>
    <row r="13" spans="1:6" ht="18" customHeight="1" x14ac:dyDescent="0.2">
      <c r="B13" s="11" t="s">
        <v>29</v>
      </c>
      <c r="C13" s="43">
        <v>43405</v>
      </c>
    </row>
    <row r="14" spans="1:6" ht="18" customHeight="1" x14ac:dyDescent="0.2">
      <c r="B14" s="11" t="s">
        <v>30</v>
      </c>
      <c r="C14" s="43">
        <v>43435</v>
      </c>
    </row>
    <row r="15" spans="1:6" ht="18" customHeight="1" x14ac:dyDescent="0.2">
      <c r="B15" s="11" t="s">
        <v>31</v>
      </c>
      <c r="C15" s="43">
        <v>43449</v>
      </c>
    </row>
    <row r="16" spans="1:6" ht="18" customHeight="1" x14ac:dyDescent="0.2">
      <c r="B16" s="42" t="s">
        <v>32</v>
      </c>
      <c r="C16" s="43">
        <v>43466</v>
      </c>
    </row>
    <row r="17" spans="3:3" ht="18" customHeight="1" x14ac:dyDescent="0.2">
      <c r="C17" s="18"/>
    </row>
    <row r="18" spans="3:3" ht="18" customHeight="1" x14ac:dyDescent="0.2">
      <c r="C18" s="18"/>
    </row>
    <row r="19" spans="3:3" ht="18" customHeight="1" x14ac:dyDescent="0.2">
      <c r="C19" s="18"/>
    </row>
    <row r="20" spans="3:3" ht="18" customHeight="1" x14ac:dyDescent="0.2">
      <c r="C20" s="18"/>
    </row>
    <row r="21" spans="3:3" ht="18" customHeight="1" x14ac:dyDescent="0.2">
      <c r="C21" s="18"/>
    </row>
    <row r="22" spans="3:3" ht="18" customHeight="1" x14ac:dyDescent="0.2">
      <c r="C22" s="18"/>
    </row>
    <row r="23" spans="3:3" ht="18" customHeight="1" x14ac:dyDescent="0.2">
      <c r="C23" s="18"/>
    </row>
    <row r="24" spans="3:3" ht="18" customHeight="1" x14ac:dyDescent="0.2">
      <c r="C24" s="18"/>
    </row>
    <row r="25" spans="3:3" ht="18" customHeight="1" x14ac:dyDescent="0.2">
      <c r="C25" s="18"/>
    </row>
    <row r="26" spans="3:3" ht="18" customHeight="1" x14ac:dyDescent="0.2">
      <c r="C26" s="18"/>
    </row>
    <row r="27" spans="3:3" ht="18" customHeight="1" x14ac:dyDescent="0.2">
      <c r="C27" s="18"/>
    </row>
  </sheetData>
  <hyperlinks>
    <hyperlink ref="E2" location="'Month View'!A1" tooltip="Click to view monthly schedule" display="MONTH VIEW"/>
    <hyperlink ref="F2" location="'Week View'!A1" tooltip="Click to view weekly schedule" display="WEEK VIEW"/>
  </hyperlinks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B1:H41"/>
  <sheetViews>
    <sheetView showGridLines="0" zoomScaleNormal="100" workbookViewId="0">
      <selection activeCell="C7" sqref="C7"/>
    </sheetView>
  </sheetViews>
  <sheetFormatPr defaultRowHeight="12.75" x14ac:dyDescent="0.2"/>
  <cols>
    <col min="1" max="1" width="2.28515625" customWidth="1"/>
    <col min="2" max="8" width="20.5703125" customWidth="1"/>
    <col min="9" max="9" width="1.7109375" customWidth="1"/>
    <col min="10" max="10" width="11.42578125" customWidth="1"/>
  </cols>
  <sheetData>
    <row r="1" spans="2:8" ht="16.5" customHeight="1" thickBot="1" x14ac:dyDescent="0.25">
      <c r="B1" s="12" t="s">
        <v>5</v>
      </c>
      <c r="C1" s="12" t="s">
        <v>6</v>
      </c>
    </row>
    <row r="2" spans="2:8" ht="30" customHeight="1" thickTop="1" thickBot="1" x14ac:dyDescent="0.25">
      <c r="B2" s="10" t="s">
        <v>33</v>
      </c>
      <c r="C2" s="10">
        <v>2018</v>
      </c>
      <c r="F2" s="17">
        <f>MONTH(DATEVALUE(MoMonth&amp;" 1"))</f>
        <v>7</v>
      </c>
      <c r="G2" s="15" t="s">
        <v>8</v>
      </c>
      <c r="H2" s="14" t="s">
        <v>2</v>
      </c>
    </row>
    <row r="3" spans="2:8" ht="15" customHeight="1" thickTop="1" x14ac:dyDescent="0.2"/>
    <row r="4" spans="2:8" ht="32.25" customHeight="1" thickBot="1" x14ac:dyDescent="0.25">
      <c r="B4" s="40" t="s">
        <v>9</v>
      </c>
      <c r="C4" s="40"/>
      <c r="D4" s="40"/>
      <c r="E4" s="40"/>
      <c r="F4" s="40"/>
      <c r="G4" s="40"/>
      <c r="H4" s="40"/>
    </row>
    <row r="5" spans="2:8" ht="23.25" customHeight="1" thickTop="1" x14ac:dyDescent="0.2">
      <c r="B5" s="2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4" t="s">
        <v>16</v>
      </c>
    </row>
    <row r="6" spans="2:8" ht="27" x14ac:dyDescent="0.2">
      <c r="B6" s="24" t="e">
        <f t="shared" ref="B6:H6" si="0">IF(WEEKDAY(DATEVALUE(MoMonth&amp;" 1, "&amp;MoYear))=COLUMN(A$1),1,IF(LEN(A6)&gt;0,A6+1,""))</f>
        <v>#VALUE!</v>
      </c>
      <c r="C6" s="24" t="e">
        <f t="shared" si="0"/>
        <v>#VALUE!</v>
      </c>
      <c r="D6" s="24" t="e">
        <f t="shared" si="0"/>
        <v>#VALUE!</v>
      </c>
      <c r="E6" s="24" t="e">
        <f t="shared" si="0"/>
        <v>#VALUE!</v>
      </c>
      <c r="F6" s="24" t="e">
        <f t="shared" si="0"/>
        <v>#VALUE!</v>
      </c>
      <c r="G6" s="24" t="e">
        <f t="shared" si="0"/>
        <v>#VALUE!</v>
      </c>
      <c r="H6" s="24" t="e">
        <f t="shared" si="0"/>
        <v>#VALUE!</v>
      </c>
    </row>
    <row r="7" spans="2:8" x14ac:dyDescent="0.2">
      <c r="B7" s="25" t="e">
        <f>IF(LEN(B6)=0,"",IF(COUNTIF(Assignments[DUE DATE],DATE(MoYear,MoMonthNum,B6))&gt;0,"Assignment due!",""))</f>
        <v>#VALUE!</v>
      </c>
      <c r="C7" s="25" t="e">
        <f>IF(LEN(C6)=0,"",IF(COUNTIF(Assignments[DUE DATE],DATE(MoYear,MoMonthNum,C6))&gt;0,"Assignment due!",""))</f>
        <v>#VALUE!</v>
      </c>
      <c r="D7" s="25" t="e">
        <f>IF(LEN(D6)=0,"",IF(COUNTIF(Assignments[DUE DATE],DATE(MoYear,MoMonthNum,D6))&gt;0,"Assignment due!",""))</f>
        <v>#VALUE!</v>
      </c>
      <c r="E7" s="25" t="e">
        <f>IF(LEN(E6)=0,"",IF(COUNTIF(Assignments[DUE DATE],DATE(MoYear,MoMonthNum,E6))&gt;0,"Assignment due!",""))</f>
        <v>#VALUE!</v>
      </c>
      <c r="F7" s="25" t="e">
        <f>IF(LEN(F6)=0,"",IF(COUNTIF(Assignments[DUE DATE],DATE(MoYear,MoMonthNum,F6))&gt;0,"Assignment due!",""))</f>
        <v>#VALUE!</v>
      </c>
      <c r="G7" s="25" t="e">
        <f>IF(LEN(G6)=0,"",IF(COUNTIF(Assignments[DUE DATE],DATE(MoYear,MoMonthNum,G6))&gt;0,"Assignment due!",""))</f>
        <v>#VALUE!</v>
      </c>
      <c r="H7" s="25" t="e">
        <f>IF(LEN(H6)=0,"",IF(COUNTIF(Assignments[DUE DATE],DATE(MoYear,MoMonthNum,H6))&gt;0,"Assignment due!",""))</f>
        <v>#VALUE!</v>
      </c>
    </row>
    <row r="8" spans="2:8" x14ac:dyDescent="0.2">
      <c r="B8" s="26"/>
      <c r="C8" s="26"/>
      <c r="D8" s="26"/>
      <c r="E8" s="26"/>
      <c r="F8" s="26"/>
      <c r="G8" s="26"/>
      <c r="H8" s="26"/>
    </row>
    <row r="9" spans="2:8" x14ac:dyDescent="0.2">
      <c r="B9" s="26"/>
      <c r="C9" s="26"/>
      <c r="D9" s="26"/>
      <c r="E9" s="26"/>
      <c r="F9" s="26"/>
      <c r="G9" s="26"/>
      <c r="H9" s="26"/>
    </row>
    <row r="10" spans="2:8" x14ac:dyDescent="0.2">
      <c r="B10" s="26"/>
      <c r="C10" s="26"/>
      <c r="D10" s="26"/>
      <c r="E10" s="26"/>
      <c r="F10" s="26"/>
      <c r="G10" s="26"/>
      <c r="H10" s="26"/>
    </row>
    <row r="11" spans="2:8" x14ac:dyDescent="0.2">
      <c r="B11" s="26"/>
      <c r="C11" s="26"/>
      <c r="D11" s="26"/>
      <c r="E11" s="26"/>
      <c r="F11" s="26"/>
      <c r="G11" s="26"/>
      <c r="H11" s="26"/>
    </row>
    <row r="12" spans="2:8" ht="27" x14ac:dyDescent="0.2">
      <c r="B12" s="30" t="e">
        <f>IF(LEN(H6)&gt;0,IF(H6=DAY(DATE(MoYear,MoMonthNum+1,0)),"",H6+1),"")</f>
        <v>#VALUE!</v>
      </c>
      <c r="C12" s="30" t="e">
        <f t="shared" ref="C12:H12" si="1">IF(LEN(B12)&gt;0,IF(B12=DAY(DATE(MoYear,MoMonthNum+1,0)),"",B12+1),"")</f>
        <v>#VALUE!</v>
      </c>
      <c r="D12" s="30" t="e">
        <f t="shared" si="1"/>
        <v>#VALUE!</v>
      </c>
      <c r="E12" s="30" t="e">
        <f t="shared" si="1"/>
        <v>#VALUE!</v>
      </c>
      <c r="F12" s="30" t="e">
        <f t="shared" si="1"/>
        <v>#VALUE!</v>
      </c>
      <c r="G12" s="30" t="e">
        <f t="shared" si="1"/>
        <v>#VALUE!</v>
      </c>
      <c r="H12" s="30" t="e">
        <f t="shared" si="1"/>
        <v>#VALUE!</v>
      </c>
    </row>
    <row r="13" spans="2:8" x14ac:dyDescent="0.2">
      <c r="B13" s="27" t="e">
        <f>IF(LEN(B12)=0,"",IF(COUNTIF(Assignments[DUE DATE],DATE(MoYear,MoMonthNum,B12))&gt;0,"Assignment due!",""))</f>
        <v>#VALUE!</v>
      </c>
      <c r="C13" s="27" t="e">
        <f>IF(LEN(C12)=0,"",IF(COUNTIF(Assignments[DUE DATE],DATE(MoYear,MoMonthNum,C12))&gt;0,"Assignment due!",""))</f>
        <v>#VALUE!</v>
      </c>
      <c r="D13" s="27" t="e">
        <f>IF(LEN(D12)=0,"",IF(COUNTIF(Assignments[DUE DATE],DATE(MoYear,MoMonthNum,D12))&gt;0,"Assignment due!",""))</f>
        <v>#VALUE!</v>
      </c>
      <c r="E13" s="27" t="e">
        <f>IF(LEN(E12)=0,"",IF(COUNTIF(Assignments[DUE DATE],DATE(MoYear,MoMonthNum,E12))&gt;0,"Assignment due!",""))</f>
        <v>#VALUE!</v>
      </c>
      <c r="F13" s="27" t="e">
        <f>IF(LEN(F12)=0,"",IF(COUNTIF(Assignments[DUE DATE],DATE(MoYear,MoMonthNum,F12))&gt;0,"Assignment due!",""))</f>
        <v>#VALUE!</v>
      </c>
      <c r="G13" s="27" t="e">
        <f>IF(LEN(G12)=0,"",IF(COUNTIF(Assignments[DUE DATE],DATE(MoYear,MoMonthNum,G12))&gt;0,"Assignment due!",""))</f>
        <v>#VALUE!</v>
      </c>
      <c r="H13" s="27" t="e">
        <f>IF(LEN(H12)=0,"",IF(COUNTIF(Assignments[DUE DATE],DATE(MoYear,MoMonthNum,H12))&gt;0,"Assignment due!",""))</f>
        <v>#VALUE!</v>
      </c>
    </row>
    <row r="14" spans="2:8" x14ac:dyDescent="0.2">
      <c r="B14" s="28"/>
      <c r="C14" s="28"/>
      <c r="D14" s="28"/>
      <c r="E14" s="28"/>
      <c r="F14" s="28"/>
      <c r="G14" s="28"/>
      <c r="H14" s="28"/>
    </row>
    <row r="15" spans="2:8" x14ac:dyDescent="0.2">
      <c r="B15" s="28"/>
      <c r="C15" s="28"/>
      <c r="D15" s="28"/>
      <c r="E15" s="28"/>
      <c r="F15" s="28"/>
      <c r="G15" s="28"/>
      <c r="H15" s="28"/>
    </row>
    <row r="16" spans="2:8" x14ac:dyDescent="0.2">
      <c r="B16" s="28"/>
      <c r="C16" s="28"/>
      <c r="D16" s="28"/>
      <c r="E16" s="28"/>
      <c r="F16" s="28"/>
      <c r="G16" s="28"/>
      <c r="H16" s="28"/>
    </row>
    <row r="17" spans="2:8" x14ac:dyDescent="0.2">
      <c r="B17" s="28"/>
      <c r="C17" s="28"/>
      <c r="D17" s="28"/>
      <c r="E17" s="28"/>
      <c r="F17" s="28"/>
      <c r="G17" s="28"/>
      <c r="H17" s="28"/>
    </row>
    <row r="18" spans="2:8" ht="27" x14ac:dyDescent="0.2">
      <c r="B18" s="31" t="e">
        <f>IF(LEN(H12)&gt;0,IF(H12=DAY(DATE(MoYear,MoMonthNum+1,0)),"",H12+1),"")</f>
        <v>#VALUE!</v>
      </c>
      <c r="C18" s="31" t="e">
        <f t="shared" ref="C18:H18" si="2">IF(LEN(B18)&gt;0,IF(B18=DAY(DATE(MoYear,MoMonthNum+1,0)),"",B18+1),"")</f>
        <v>#VALUE!</v>
      </c>
      <c r="D18" s="31" t="e">
        <f t="shared" si="2"/>
        <v>#VALUE!</v>
      </c>
      <c r="E18" s="31" t="e">
        <f t="shared" si="2"/>
        <v>#VALUE!</v>
      </c>
      <c r="F18" s="31" t="e">
        <f t="shared" si="2"/>
        <v>#VALUE!</v>
      </c>
      <c r="G18" s="31" t="e">
        <f t="shared" si="2"/>
        <v>#VALUE!</v>
      </c>
      <c r="H18" s="31" t="e">
        <f t="shared" si="2"/>
        <v>#VALUE!</v>
      </c>
    </row>
    <row r="19" spans="2:8" x14ac:dyDescent="0.2">
      <c r="B19" s="25" t="e">
        <f>IF(LEN(B18)=0,"",IF(COUNTIF(Assignments[DUE DATE],DATE(MoYear,MoMonthNum,B18))&gt;0,"Assignment due!",""))</f>
        <v>#VALUE!</v>
      </c>
      <c r="C19" s="25" t="e">
        <f>IF(LEN(C18)=0,"",IF(COUNTIF(Assignments[DUE DATE],DATE(MoYear,MoMonthNum,C18))&gt;0,"Assignment due!",""))</f>
        <v>#VALUE!</v>
      </c>
      <c r="D19" s="25" t="e">
        <f>IF(LEN(D18)=0,"",IF(COUNTIF(Assignments[DUE DATE],DATE(MoYear,MoMonthNum,D18))&gt;0,"Assignment due!",""))</f>
        <v>#VALUE!</v>
      </c>
      <c r="E19" s="25" t="e">
        <f>IF(LEN(E18)=0,"",IF(COUNTIF(Assignments[DUE DATE],DATE(MoYear,MoMonthNum,E18))&gt;0,"Assignment due!",""))</f>
        <v>#VALUE!</v>
      </c>
      <c r="F19" s="25" t="e">
        <f>IF(LEN(F18)=0,"",IF(COUNTIF(Assignments[DUE DATE],DATE(MoYear,MoMonthNum,F18))&gt;0,"Assignment due!",""))</f>
        <v>#VALUE!</v>
      </c>
      <c r="G19" s="25" t="e">
        <f>IF(LEN(G18)=0,"",IF(COUNTIF(Assignments[DUE DATE],DATE(MoYear,MoMonthNum,G18))&gt;0,"Assignment due!",""))</f>
        <v>#VALUE!</v>
      </c>
      <c r="H19" s="25" t="e">
        <f>IF(LEN(H18)=0,"",IF(COUNTIF(Assignments[DUE DATE],DATE(MoYear,MoMonthNum,H18))&gt;0,"Assignment due!",""))</f>
        <v>#VALUE!</v>
      </c>
    </row>
    <row r="20" spans="2:8" x14ac:dyDescent="0.2">
      <c r="B20" s="26"/>
      <c r="C20" s="26"/>
      <c r="D20" s="26"/>
      <c r="E20" s="26"/>
      <c r="F20" s="26"/>
      <c r="G20" s="26"/>
      <c r="H20" s="26"/>
    </row>
    <row r="21" spans="2:8" x14ac:dyDescent="0.2">
      <c r="B21" s="26"/>
      <c r="C21" s="26"/>
      <c r="D21" s="26"/>
      <c r="E21" s="26"/>
      <c r="F21" s="26"/>
      <c r="G21" s="26"/>
      <c r="H21" s="26"/>
    </row>
    <row r="22" spans="2:8" x14ac:dyDescent="0.2">
      <c r="B22" s="26"/>
      <c r="C22" s="26"/>
      <c r="D22" s="26"/>
      <c r="E22" s="26"/>
      <c r="F22" s="26"/>
      <c r="G22" s="26"/>
      <c r="H22" s="26"/>
    </row>
    <row r="23" spans="2:8" x14ac:dyDescent="0.2">
      <c r="B23" s="26"/>
      <c r="C23" s="26"/>
      <c r="D23" s="26"/>
      <c r="E23" s="26"/>
      <c r="F23" s="26"/>
      <c r="G23" s="26"/>
      <c r="H23" s="26"/>
    </row>
    <row r="24" spans="2:8" ht="27" x14ac:dyDescent="0.2">
      <c r="B24" s="30" t="e">
        <f>IF(LEN(H18)&gt;0,IF(H18=DAY(DATE(MoYear,MoMonthNum+1,0)),"",H18+1),"")</f>
        <v>#VALUE!</v>
      </c>
      <c r="C24" s="30" t="e">
        <f t="shared" ref="C24:H24" si="3">IF(LEN(B24)&gt;0,IF(B24=DAY(DATE(MoYear,MoMonthNum+1,0)),"",B24+1),"")</f>
        <v>#VALUE!</v>
      </c>
      <c r="D24" s="30" t="e">
        <f t="shared" si="3"/>
        <v>#VALUE!</v>
      </c>
      <c r="E24" s="30" t="e">
        <f t="shared" si="3"/>
        <v>#VALUE!</v>
      </c>
      <c r="F24" s="30" t="e">
        <f t="shared" si="3"/>
        <v>#VALUE!</v>
      </c>
      <c r="G24" s="30" t="e">
        <f t="shared" si="3"/>
        <v>#VALUE!</v>
      </c>
      <c r="H24" s="30" t="e">
        <f t="shared" si="3"/>
        <v>#VALUE!</v>
      </c>
    </row>
    <row r="25" spans="2:8" x14ac:dyDescent="0.2">
      <c r="B25" s="27" t="e">
        <f>IF(LEN(B24)=0,"",IF(COUNTIF(Assignments[DUE DATE],DATE(MoYear,MoMonthNum,B24))&gt;0,"Assignment due!",""))</f>
        <v>#VALUE!</v>
      </c>
      <c r="C25" s="27" t="e">
        <f>IF(LEN(C24)=0,"",IF(COUNTIF(Assignments[DUE DATE],DATE(MoYear,MoMonthNum,C24))&gt;0,"Assignment due!",""))</f>
        <v>#VALUE!</v>
      </c>
      <c r="D25" s="27" t="e">
        <f>IF(LEN(D24)=0,"",IF(COUNTIF(Assignments[DUE DATE],DATE(MoYear,MoMonthNum,D24))&gt;0,"Assignment due!",""))</f>
        <v>#VALUE!</v>
      </c>
      <c r="E25" s="27" t="e">
        <f>IF(LEN(E24)=0,"",IF(COUNTIF(Assignments[DUE DATE],DATE(MoYear,MoMonthNum,E24))&gt;0,"Assignment due!",""))</f>
        <v>#VALUE!</v>
      </c>
      <c r="F25" s="27" t="e">
        <f>IF(LEN(F24)=0,"",IF(COUNTIF(Assignments[DUE DATE],DATE(MoYear,MoMonthNum,F24))&gt;0,"Assignment due!",""))</f>
        <v>#VALUE!</v>
      </c>
      <c r="G25" s="27" t="e">
        <f>IF(LEN(G24)=0,"",IF(COUNTIF(Assignments[DUE DATE],DATE(MoYear,MoMonthNum,G24))&gt;0,"Assignment due!",""))</f>
        <v>#VALUE!</v>
      </c>
      <c r="H25" s="27" t="e">
        <f>IF(LEN(H24)=0,"",IF(COUNTIF(Assignments[DUE DATE],DATE(MoYear,MoMonthNum,H24))&gt;0,"Assignment due!",""))</f>
        <v>#VALUE!</v>
      </c>
    </row>
    <row r="26" spans="2:8" x14ac:dyDescent="0.2">
      <c r="B26" s="28"/>
      <c r="C26" s="28"/>
      <c r="D26" s="28"/>
      <c r="E26" s="28"/>
      <c r="F26" s="28"/>
      <c r="G26" s="28"/>
      <c r="H26" s="28"/>
    </row>
    <row r="27" spans="2:8" x14ac:dyDescent="0.2">
      <c r="B27" s="28"/>
      <c r="C27" s="28"/>
      <c r="D27" s="28"/>
      <c r="E27" s="28"/>
      <c r="F27" s="28"/>
      <c r="G27" s="28"/>
      <c r="H27" s="28"/>
    </row>
    <row r="28" spans="2:8" x14ac:dyDescent="0.2">
      <c r="B28" s="28"/>
      <c r="C28" s="28"/>
      <c r="D28" s="28"/>
      <c r="E28" s="28"/>
      <c r="F28" s="28"/>
      <c r="G28" s="28"/>
      <c r="H28" s="28"/>
    </row>
    <row r="29" spans="2:8" x14ac:dyDescent="0.2">
      <c r="B29" s="28"/>
      <c r="C29" s="28"/>
      <c r="D29" s="28"/>
      <c r="E29" s="28"/>
      <c r="F29" s="28"/>
      <c r="G29" s="28"/>
      <c r="H29" s="28"/>
    </row>
    <row r="30" spans="2:8" ht="27" x14ac:dyDescent="0.2">
      <c r="B30" s="31" t="e">
        <f>IF(LEN(H24)&gt;0,IF(H24=DAY(DATE(MoYear,MoMonthNum+1,0)),"",H24+1),"")</f>
        <v>#VALUE!</v>
      </c>
      <c r="C30" s="31" t="e">
        <f t="shared" ref="C30:H30" si="4">IF(LEN(B30)&gt;0,IF(B30=DAY(DATE(MoYear,MoMonthNum+1,0)),"",B30+1),"")</f>
        <v>#VALUE!</v>
      </c>
      <c r="D30" s="31" t="e">
        <f t="shared" si="4"/>
        <v>#VALUE!</v>
      </c>
      <c r="E30" s="31" t="e">
        <f t="shared" si="4"/>
        <v>#VALUE!</v>
      </c>
      <c r="F30" s="31" t="e">
        <f t="shared" si="4"/>
        <v>#VALUE!</v>
      </c>
      <c r="G30" s="31" t="e">
        <f t="shared" si="4"/>
        <v>#VALUE!</v>
      </c>
      <c r="H30" s="31" t="e">
        <f t="shared" si="4"/>
        <v>#VALUE!</v>
      </c>
    </row>
    <row r="31" spans="2:8" x14ac:dyDescent="0.2">
      <c r="B31" s="25" t="e">
        <f>IF(LEN(B30)=0,"",IF(COUNTIF(Assignments[DUE DATE],DATE(MoYear,MoMonthNum,B30))&gt;0,"Assignment due!",""))</f>
        <v>#VALUE!</v>
      </c>
      <c r="C31" s="25" t="e">
        <f>IF(LEN(C30)=0,"",IF(COUNTIF(Assignments[DUE DATE],DATE(MoYear,MoMonthNum,C30))&gt;0,"Assignment due!",""))</f>
        <v>#VALUE!</v>
      </c>
      <c r="D31" s="25" t="e">
        <f>IF(LEN(D30)=0,"",IF(COUNTIF(Assignments[DUE DATE],DATE(MoYear,MoMonthNum,D30))&gt;0,"Assignment due!",""))</f>
        <v>#VALUE!</v>
      </c>
      <c r="E31" s="25" t="e">
        <f>IF(LEN(E30)=0,"",IF(COUNTIF(Assignments[DUE DATE],DATE(MoYear,MoMonthNum,E30))&gt;0,"Assignment due!",""))</f>
        <v>#VALUE!</v>
      </c>
      <c r="F31" s="25" t="e">
        <f>IF(LEN(F30)=0,"",IF(COUNTIF(Assignments[DUE DATE],DATE(MoYear,MoMonthNum,F30))&gt;0,"Assignment due!",""))</f>
        <v>#VALUE!</v>
      </c>
      <c r="G31" s="25" t="e">
        <f>IF(LEN(G30)=0,"",IF(COUNTIF(Assignments[DUE DATE],DATE(MoYear,MoMonthNum,G30))&gt;0,"Assignment due!",""))</f>
        <v>#VALUE!</v>
      </c>
      <c r="H31" s="25" t="e">
        <f>IF(LEN(H30)=0,"",IF(COUNTIF(Assignments[DUE DATE],DATE(MoYear,MoMonthNum,H30))&gt;0,"Assignment due!",""))</f>
        <v>#VALUE!</v>
      </c>
    </row>
    <row r="32" spans="2:8" x14ac:dyDescent="0.2">
      <c r="B32" s="26"/>
      <c r="C32" s="26"/>
      <c r="D32" s="26"/>
      <c r="E32" s="26"/>
      <c r="F32" s="26"/>
      <c r="G32" s="26"/>
      <c r="H32" s="26"/>
    </row>
    <row r="33" spans="2:8" x14ac:dyDescent="0.2">
      <c r="B33" s="26"/>
      <c r="C33" s="26"/>
      <c r="D33" s="26"/>
      <c r="E33" s="26"/>
      <c r="F33" s="26"/>
      <c r="G33" s="26"/>
      <c r="H33" s="26"/>
    </row>
    <row r="34" spans="2:8" x14ac:dyDescent="0.2">
      <c r="B34" s="26"/>
      <c r="C34" s="26"/>
      <c r="D34" s="26"/>
      <c r="E34" s="26"/>
      <c r="F34" s="26"/>
      <c r="G34" s="26"/>
      <c r="H34" s="26"/>
    </row>
    <row r="35" spans="2:8" x14ac:dyDescent="0.2">
      <c r="B35" s="26"/>
      <c r="C35" s="26"/>
      <c r="D35" s="26"/>
      <c r="E35" s="26"/>
      <c r="F35" s="26"/>
      <c r="G35" s="26"/>
      <c r="H35" s="26"/>
    </row>
    <row r="36" spans="2:8" ht="27" x14ac:dyDescent="0.2">
      <c r="B36" s="30" t="e">
        <f>IF(LEN(H30)&gt;0,IF(H30=DAY(DATE(MoYear,MoMonthNum+1,0)),"",H30+1),"")</f>
        <v>#VALUE!</v>
      </c>
      <c r="C36" s="30" t="e">
        <f t="shared" ref="C36:H36" si="5">IF(LEN(B36)&gt;0,IF(B36=DAY(DATE(MoYear,MoMonthNum+1,0)),"",B36+1),"")</f>
        <v>#VALUE!</v>
      </c>
      <c r="D36" s="30" t="e">
        <f t="shared" si="5"/>
        <v>#VALUE!</v>
      </c>
      <c r="E36" s="30" t="e">
        <f t="shared" si="5"/>
        <v>#VALUE!</v>
      </c>
      <c r="F36" s="30" t="e">
        <f t="shared" si="5"/>
        <v>#VALUE!</v>
      </c>
      <c r="G36" s="30" t="e">
        <f t="shared" si="5"/>
        <v>#VALUE!</v>
      </c>
      <c r="H36" s="30" t="e">
        <f t="shared" si="5"/>
        <v>#VALUE!</v>
      </c>
    </row>
    <row r="37" spans="2:8" x14ac:dyDescent="0.2">
      <c r="B37" s="27" t="e">
        <f>IF(LEN(B36)=0,"",IF(COUNTIF(Assignments[DUE DATE],DATE(MoYear,MoMonthNum,B36))&gt;0,"Assignment due!",""))</f>
        <v>#VALUE!</v>
      </c>
      <c r="C37" s="27" t="e">
        <f>IF(LEN(C36)=0,"",IF(COUNTIF(Assignments[DUE DATE],DATE(MoYear,MoMonthNum,C36))&gt;0,"Assignment due!",""))</f>
        <v>#VALUE!</v>
      </c>
      <c r="D37" s="27" t="e">
        <f>IF(LEN(D36)=0,"",IF(COUNTIF(Assignments[DUE DATE],DATE(MoYear,MoMonthNum,D36))&gt;0,"Assignment due!",""))</f>
        <v>#VALUE!</v>
      </c>
      <c r="E37" s="27" t="e">
        <f>IF(LEN(E36)=0,"",IF(COUNTIF(Assignments[DUE DATE],DATE(MoYear,MoMonthNum,E36))&gt;0,"Assignment due!",""))</f>
        <v>#VALUE!</v>
      </c>
      <c r="F37" s="27" t="e">
        <f>IF(LEN(F36)=0,"",IF(COUNTIF(Assignments[DUE DATE],DATE(MoYear,MoMonthNum,F36))&gt;0,"Assignment due!",""))</f>
        <v>#VALUE!</v>
      </c>
      <c r="G37" s="27" t="e">
        <f>IF(LEN(G36)=0,"",IF(COUNTIF(Assignments[DUE DATE],DATE(MoYear,MoMonthNum,G36))&gt;0,"Assignment due!",""))</f>
        <v>#VALUE!</v>
      </c>
      <c r="H37" s="27" t="e">
        <f>IF(LEN(H36)=0,"",IF(COUNTIF(Assignments[DUE DATE],DATE(MoYear,MoMonthNum,H36))&gt;0,"Assignment due!",""))</f>
        <v>#VALUE!</v>
      </c>
    </row>
    <row r="38" spans="2:8" x14ac:dyDescent="0.2">
      <c r="B38" s="28"/>
      <c r="C38" s="28"/>
      <c r="D38" s="28"/>
      <c r="E38" s="28"/>
      <c r="F38" s="28"/>
      <c r="G38" s="28"/>
      <c r="H38" s="28"/>
    </row>
    <row r="39" spans="2:8" x14ac:dyDescent="0.2">
      <c r="B39" s="28"/>
      <c r="C39" s="28"/>
      <c r="D39" s="28"/>
      <c r="E39" s="28"/>
      <c r="F39" s="28"/>
      <c r="G39" s="28"/>
      <c r="H39" s="28"/>
    </row>
    <row r="40" spans="2:8" x14ac:dyDescent="0.2">
      <c r="B40" s="28"/>
      <c r="C40" s="28"/>
      <c r="D40" s="28"/>
      <c r="E40" s="28"/>
      <c r="F40" s="28"/>
      <c r="G40" s="28"/>
      <c r="H40" s="28"/>
    </row>
    <row r="41" spans="2:8" x14ac:dyDescent="0.2">
      <c r="B41" s="29"/>
      <c r="C41" s="29"/>
      <c r="D41" s="29"/>
      <c r="E41" s="29"/>
      <c r="F41" s="29"/>
      <c r="G41" s="29"/>
      <c r="H41" s="29"/>
    </row>
  </sheetData>
  <mergeCells count="1">
    <mergeCell ref="B4:H4"/>
  </mergeCells>
  <dataValidations count="1">
    <dataValidation type="list" allowBlank="1" showInputMessage="1" showErrorMessage="1" errorTitle="Whoops!" error="You need to enter a calendar month or select one from the list for the schedule to work correctly." sqref="B2">
      <formula1>"January,February,March,April,May,June,July,August,September,October,November,December"</formula1>
    </dataValidation>
  </dataValidations>
  <hyperlinks>
    <hyperlink ref="G2" location="Assignments!A1" tooltip="Click to view assignments" display="ASSIGNMENTS"/>
    <hyperlink ref="H2" location="'Week View'!A1" tooltip="Click to view weekly schedule" display="WEEK VIEW"/>
  </hyperlinks>
  <printOptions horizontalCentered="1" verticalCentered="1"/>
  <pageMargins left="0.25" right="0.25" top="0.75" bottom="0.75" header="0.3" footer="0.3"/>
  <pageSetup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  <pageSetUpPr autoPageBreaks="0" fitToPage="1"/>
  </sheetPr>
  <dimension ref="B1:H31"/>
  <sheetViews>
    <sheetView showGridLines="0" zoomScaleNormal="100" workbookViewId="0">
      <selection activeCell="B2" sqref="B2"/>
    </sheetView>
  </sheetViews>
  <sheetFormatPr defaultRowHeight="12.75" x14ac:dyDescent="0.2"/>
  <cols>
    <col min="1" max="1" width="2.28515625" customWidth="1"/>
    <col min="2" max="8" width="20.5703125" customWidth="1"/>
    <col min="9" max="9" width="1.7109375" customWidth="1"/>
    <col min="10" max="10" width="11.42578125" customWidth="1"/>
  </cols>
  <sheetData>
    <row r="1" spans="2:8" ht="16.5" customHeight="1" thickBot="1" x14ac:dyDescent="0.25">
      <c r="B1" s="12" t="s">
        <v>5</v>
      </c>
      <c r="C1" s="12" t="s">
        <v>6</v>
      </c>
      <c r="D1" s="12" t="s">
        <v>17</v>
      </c>
    </row>
    <row r="2" spans="2:8" ht="30" customHeight="1" thickTop="1" thickBot="1" x14ac:dyDescent="0.25">
      <c r="B2" s="10" t="s">
        <v>7</v>
      </c>
      <c r="C2" s="10">
        <v>2013</v>
      </c>
      <c r="D2" s="10" t="s">
        <v>18</v>
      </c>
      <c r="E2" s="17">
        <f>VALUE(RIGHT(D2,1))</f>
        <v>2</v>
      </c>
      <c r="F2" s="17">
        <f>MONTH(DATEVALUE(WkMonth&amp;" 1"))</f>
        <v>9</v>
      </c>
      <c r="G2" s="15" t="s">
        <v>8</v>
      </c>
      <c r="H2" s="16" t="s">
        <v>1</v>
      </c>
    </row>
    <row r="3" spans="2:8" ht="15" customHeight="1" thickTop="1" x14ac:dyDescent="0.2"/>
    <row r="4" spans="2:8" ht="32.25" customHeight="1" thickBot="1" x14ac:dyDescent="0.25">
      <c r="B4" s="41" t="s">
        <v>19</v>
      </c>
      <c r="C4" s="41"/>
      <c r="D4" s="41"/>
      <c r="E4" s="41"/>
      <c r="F4" s="41"/>
      <c r="G4" s="41"/>
      <c r="H4" s="41"/>
    </row>
    <row r="5" spans="2:8" ht="14.25" hidden="1" thickTop="1" thickBot="1" x14ac:dyDescent="0.25">
      <c r="B5" s="5">
        <f t="shared" ref="B5:H5" si="0">IF(WEEKDAY(DATEVALUE(WkMonth&amp;" 1, "&amp;WkYear))=COLUMN(A$1),1,IF(LEN(A5)&gt;0,A5+1,""))</f>
        <v>1</v>
      </c>
      <c r="C5" s="5">
        <f t="shared" si="0"/>
        <v>2</v>
      </c>
      <c r="D5" s="5">
        <f t="shared" si="0"/>
        <v>3</v>
      </c>
      <c r="E5" s="5">
        <f t="shared" si="0"/>
        <v>4</v>
      </c>
      <c r="F5" s="5">
        <f t="shared" si="0"/>
        <v>5</v>
      </c>
      <c r="G5" s="5">
        <f t="shared" si="0"/>
        <v>6</v>
      </c>
      <c r="H5" s="5">
        <f t="shared" si="0"/>
        <v>7</v>
      </c>
    </row>
    <row r="6" spans="2:8" ht="14.25" hidden="1" thickTop="1" thickBot="1" x14ac:dyDescent="0.25">
      <c r="B6" s="1">
        <f>IF(LEN(H5)&gt;0,IF(H5=LastDayOfMonth_Week,"",H5+1),"")</f>
        <v>8</v>
      </c>
      <c r="C6" s="1">
        <f t="shared" ref="C6:H10" si="1">IF(LEN(B6)&gt;0,IF(B6=LastDayOfMonth_Week,"",B6+1),"")</f>
        <v>9</v>
      </c>
      <c r="D6" s="1">
        <f t="shared" si="1"/>
        <v>10</v>
      </c>
      <c r="E6" s="1">
        <f t="shared" si="1"/>
        <v>11</v>
      </c>
      <c r="F6" s="1">
        <f t="shared" si="1"/>
        <v>12</v>
      </c>
      <c r="G6" s="1">
        <f t="shared" si="1"/>
        <v>13</v>
      </c>
      <c r="H6" s="1">
        <f t="shared" si="1"/>
        <v>14</v>
      </c>
    </row>
    <row r="7" spans="2:8" ht="14.25" hidden="1" thickTop="1" thickBot="1" x14ac:dyDescent="0.25">
      <c r="B7" s="1">
        <f>IF(LEN(H6)&gt;0,IF(H6=LastDayOfMonth_Week,"",H6+1),"")</f>
        <v>15</v>
      </c>
      <c r="C7" s="1">
        <f t="shared" si="1"/>
        <v>16</v>
      </c>
      <c r="D7" s="1">
        <f t="shared" si="1"/>
        <v>17</v>
      </c>
      <c r="E7" s="1">
        <f t="shared" si="1"/>
        <v>18</v>
      </c>
      <c r="F7" s="1">
        <f t="shared" si="1"/>
        <v>19</v>
      </c>
      <c r="G7" s="1">
        <f t="shared" si="1"/>
        <v>20</v>
      </c>
      <c r="H7" s="1">
        <f t="shared" si="1"/>
        <v>21</v>
      </c>
    </row>
    <row r="8" spans="2:8" ht="14.25" hidden="1" thickTop="1" thickBot="1" x14ac:dyDescent="0.25">
      <c r="B8" s="1">
        <f>IF(LEN(H7)&gt;0,IF(H7=LastDayOfMonth_Week,"",H7+1),"")</f>
        <v>22</v>
      </c>
      <c r="C8" s="1">
        <f t="shared" si="1"/>
        <v>23</v>
      </c>
      <c r="D8" s="1">
        <f t="shared" si="1"/>
        <v>24</v>
      </c>
      <c r="E8" s="1">
        <f t="shared" si="1"/>
        <v>25</v>
      </c>
      <c r="F8" s="1">
        <f t="shared" si="1"/>
        <v>26</v>
      </c>
      <c r="G8" s="1">
        <f t="shared" si="1"/>
        <v>27</v>
      </c>
      <c r="H8" s="1">
        <f t="shared" si="1"/>
        <v>28</v>
      </c>
    </row>
    <row r="9" spans="2:8" ht="14.25" hidden="1" thickTop="1" thickBot="1" x14ac:dyDescent="0.25">
      <c r="B9" s="1">
        <f>IF(LEN(H8)&gt;0,IF(H8=LastDayOfMonth_Week,"",H8+1),"")</f>
        <v>29</v>
      </c>
      <c r="C9" s="1">
        <f t="shared" si="1"/>
        <v>30</v>
      </c>
      <c r="D9" s="1" t="str">
        <f t="shared" si="1"/>
        <v/>
      </c>
      <c r="E9" s="1" t="str">
        <f t="shared" si="1"/>
        <v/>
      </c>
      <c r="F9" s="1" t="str">
        <f t="shared" si="1"/>
        <v/>
      </c>
      <c r="G9" s="1" t="str">
        <f t="shared" si="1"/>
        <v/>
      </c>
      <c r="H9" s="1" t="str">
        <f t="shared" si="1"/>
        <v/>
      </c>
    </row>
    <row r="10" spans="2:8" ht="14.25" hidden="1" thickTop="1" thickBot="1" x14ac:dyDescent="0.25">
      <c r="B10" s="1" t="str">
        <f>IF(LEN(H9)&gt;0,IF(H9=LastDayOfMonth_Week,"",H9+1),"")</f>
        <v/>
      </c>
      <c r="C10" s="1" t="str">
        <f t="shared" si="1"/>
        <v/>
      </c>
      <c r="D10" s="1" t="str">
        <f t="shared" si="1"/>
        <v/>
      </c>
      <c r="E10" s="1" t="str">
        <f t="shared" si="1"/>
        <v/>
      </c>
      <c r="F10" s="1" t="str">
        <f t="shared" si="1"/>
        <v/>
      </c>
      <c r="G10" s="1" t="str">
        <f t="shared" si="1"/>
        <v/>
      </c>
      <c r="H10" s="1" t="str">
        <f t="shared" si="1"/>
        <v/>
      </c>
    </row>
    <row r="11" spans="2:8" ht="23.25" customHeight="1" thickTop="1" x14ac:dyDescent="0.2">
      <c r="B11" s="6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8" t="s">
        <v>16</v>
      </c>
    </row>
    <row r="12" spans="2:8" ht="27" x14ac:dyDescent="0.2">
      <c r="B12" s="32">
        <f t="shared" ref="B12:H12" si="2">IF(B14="",IF(AND(ISNUMBER(A12),A12&lt;LastDayOfMonth_Week),A12+1,""),IF(B14&lt;=7,"",INDEX(WkMonthView,WkWeek,COLUMN(A$1))-7))</f>
        <v>1</v>
      </c>
      <c r="C12" s="32">
        <f t="shared" si="2"/>
        <v>2</v>
      </c>
      <c r="D12" s="32">
        <f t="shared" si="2"/>
        <v>3</v>
      </c>
      <c r="E12" s="32">
        <f t="shared" si="2"/>
        <v>4</v>
      </c>
      <c r="F12" s="32">
        <f t="shared" si="2"/>
        <v>5</v>
      </c>
      <c r="G12" s="32">
        <f t="shared" si="2"/>
        <v>6</v>
      </c>
      <c r="H12" s="32">
        <f t="shared" si="2"/>
        <v>7</v>
      </c>
    </row>
    <row r="13" spans="2:8" x14ac:dyDescent="0.2">
      <c r="B13" s="37" t="str">
        <f>IF(LEN(B12)=0,"",IF(COUNTIF(Assignments[DUE DATE],DATE(WkYear,WkMonthNum,B12))&gt;0,"Assignment due!",""))</f>
        <v/>
      </c>
      <c r="C13" s="37" t="str">
        <f>IF(LEN(C12)=0,"",IF(COUNTIF(Assignments[DUE DATE],DATE(WkYear,WkMonthNum,C12))&gt;0,"Assignment due!",""))</f>
        <v/>
      </c>
      <c r="D13" s="37" t="str">
        <f>IF(LEN(D12)=0,"",IF(COUNTIF(Assignments[DUE DATE],DATE(WkYear,WkMonthNum,D12))&gt;0,"Assignment due!",""))</f>
        <v/>
      </c>
      <c r="E13" s="37" t="str">
        <f>IF(LEN(E12)=0,"",IF(COUNTIF(Assignments[DUE DATE],DATE(WkYear,WkMonthNum,E12))&gt;0,"Assignment due!",""))</f>
        <v/>
      </c>
      <c r="F13" s="37" t="str">
        <f>IF(LEN(F12)=0,"",IF(COUNTIF(Assignments[DUE DATE],DATE(WkYear,WkMonthNum,F12))&gt;0,"Assignment due!",""))</f>
        <v/>
      </c>
      <c r="G13" s="37" t="str">
        <f>IF(LEN(G12)=0,"",IF(COUNTIF(Assignments[DUE DATE],DATE(WkYear,WkMonthNum,G12))&gt;0,"Assignment due!",""))</f>
        <v/>
      </c>
      <c r="H13" s="37" t="str">
        <f>IF(LEN(H12)=0,"",IF(COUNTIF(Assignments[DUE DATE],DATE(WkYear,WkMonthNum,H12))&gt;0,"Assignment due!",""))</f>
        <v/>
      </c>
    </row>
    <row r="14" spans="2:8" ht="27" x14ac:dyDescent="0.2">
      <c r="B14" s="35">
        <f t="shared" ref="B14" si="3">INDEX(WkMonthView,WkWeek,COLUMN(A$1))</f>
        <v>8</v>
      </c>
      <c r="C14" s="35">
        <f t="shared" ref="C14" si="4">INDEX(WkMonthView,WkWeek,COLUMN(B$1))</f>
        <v>9</v>
      </c>
      <c r="D14" s="35">
        <f t="shared" ref="D14" si="5">INDEX(WkMonthView,WkWeek,COLUMN(C$1))</f>
        <v>10</v>
      </c>
      <c r="E14" s="35">
        <f t="shared" ref="E14" si="6">INDEX(WkMonthView,WkWeek,COLUMN(D$1))</f>
        <v>11</v>
      </c>
      <c r="F14" s="35">
        <f t="shared" ref="F14" si="7">INDEX(WkMonthView,WkWeek,COLUMN(E$1))</f>
        <v>12</v>
      </c>
      <c r="G14" s="35">
        <f t="shared" ref="G14" si="8">INDEX(WkMonthView,WkWeek,COLUMN(F$1))</f>
        <v>13</v>
      </c>
      <c r="H14" s="35">
        <f t="shared" ref="H14" si="9">INDEX(WkMonthView,WkWeek,COLUMN(G$1))</f>
        <v>14</v>
      </c>
    </row>
    <row r="15" spans="2:8" x14ac:dyDescent="0.2">
      <c r="B15" s="25" t="str">
        <f>IF(LEN(B14)=0,"",IF(COUNTIF(Assignments[DUE DATE],DATE(WkYear,WkMonthNum,B14))&gt;0,"Assignment due!",""))</f>
        <v/>
      </c>
      <c r="C15" s="25" t="str">
        <f>IF(LEN(C14)=0,"",IF(COUNTIF(Assignments[DUE DATE],DATE(WkYear,WkMonthNum,C14))&gt;0,"Assignment due!",""))</f>
        <v/>
      </c>
      <c r="D15" s="25" t="str">
        <f>IF(LEN(D14)=0,"",IF(COUNTIF(Assignments[DUE DATE],DATE(WkYear,WkMonthNum,D14))&gt;0,"Assignment due!",""))</f>
        <v/>
      </c>
      <c r="E15" s="25" t="str">
        <f>IF(LEN(E14)=0,"",IF(COUNTIF(Assignments[DUE DATE],DATE(WkYear,WkMonthNum,E14))&gt;0,"Assignment due!",""))</f>
        <v/>
      </c>
      <c r="F15" s="25" t="str">
        <f>IF(LEN(F14)=0,"",IF(COUNTIF(Assignments[DUE DATE],DATE(WkYear,WkMonthNum,F14))&gt;0,"Assignment due!",""))</f>
        <v/>
      </c>
      <c r="G15" s="25" t="str">
        <f>IF(LEN(G14)=0,"",IF(COUNTIF(Assignments[DUE DATE],DATE(WkYear,WkMonthNum,G14))&gt;0,"Assignment due!",""))</f>
        <v/>
      </c>
      <c r="H15" s="25" t="str">
        <f>IF(LEN(H14)=0,"",IF(COUNTIF(Assignments[DUE DATE],DATE(WkYear,WkMonthNum,H14))&gt;0,"Assignment due!",""))</f>
        <v/>
      </c>
    </row>
    <row r="16" spans="2:8" x14ac:dyDescent="0.2">
      <c r="B16" s="33"/>
      <c r="C16" s="33"/>
      <c r="D16" s="33"/>
      <c r="E16" s="33"/>
      <c r="F16" s="33"/>
      <c r="G16" s="33"/>
      <c r="H16" s="33"/>
    </row>
    <row r="17" spans="2:8" x14ac:dyDescent="0.2">
      <c r="B17" s="33"/>
      <c r="C17" s="33"/>
      <c r="D17" s="33"/>
      <c r="E17" s="33"/>
      <c r="F17" s="33"/>
      <c r="G17" s="33"/>
      <c r="H17" s="33"/>
    </row>
    <row r="18" spans="2:8" x14ac:dyDescent="0.2">
      <c r="B18" s="33"/>
      <c r="C18" s="33"/>
      <c r="D18" s="33"/>
      <c r="E18" s="33"/>
      <c r="F18" s="33"/>
      <c r="G18" s="33"/>
      <c r="H18" s="33"/>
    </row>
    <row r="19" spans="2:8" x14ac:dyDescent="0.2">
      <c r="B19" s="33"/>
      <c r="C19" s="33"/>
      <c r="D19" s="33"/>
      <c r="E19" s="33"/>
      <c r="F19" s="33"/>
      <c r="G19" s="33"/>
      <c r="H19" s="33"/>
    </row>
    <row r="20" spans="2:8" x14ac:dyDescent="0.2">
      <c r="B20" s="33"/>
      <c r="C20" s="33"/>
      <c r="D20" s="33"/>
      <c r="E20" s="33"/>
      <c r="F20" s="33"/>
      <c r="G20" s="33"/>
      <c r="H20" s="33"/>
    </row>
    <row r="21" spans="2:8" x14ac:dyDescent="0.2">
      <c r="B21" s="33"/>
      <c r="C21" s="33"/>
      <c r="D21" s="33"/>
      <c r="E21" s="33"/>
      <c r="F21" s="33"/>
      <c r="G21" s="33"/>
      <c r="H21" s="33"/>
    </row>
    <row r="22" spans="2:8" x14ac:dyDescent="0.2">
      <c r="B22" s="33"/>
      <c r="C22" s="33"/>
      <c r="D22" s="33"/>
      <c r="E22" s="33"/>
      <c r="F22" s="33"/>
      <c r="G22" s="33"/>
      <c r="H22" s="33"/>
    </row>
    <row r="23" spans="2:8" x14ac:dyDescent="0.2">
      <c r="B23" s="33"/>
      <c r="C23" s="33"/>
      <c r="D23" s="33"/>
      <c r="E23" s="33"/>
      <c r="F23" s="33"/>
      <c r="G23" s="33"/>
      <c r="H23" s="33"/>
    </row>
    <row r="24" spans="2:8" x14ac:dyDescent="0.2">
      <c r="B24" s="33"/>
      <c r="C24" s="33"/>
      <c r="D24" s="33"/>
      <c r="E24" s="33"/>
      <c r="F24" s="33"/>
      <c r="G24" s="33"/>
      <c r="H24" s="33"/>
    </row>
    <row r="25" spans="2:8" x14ac:dyDescent="0.2">
      <c r="B25" s="33"/>
      <c r="C25" s="33"/>
      <c r="D25" s="33"/>
      <c r="E25" s="33"/>
      <c r="F25" s="33"/>
      <c r="G25" s="33"/>
      <c r="H25" s="33"/>
    </row>
    <row r="26" spans="2:8" x14ac:dyDescent="0.2">
      <c r="B26" s="33"/>
      <c r="C26" s="33"/>
      <c r="D26" s="33"/>
      <c r="E26" s="33"/>
      <c r="F26" s="33"/>
      <c r="G26" s="33"/>
      <c r="H26" s="33"/>
    </row>
    <row r="27" spans="2:8" x14ac:dyDescent="0.2">
      <c r="B27" s="33"/>
      <c r="C27" s="33"/>
      <c r="D27" s="33"/>
      <c r="E27" s="33"/>
      <c r="F27" s="33"/>
      <c r="G27" s="33"/>
      <c r="H27" s="33"/>
    </row>
    <row r="28" spans="2:8" x14ac:dyDescent="0.2">
      <c r="B28" s="33"/>
      <c r="C28" s="33"/>
      <c r="D28" s="33"/>
      <c r="E28" s="33"/>
      <c r="F28" s="33"/>
      <c r="G28" s="33"/>
      <c r="H28" s="33"/>
    </row>
    <row r="29" spans="2:8" x14ac:dyDescent="0.2">
      <c r="B29" s="38"/>
      <c r="C29" s="38"/>
      <c r="D29" s="38"/>
      <c r="E29" s="38"/>
      <c r="F29" s="38"/>
      <c r="G29" s="38"/>
      <c r="H29" s="38"/>
    </row>
    <row r="30" spans="2:8" ht="27" x14ac:dyDescent="0.2">
      <c r="B30" s="36">
        <f t="shared" ref="B30:H30" si="10">IF(B14="",IF(AND(ISNUMBER(A30),A30&lt;LastDayOfMonth_Week),A30+1,""),IF(B14+7&gt;LastDayOfMonth_Week,"",INDEX(WkMonthView,WkWeek,COLUMN(A$1))+7))</f>
        <v>15</v>
      </c>
      <c r="C30" s="36">
        <f t="shared" si="10"/>
        <v>16</v>
      </c>
      <c r="D30" s="36">
        <f t="shared" si="10"/>
        <v>17</v>
      </c>
      <c r="E30" s="36">
        <f t="shared" si="10"/>
        <v>18</v>
      </c>
      <c r="F30" s="36">
        <f t="shared" si="10"/>
        <v>19</v>
      </c>
      <c r="G30" s="36">
        <f t="shared" si="10"/>
        <v>20</v>
      </c>
      <c r="H30" s="36">
        <f t="shared" si="10"/>
        <v>21</v>
      </c>
    </row>
    <row r="31" spans="2:8" x14ac:dyDescent="0.2">
      <c r="B31" s="34" t="str">
        <f>IF(LEN(B30)=0,"",IF(COUNTIF(Assignments[DUE DATE],DATE(WkYear,WkMonthNum,B30))&gt;0,"Assignment due!",""))</f>
        <v/>
      </c>
      <c r="C31" s="34" t="str">
        <f>IF(LEN(C30)=0,"",IF(COUNTIF(Assignments[DUE DATE],DATE(WkYear,WkMonthNum,C30))&gt;0,"Assignment due!",""))</f>
        <v/>
      </c>
      <c r="D31" s="34" t="str">
        <f>IF(LEN(D30)=0,"",IF(COUNTIF(Assignments[DUE DATE],DATE(WkYear,WkMonthNum,D30))&gt;0,"Assignment due!",""))</f>
        <v/>
      </c>
      <c r="E31" s="34" t="str">
        <f>IF(LEN(E30)=0,"",IF(COUNTIF(Assignments[DUE DATE],DATE(WkYear,WkMonthNum,E30))&gt;0,"Assignment due!",""))</f>
        <v/>
      </c>
      <c r="F31" s="34" t="str">
        <f>IF(LEN(F30)=0,"",IF(COUNTIF(Assignments[DUE DATE],DATE(WkYear,WkMonthNum,F30))&gt;0,"Assignment due!",""))</f>
        <v/>
      </c>
      <c r="G31" s="34" t="str">
        <f>IF(LEN(G30)=0,"",IF(COUNTIF(Assignments[DUE DATE],DATE(WkYear,WkMonthNum,G30))&gt;0,"Assignment due!",""))</f>
        <v/>
      </c>
      <c r="H31" s="34" t="str">
        <f>IF(LEN(H30)=0,"",IF(COUNTIF(Assignments[DUE DATE],DATE(WkYear,WkMonthNum,H30))&gt;0,"Assignment due!",""))</f>
        <v/>
      </c>
    </row>
  </sheetData>
  <mergeCells count="1">
    <mergeCell ref="B4:H4"/>
  </mergeCells>
  <dataValidations count="2">
    <dataValidation type="list" allowBlank="1" showInputMessage="1" showErrorMessage="1" errorTitle="Whoops!" error="You need to select a week # from the list for the schedule to work correctly." sqref="D2">
      <formula1>"Week 1, Week 2, Week 3, Week 4, Week 5, Week 6"</formula1>
    </dataValidation>
    <dataValidation type="list" allowBlank="1" showInputMessage="1" showErrorMessage="1" errorTitle="Whoops!" error="You need to enter a calendar month or select one from the list for the schedule to work correctly." sqref="B2">
      <formula1>"January,February,March,April,May,June,July,August,September,October,November,December"</formula1>
    </dataValidation>
  </dataValidations>
  <hyperlinks>
    <hyperlink ref="G2" location="Assignments!A1" tooltip="Click to view Assignments" display="ASSIGNMENTS"/>
    <hyperlink ref="H2" location="'Month View'!A1" tooltip="Click to view monthly schedule" display="MONTH VIEW"/>
  </hyperlinks>
  <printOptions horizontalCentered="1" verticalCentered="1"/>
  <pageMargins left="0.25" right="0.25" top="0.75" bottom="0.75" header="0.3" footer="0.3"/>
  <pageSetup scale="92" orientation="landscape" r:id="rId1"/>
  <ignoredErrors>
    <ignoredError sqref="B14 C14:H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Java advanc</vt:lpstr>
      <vt:lpstr>Month View</vt:lpstr>
      <vt:lpstr>Week View</vt:lpstr>
      <vt:lpstr>MoMonth</vt:lpstr>
      <vt:lpstr>MoMonthNum</vt:lpstr>
      <vt:lpstr>MoWeek2</vt:lpstr>
      <vt:lpstr>MoWeek3</vt:lpstr>
      <vt:lpstr>MoWeek4</vt:lpstr>
      <vt:lpstr>MoWeek5</vt:lpstr>
      <vt:lpstr>MoYear</vt:lpstr>
      <vt:lpstr>'Month View'!Print_Area</vt:lpstr>
      <vt:lpstr>'Week View'!Print_Area</vt:lpstr>
      <vt:lpstr>'Java advanc'!Print_Titles</vt:lpstr>
      <vt:lpstr>'Week View'!WkMonth</vt:lpstr>
      <vt:lpstr>WkMonthNum</vt:lpstr>
      <vt:lpstr>WkMonthView</vt:lpstr>
      <vt:lpstr>WkWeek</vt:lpstr>
      <vt:lpstr>'Week View'!WkYear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2013-08-28T13:54:44Z</dcterms:created>
  <dcterms:modified xsi:type="dcterms:W3CDTF">2018-07-09T17:41:43Z</dcterms:modified>
</cp:coreProperties>
</file>