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1 Example" sheetId="1" r:id="rId3"/>
  </sheets>
  <definedNames/>
  <calcPr/>
</workbook>
</file>

<file path=xl/sharedStrings.xml><?xml version="1.0" encoding="utf-8"?>
<sst xmlns="http://schemas.openxmlformats.org/spreadsheetml/2006/main" count="26" uniqueCount="26">
  <si>
    <t>Click đúp vào ô ngày để chọn ngày bắt đầu và kết thúc</t>
  </si>
  <si>
    <t>Takt Time</t>
  </si>
  <si>
    <t>Takt time là khoảng thời gian tối đa mà sản phẩm cần được sản xuất để đáp ứng nhu cầu của khách hàng. Thuật ngữ này xuất phát từ tiếng Đức “takt”, có nghĩa là “xung nhịp”. Được đặt theo nhu cầu của khách hàng, takt tạo ra xung nhịp trên tất cả các quy trình trong một doanh nghiệp để đảm bảo lưu lượng và sử dụng năng lực liên tục</t>
  </si>
  <si>
    <t>Start Date</t>
  </si>
  <si>
    <t>Chỉ Số Dự báo</t>
  </si>
  <si>
    <t>Tổng kết quả thực tế / (Số lượng kết quả đã hoàn thành) * Số ngày đã thực hiện</t>
  </si>
  <si>
    <t>End Date</t>
  </si>
  <si>
    <t xml:space="preserve">Sprint </t>
  </si>
  <si>
    <t># Days in this sprint</t>
  </si>
  <si>
    <t>Tổng sống ngày chạy không tính ngày nghỉ</t>
  </si>
  <si>
    <t>Task Target</t>
  </si>
  <si>
    <t>Số Task sẽ thực hiện sau Sprint Planning</t>
  </si>
  <si>
    <t>Number of Stories</t>
  </si>
  <si>
    <t>Số User Story sẽ thực hiện sau khi Sprint Planning</t>
  </si>
  <si>
    <t xml:space="preserve">Points </t>
  </si>
  <si>
    <t>Day</t>
  </si>
  <si>
    <t>Chỉ số dự báo</t>
  </si>
  <si>
    <t>Forecast Burn</t>
  </si>
  <si>
    <t>Chỉ số mong muốn</t>
  </si>
  <si>
    <t>Required Burn</t>
  </si>
  <si>
    <t>Kết quả thực tế</t>
  </si>
  <si>
    <t>Done</t>
  </si>
  <si>
    <t>Days</t>
  </si>
  <si>
    <t xml:space="preserve"> Points</t>
  </si>
  <si>
    <t>Takt</t>
  </si>
  <si>
    <t>Real Takt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</si>
</sst>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0">
    <font>
      <sz val="10.0"/>
      <color rgb="FF000000"/>
      <name val="Arial"/>
    </font>
    <font>
      <b/>
      <sz val="10.0"/>
    </font>
    <font>
      <sz val="8.0"/>
    </font>
    <font/>
    <font>
      <b/>
    </font>
    <font>
      <b/>
      <sz val="8.0"/>
    </font>
    <font>
      <sz val="7.0"/>
      <color rgb="FF999999"/>
    </font>
    <font>
      <sz val="11.0"/>
      <color rgb="FF000000"/>
      <name val="Inconsolata"/>
    </font>
    <font>
      <sz val="11.0"/>
      <color rgb="FF000000"/>
      <name val="Arial"/>
    </font>
    <font>
      <sz val="6.0"/>
      <color rgb="FFCCCCCC"/>
    </font>
  </fonts>
  <fills count="5">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s>
  <borders count="9">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1"/>
    </xf>
    <xf borderId="0" fillId="2" fontId="1" numFmtId="0" xfId="0" applyAlignment="1" applyFill="1" applyFont="1">
      <alignment horizontal="right" readingOrder="0" shrinkToFit="0" vertical="center" wrapText="0"/>
    </xf>
    <xf borderId="0" fillId="2" fontId="1" numFmtId="0" xfId="0" applyAlignment="1" applyFont="1">
      <alignment horizontal="left" readingOrder="0" shrinkToFit="0" vertical="center" wrapText="0"/>
    </xf>
    <xf borderId="0" fillId="2" fontId="1" numFmtId="0" xfId="0" applyAlignment="1" applyFont="1">
      <alignment horizontal="right" shrinkToFit="0" vertical="center" wrapText="0"/>
    </xf>
    <xf borderId="0" fillId="2" fontId="2" numFmtId="0" xfId="0" applyAlignment="1" applyFont="1">
      <alignment horizontal="center" shrinkToFit="0" vertical="center" wrapText="0"/>
    </xf>
    <xf borderId="0" fillId="2" fontId="3" numFmtId="0" xfId="0" applyAlignment="1" applyFont="1">
      <alignment horizontal="right" readingOrder="0" shrinkToFit="0" vertical="center" wrapText="0"/>
    </xf>
    <xf borderId="0" fillId="2" fontId="3" numFmtId="0" xfId="0" applyAlignment="1" applyFont="1">
      <alignment horizontal="left" readingOrder="0" shrinkToFit="0" vertical="center" wrapText="0"/>
    </xf>
    <xf borderId="0" fillId="2" fontId="4" numFmtId="0" xfId="0" applyAlignment="1" applyFont="1">
      <alignment readingOrder="0" shrinkToFit="0" wrapText="1"/>
    </xf>
    <xf borderId="0" fillId="2" fontId="3" numFmtId="0" xfId="0" applyAlignment="1" applyFont="1">
      <alignment horizontal="left" readingOrder="0" shrinkToFit="0" vertical="center" wrapText="0"/>
    </xf>
    <xf borderId="0" fillId="3" fontId="1" numFmtId="164" xfId="0" applyAlignment="1" applyFill="1" applyFont="1" applyNumberFormat="1">
      <alignment horizontal="right" readingOrder="0" shrinkToFit="0" vertical="center" wrapText="0"/>
    </xf>
    <xf borderId="0" fillId="2" fontId="3" numFmtId="0" xfId="0" applyAlignment="1" applyFont="1">
      <alignment shrinkToFit="0" wrapText="1"/>
    </xf>
    <xf borderId="0" fillId="2" fontId="4" numFmtId="0" xfId="0" applyAlignment="1" applyFont="1">
      <alignment readingOrder="0" shrinkToFit="0" wrapText="1"/>
    </xf>
    <xf borderId="0" fillId="2" fontId="3" numFmtId="0" xfId="0" applyAlignment="1" applyFont="1">
      <alignment readingOrder="0" shrinkToFit="0" wrapText="1"/>
    </xf>
    <xf borderId="0" fillId="2" fontId="3" numFmtId="0" xfId="0" applyAlignment="1" applyFont="1">
      <alignment horizontal="left" shrinkToFit="0" vertical="center" wrapText="0"/>
    </xf>
    <xf borderId="1" fillId="4" fontId="5" numFmtId="0" xfId="0" applyAlignment="1" applyBorder="1" applyFill="1" applyFont="1">
      <alignment shrinkToFit="0" vertical="center" wrapText="0"/>
    </xf>
    <xf borderId="2" fillId="3" fontId="2" numFmtId="0" xfId="0" applyAlignment="1" applyBorder="1" applyFont="1">
      <alignment horizontal="center" readingOrder="0" shrinkToFit="0" vertical="center" wrapText="0"/>
    </xf>
    <xf borderId="0" fillId="2" fontId="6" numFmtId="0" xfId="0" applyAlignment="1" applyFont="1">
      <alignment horizontal="left" readingOrder="0" shrinkToFit="0" vertical="center" wrapText="0"/>
    </xf>
    <xf borderId="0" fillId="2" fontId="6" numFmtId="0" xfId="0" applyAlignment="1" applyFont="1">
      <alignment horizontal="center" shrinkToFit="0" vertical="center" wrapText="0"/>
    </xf>
    <xf borderId="0" fillId="3" fontId="7" numFmtId="0" xfId="0" applyAlignment="1" applyFont="1">
      <alignment shrinkToFit="0" wrapText="1"/>
    </xf>
    <xf borderId="3" fillId="4" fontId="5" numFmtId="0" xfId="0" applyAlignment="1" applyBorder="1" applyFont="1">
      <alignment readingOrder="0" shrinkToFit="0" vertical="center" wrapText="0"/>
    </xf>
    <xf borderId="4" fillId="3" fontId="2" numFmtId="0" xfId="0" applyAlignment="1" applyBorder="1" applyFont="1">
      <alignment horizontal="center" readingOrder="0" shrinkToFit="0" vertical="center" wrapText="0"/>
    </xf>
    <xf borderId="5" fillId="4" fontId="5" numFmtId="0" xfId="0" applyAlignment="1" applyBorder="1" applyFont="1">
      <alignment shrinkToFit="0" vertical="center" wrapText="0"/>
    </xf>
    <xf borderId="6" fillId="3" fontId="2" numFmtId="0" xfId="0" applyAlignment="1" applyBorder="1" applyFont="1">
      <alignment horizontal="center" readingOrder="0" shrinkToFit="0" vertical="center" wrapText="0"/>
    </xf>
    <xf borderId="1" fillId="0" fontId="2" numFmtId="0" xfId="0" applyAlignment="1" applyBorder="1" applyFont="1">
      <alignment shrinkToFit="0" vertical="center" wrapText="0"/>
    </xf>
    <xf borderId="7" fillId="4" fontId="2" numFmtId="0" xfId="0" applyAlignment="1" applyBorder="1" applyFont="1">
      <alignment horizontal="center" shrinkToFit="0" vertical="center" wrapText="0"/>
    </xf>
    <xf borderId="2" fillId="4" fontId="2" numFmtId="0" xfId="0" applyAlignment="1" applyBorder="1" applyFont="1">
      <alignment horizontal="center" shrinkToFit="0" vertical="center" wrapText="0"/>
    </xf>
    <xf borderId="0" fillId="2" fontId="8" numFmtId="0" xfId="0" applyAlignment="1" applyFont="1">
      <alignment readingOrder="0" shrinkToFit="0" wrapText="1"/>
    </xf>
    <xf borderId="3" fillId="0" fontId="2" numFmtId="0" xfId="0" applyAlignment="1" applyBorder="1" applyFont="1">
      <alignment readingOrder="0" shrinkToFit="0" vertical="center" wrapText="0"/>
    </xf>
    <xf borderId="0" fillId="4" fontId="2" numFmtId="1" xfId="0" applyAlignment="1" applyFont="1" applyNumberFormat="1">
      <alignment horizontal="center" shrinkToFit="0" vertical="center" wrapText="0"/>
    </xf>
    <xf borderId="4" fillId="4" fontId="2" numFmtId="1" xfId="0" applyAlignment="1" applyBorder="1" applyFont="1" applyNumberFormat="1">
      <alignment horizontal="center" shrinkToFit="0" vertical="center" wrapText="0"/>
    </xf>
    <xf borderId="0" fillId="2" fontId="3" numFmtId="0" xfId="0" applyAlignment="1" applyFont="1">
      <alignment horizontal="right" shrinkToFit="0" vertical="center" wrapText="0"/>
    </xf>
    <xf borderId="5" fillId="4" fontId="2" numFmtId="0" xfId="0" applyAlignment="1" applyBorder="1" applyFont="1">
      <alignment readingOrder="0" shrinkToFit="0" vertical="center" wrapText="0"/>
    </xf>
    <xf borderId="8" fillId="0" fontId="2" numFmtId="0" xfId="0" applyAlignment="1" applyBorder="1" applyFont="1">
      <alignment horizontal="center" readingOrder="0" shrinkToFit="0" vertical="center" wrapText="0"/>
    </xf>
    <xf borderId="8" fillId="0" fontId="2" numFmtId="0" xfId="0" applyAlignment="1" applyBorder="1" applyFont="1">
      <alignment horizontal="center" shrinkToFit="0" vertical="center" wrapText="0"/>
    </xf>
    <xf borderId="6" fillId="0" fontId="2" numFmtId="0" xfId="0" applyAlignment="1" applyBorder="1" applyFont="1">
      <alignment horizontal="center" shrinkToFit="0" vertical="center" wrapText="0"/>
    </xf>
    <xf borderId="0" fillId="2" fontId="2" numFmtId="0" xfId="0" applyAlignment="1" applyFont="1">
      <alignment readingOrder="0" shrinkToFit="0" vertical="center" wrapText="0"/>
    </xf>
    <xf borderId="0" fillId="2" fontId="2" numFmtId="0" xfId="0" applyAlignment="1" applyFont="1">
      <alignment horizontal="center" readingOrder="0" shrinkToFit="0" vertical="center" wrapText="0"/>
    </xf>
    <xf borderId="0" fillId="2" fontId="2" numFmtId="0" xfId="0" applyAlignment="1" applyFont="1">
      <alignment horizontal="center" readingOrder="0" shrinkToFit="0" vertical="center" wrapText="0"/>
    </xf>
    <xf borderId="0" fillId="2" fontId="9" numFmtId="0" xfId="0" applyAlignment="1" applyFont="1">
      <alignment horizontal="left" readingOrder="0" shrinkToFit="0" vertical="center" wrapText="0"/>
    </xf>
    <xf borderId="0" fillId="2" fontId="3" numFmtId="2" xfId="0" applyAlignment="1" applyFont="1" applyNumberFormat="1">
      <alignment horizontal="left" shrinkToFit="0" vertical="center" wrapText="0"/>
    </xf>
    <xf borderId="0" fillId="2" fontId="4" numFmtId="0" xfId="0" applyAlignment="1" applyFont="1">
      <alignment horizontal="right" readingOrder="0" shrinkToFit="0" vertical="center" wrapText="0"/>
    </xf>
    <xf borderId="0" fillId="2" fontId="7" numFmtId="0" xfId="0" applyAlignment="1" applyFont="1">
      <alignment horizontal="left" shrinkToFit="0" wrapText="1"/>
    </xf>
    <xf borderId="0" fillId="2" fontId="2" numFmtId="0" xfId="0" applyAlignment="1" applyFont="1">
      <alignment shrinkToFit="0" vertical="center" wrapText="0"/>
    </xf>
  </cellXfs>
  <cellStyles count="1">
    <cellStyle xfId="0" name="Normal" builtinId="0"/>
  </cellStyles>
  <dxfs count="2">
    <dxf>
      <font/>
      <fill>
        <patternFill patternType="solid">
          <fgColor rgb="FFB7B7B7"/>
          <bgColor rgb="FFB7B7B7"/>
        </patternFill>
      </fill>
      <border/>
    </dxf>
    <dxf>
      <font>
        <color rgb="FFFFFFFF"/>
      </font>
      <fill>
        <patternFill patternType="solid">
          <fgColor rgb="FF999999"/>
          <bgColor rgb="FF99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sz="1400">
                <a:solidFill>
                  <a:srgbClr val="666666"/>
                </a:solidFill>
                <a:latin typeface="Roboto"/>
              </a:defRPr>
            </a:pPr>
            <a:r>
              <a:rPr b="0" sz="1400">
                <a:solidFill>
                  <a:srgbClr val="666666"/>
                </a:solidFill>
                <a:latin typeface="Roboto"/>
              </a:rPr>
              <a:t>Nhóm 3</a:t>
            </a:r>
          </a:p>
        </c:rich>
      </c:tx>
      <c:overlay val="0"/>
    </c:title>
    <c:plotArea>
      <c:layout>
        <c:manualLayout>
          <c:xMode val="edge"/>
          <c:yMode val="edge"/>
          <c:x val="0.06974459724950884"/>
          <c:y val="0.21844638559960677"/>
          <c:w val="0.6762048462433713"/>
          <c:h val="0.5922204950135525"/>
        </c:manualLayout>
      </c:layout>
      <c:lineChart>
        <c:ser>
          <c:idx val="0"/>
          <c:order val="0"/>
          <c:tx>
            <c:strRef>
              <c:f>'Sprint 1 Example'!$B$10</c:f>
            </c:strRef>
          </c:tx>
          <c:spPr>
            <a:ln cmpd="sng" w="9525">
              <a:solidFill>
                <a:srgbClr val="666666"/>
              </a:solidFill>
              <a:prstDash val="sysDot"/>
            </a:ln>
          </c:spPr>
          <c:marker>
            <c:symbol val="none"/>
          </c:marker>
          <c:cat>
            <c:strRef>
              <c:f>'Sprint 1 Example'!$C$9:$P$9</c:f>
            </c:strRef>
          </c:cat>
          <c:val>
            <c:numRef>
              <c:f>'Sprint 1 Example'!$C$10:$L$10</c:f>
              <c:numCache/>
            </c:numRef>
          </c:val>
          <c:smooth val="0"/>
        </c:ser>
        <c:ser>
          <c:idx val="1"/>
          <c:order val="1"/>
          <c:tx>
            <c:strRef>
              <c:f>'Sprint 1 Example'!$B$11</c:f>
            </c:strRef>
          </c:tx>
          <c:spPr>
            <a:ln cmpd="sng" w="9525">
              <a:solidFill>
                <a:srgbClr val="6AA84F"/>
              </a:solidFill>
            </a:ln>
          </c:spPr>
          <c:marker>
            <c:symbol val="none"/>
          </c:marker>
          <c:cat>
            <c:strRef>
              <c:f>'Sprint 1 Example'!$C$9:$P$9</c:f>
            </c:strRef>
          </c:cat>
          <c:val>
            <c:numRef>
              <c:f>'Sprint 1 Example'!$C$11:$L$11</c:f>
              <c:numCache/>
            </c:numRef>
          </c:val>
          <c:smooth val="0"/>
        </c:ser>
        <c:ser>
          <c:idx val="2"/>
          <c:order val="2"/>
          <c:tx>
            <c:strRef>
              <c:f>'Sprint 1 Example'!$B$12</c:f>
            </c:strRef>
          </c:tx>
          <c:spPr>
            <a:ln cmpd="sng" w="9525">
              <a:solidFill>
                <a:srgbClr val="674EA7"/>
              </a:solidFill>
            </a:ln>
          </c:spPr>
          <c:marker>
            <c:symbol val="circle"/>
            <c:size val="2"/>
            <c:spPr>
              <a:solidFill>
                <a:srgbClr val="674EA7"/>
              </a:solidFill>
              <a:ln cmpd="sng">
                <a:solidFill>
                  <a:srgbClr val="674EA7"/>
                </a:solidFill>
              </a:ln>
            </c:spPr>
          </c:marker>
          <c:cat>
            <c:strRef>
              <c:f>'Sprint 1 Example'!$C$9:$P$9</c:f>
            </c:strRef>
          </c:cat>
          <c:val>
            <c:numRef>
              <c:f>'Sprint 1 Example'!$C$12:$L$12</c:f>
              <c:numCache/>
            </c:numRef>
          </c:val>
          <c:smooth val="0"/>
        </c:ser>
        <c:axId val="49878788"/>
        <c:axId val="243063977"/>
      </c:lineChart>
      <c:catAx>
        <c:axId val="49878788"/>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sz="1000">
                <a:solidFill>
                  <a:srgbClr val="000000"/>
                </a:solidFill>
                <a:latin typeface="Roboto"/>
              </a:defRPr>
            </a:pPr>
          </a:p>
        </c:txPr>
        <c:crossAx val="243063977"/>
      </c:catAx>
      <c:valAx>
        <c:axId val="2430639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sz="1000">
                <a:solidFill>
                  <a:srgbClr val="000000"/>
                </a:solidFill>
                <a:latin typeface="Roboto"/>
              </a:defRPr>
            </a:pPr>
          </a:p>
        </c:txPr>
        <c:crossAx val="49878788"/>
      </c:valAx>
    </c:plotArea>
    <c:legend>
      <c:legendPos val="r"/>
      <c:overlay val="0"/>
      <c:txPr>
        <a:bodyPr/>
        <a:lstStyle/>
        <a:p>
          <a:pPr lvl="0">
            <a:defRPr b="0" sz="1000">
              <a:solidFill>
                <a:srgbClr val="000000"/>
              </a:solidFill>
              <a:latin typeface="Roboto"/>
            </a:defRPr>
          </a:pPr>
        </a:p>
      </c:txPr>
    </c:legend>
    <c:plotVisOnly val="1"/>
  </c:chart>
  <c:spPr>
    <a:solidFill>
      <a:srgbClr val="FFFDF9"/>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13</xdr:row>
      <xdr:rowOff>0</xdr:rowOff>
    </xdr:from>
    <xdr:ext cx="6657975" cy="3400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8.43"/>
    <col customWidth="1" min="2" max="2" width="17.71"/>
    <col customWidth="1" min="3" max="17" width="4.43"/>
    <col customWidth="1" min="18" max="18" width="9.86"/>
    <col customWidth="1" min="19" max="19" width="40.29"/>
    <col customWidth="1" min="20" max="20" width="16.0"/>
    <col customWidth="1" min="21" max="21" width="88.57"/>
  </cols>
  <sheetData>
    <row r="1" ht="17.25" customHeight="1">
      <c r="A1" s="1"/>
      <c r="B1" s="2" t="s">
        <v>0</v>
      </c>
      <c r="C1" s="3"/>
      <c r="D1" s="1"/>
      <c r="E1" s="3"/>
      <c r="F1" s="3"/>
      <c r="G1" s="3"/>
      <c r="H1" s="3"/>
      <c r="I1" s="3"/>
      <c r="J1" s="3"/>
      <c r="K1" s="3"/>
      <c r="L1" s="3"/>
      <c r="M1" s="4"/>
      <c r="N1" s="4"/>
      <c r="O1" s="4"/>
      <c r="P1" s="4"/>
      <c r="Q1" s="4"/>
      <c r="R1" s="5"/>
      <c r="S1" s="6"/>
      <c r="T1" s="7" t="s">
        <v>1</v>
      </c>
      <c r="U1" s="8" t="s">
        <v>2</v>
      </c>
    </row>
    <row r="2" ht="17.25" customHeight="1">
      <c r="A2" s="1" t="s">
        <v>3</v>
      </c>
      <c r="B2" s="9">
        <v>44030.0</v>
      </c>
      <c r="C2" s="3"/>
      <c r="D2" s="10"/>
      <c r="E2" s="3"/>
      <c r="F2" s="3"/>
      <c r="G2" s="3"/>
      <c r="H2" s="3"/>
      <c r="I2" s="3"/>
      <c r="J2" s="3"/>
      <c r="K2" s="3"/>
      <c r="L2" s="3"/>
      <c r="M2" s="4"/>
      <c r="N2" s="4"/>
      <c r="O2" s="4"/>
      <c r="P2" s="4"/>
      <c r="Q2" s="4"/>
      <c r="R2" s="5"/>
      <c r="S2" s="6"/>
      <c r="T2" s="11" t="s">
        <v>4</v>
      </c>
      <c r="U2" s="12" t="s">
        <v>5</v>
      </c>
    </row>
    <row r="3" ht="17.25" customHeight="1">
      <c r="A3" s="1" t="s">
        <v>6</v>
      </c>
      <c r="B3" s="9">
        <v>44040.0</v>
      </c>
      <c r="C3" s="3"/>
      <c r="D3" s="3"/>
      <c r="E3" s="3"/>
      <c r="F3" s="3"/>
      <c r="G3" s="3"/>
      <c r="H3" s="3"/>
      <c r="I3" s="3"/>
      <c r="J3" s="3"/>
      <c r="K3" s="3"/>
      <c r="L3" s="3"/>
      <c r="M3" s="4"/>
      <c r="N3" s="4"/>
      <c r="O3" s="4"/>
      <c r="P3" s="4"/>
      <c r="Q3" s="4"/>
      <c r="R3" s="10"/>
      <c r="S3" s="10"/>
      <c r="T3" s="10"/>
      <c r="U3" s="13"/>
    </row>
    <row r="4" ht="17.25" customHeight="1">
      <c r="A4" s="1" t="s">
        <v>7</v>
      </c>
      <c r="B4" s="14" t="s">
        <v>8</v>
      </c>
      <c r="C4" s="15">
        <v>10.0</v>
      </c>
      <c r="D4" s="16" t="s">
        <v>9</v>
      </c>
      <c r="E4" s="17"/>
      <c r="F4" s="17"/>
      <c r="G4" s="17"/>
      <c r="H4" s="17"/>
      <c r="I4" s="17"/>
      <c r="J4" s="17"/>
      <c r="K4" s="18">
        <f>NETWORKDAYS(B2,B3)</f>
        <v>7</v>
      </c>
      <c r="L4" s="4"/>
      <c r="M4" s="4"/>
      <c r="N4" s="4"/>
      <c r="O4" s="4"/>
      <c r="P4" s="4"/>
      <c r="Q4" s="4"/>
      <c r="R4" s="10"/>
      <c r="S4" s="10"/>
      <c r="T4" s="10"/>
      <c r="U4" s="6"/>
    </row>
    <row r="5" ht="17.25" customHeight="1">
      <c r="A5" s="1"/>
      <c r="B5" s="19" t="s">
        <v>10</v>
      </c>
      <c r="C5" s="20">
        <v>14.0</v>
      </c>
      <c r="D5" s="16" t="s">
        <v>11</v>
      </c>
      <c r="E5" s="17"/>
      <c r="F5" s="17"/>
      <c r="G5" s="17"/>
      <c r="H5" s="17"/>
      <c r="I5" s="17"/>
      <c r="J5" s="17"/>
      <c r="K5" s="4"/>
      <c r="L5" s="4"/>
      <c r="M5" s="4"/>
      <c r="N5" s="4"/>
      <c r="O5" s="4"/>
      <c r="P5" s="4"/>
      <c r="Q5" s="4"/>
      <c r="R5" s="10"/>
      <c r="S5" s="10"/>
      <c r="T5" s="10"/>
      <c r="U5" s="6"/>
    </row>
    <row r="6" ht="17.25" customHeight="1">
      <c r="A6" s="3"/>
      <c r="B6" s="21" t="s">
        <v>12</v>
      </c>
      <c r="C6" s="22">
        <v>3.0</v>
      </c>
      <c r="D6" s="16" t="s">
        <v>13</v>
      </c>
      <c r="E6" s="17"/>
      <c r="F6" s="17"/>
      <c r="G6" s="17"/>
      <c r="H6" s="17"/>
      <c r="I6" s="17"/>
      <c r="J6" s="17"/>
      <c r="K6" s="4"/>
      <c r="L6" s="4"/>
      <c r="M6" s="4"/>
      <c r="N6" s="4"/>
      <c r="O6" s="4"/>
      <c r="P6" s="4"/>
      <c r="Q6" s="4"/>
      <c r="R6" s="10"/>
      <c r="S6" s="10"/>
      <c r="T6" s="10"/>
      <c r="U6" s="13"/>
    </row>
    <row r="7" ht="17.25" customHeight="1">
      <c r="A7" s="3"/>
      <c r="B7" s="3"/>
      <c r="C7" s="3"/>
      <c r="D7" s="3"/>
      <c r="E7" s="3"/>
      <c r="F7" s="3"/>
      <c r="G7" s="3"/>
      <c r="H7" s="3"/>
      <c r="I7" s="3"/>
      <c r="J7" s="3"/>
      <c r="K7" s="3"/>
      <c r="L7" s="3"/>
      <c r="M7" s="4"/>
      <c r="N7" s="4"/>
      <c r="O7" s="4"/>
      <c r="P7" s="4"/>
      <c r="Q7" s="4"/>
      <c r="R7" s="10"/>
      <c r="S7" s="10"/>
      <c r="T7" s="13"/>
      <c r="U7" s="13"/>
    </row>
    <row r="8" ht="17.25" customHeight="1">
      <c r="A8" s="3"/>
      <c r="B8" s="3"/>
      <c r="C8" s="3"/>
      <c r="D8" s="3"/>
      <c r="E8" s="3"/>
      <c r="F8" s="3"/>
      <c r="G8" s="3"/>
      <c r="H8" s="3"/>
      <c r="I8" s="3"/>
      <c r="J8" s="3"/>
      <c r="K8" s="3"/>
      <c r="L8" s="3"/>
      <c r="M8" s="4"/>
      <c r="N8" s="4"/>
      <c r="O8" s="4"/>
      <c r="P8" s="4"/>
      <c r="Q8" s="4"/>
      <c r="R8" s="10"/>
      <c r="S8" s="10"/>
      <c r="T8" s="13"/>
      <c r="U8" s="13"/>
    </row>
    <row r="9" ht="17.25" customHeight="1">
      <c r="A9" s="1" t="s">
        <v>14</v>
      </c>
      <c r="B9" s="23" t="s">
        <v>15</v>
      </c>
      <c r="C9" s="24">
        <v>1.0</v>
      </c>
      <c r="D9" s="24">
        <f t="shared" ref="D9:P9" si="1">if(or(len(C9)=0,C9+1&gt;$C$4),"",C9+1)</f>
        <v>2</v>
      </c>
      <c r="E9" s="24">
        <f t="shared" si="1"/>
        <v>3</v>
      </c>
      <c r="F9" s="24">
        <f t="shared" si="1"/>
        <v>4</v>
      </c>
      <c r="G9" s="24">
        <f t="shared" si="1"/>
        <v>5</v>
      </c>
      <c r="H9" s="24">
        <f t="shared" si="1"/>
        <v>6</v>
      </c>
      <c r="I9" s="24">
        <f t="shared" si="1"/>
        <v>7</v>
      </c>
      <c r="J9" s="24">
        <f t="shared" si="1"/>
        <v>8</v>
      </c>
      <c r="K9" s="24">
        <f t="shared" si="1"/>
        <v>9</v>
      </c>
      <c r="L9" s="24">
        <f t="shared" si="1"/>
        <v>10</v>
      </c>
      <c r="M9" s="24" t="str">
        <f t="shared" si="1"/>
        <v/>
      </c>
      <c r="N9" s="24" t="str">
        <f t="shared" si="1"/>
        <v/>
      </c>
      <c r="O9" s="24" t="str">
        <f t="shared" si="1"/>
        <v/>
      </c>
      <c r="P9" s="25" t="str">
        <f t="shared" si="1"/>
        <v/>
      </c>
      <c r="Q9" s="4"/>
      <c r="R9" s="10"/>
      <c r="S9" s="26"/>
      <c r="T9" s="13"/>
      <c r="U9" s="13"/>
    </row>
    <row r="10" ht="17.25" customHeight="1">
      <c r="A10" s="1" t="s">
        <v>16</v>
      </c>
      <c r="B10" s="27" t="s">
        <v>17</v>
      </c>
      <c r="C10" s="28">
        <f t="shared" ref="C10:P10" si="2">if(len(C9)&gt;0,(LOOKUP(9.99999999999999E+307,$C12:$P12))/(count($C$12:$P$12))*C9,"")</f>
        <v>1.4</v>
      </c>
      <c r="D10" s="28">
        <f t="shared" si="2"/>
        <v>2.8</v>
      </c>
      <c r="E10" s="28">
        <f t="shared" si="2"/>
        <v>4.2</v>
      </c>
      <c r="F10" s="28">
        <f t="shared" si="2"/>
        <v>5.6</v>
      </c>
      <c r="G10" s="28">
        <f t="shared" si="2"/>
        <v>7</v>
      </c>
      <c r="H10" s="28">
        <f t="shared" si="2"/>
        <v>8.4</v>
      </c>
      <c r="I10" s="28">
        <f t="shared" si="2"/>
        <v>9.8</v>
      </c>
      <c r="J10" s="28">
        <f t="shared" si="2"/>
        <v>11.2</v>
      </c>
      <c r="K10" s="28">
        <f t="shared" si="2"/>
        <v>12.6</v>
      </c>
      <c r="L10" s="28">
        <f t="shared" si="2"/>
        <v>14</v>
      </c>
      <c r="M10" s="28" t="str">
        <f t="shared" si="2"/>
        <v/>
      </c>
      <c r="N10" s="28" t="str">
        <f t="shared" si="2"/>
        <v/>
      </c>
      <c r="O10" s="28" t="str">
        <f t="shared" si="2"/>
        <v/>
      </c>
      <c r="P10" s="29" t="str">
        <f t="shared" si="2"/>
        <v/>
      </c>
      <c r="Q10" s="4"/>
      <c r="R10" s="4"/>
      <c r="S10" s="30"/>
      <c r="T10" s="13"/>
      <c r="U10" s="13"/>
    </row>
    <row r="11" ht="17.25" customHeight="1">
      <c r="A11" s="1" t="s">
        <v>18</v>
      </c>
      <c r="B11" s="27" t="s">
        <v>19</v>
      </c>
      <c r="C11" s="28">
        <f t="shared" ref="C11:P11" si="3">if(len(C9)&gt;0,($C$5/max($C9:$P9))*C9,"")</f>
        <v>1.4</v>
      </c>
      <c r="D11" s="28">
        <f t="shared" si="3"/>
        <v>2.8</v>
      </c>
      <c r="E11" s="28">
        <f t="shared" si="3"/>
        <v>4.2</v>
      </c>
      <c r="F11" s="28">
        <f t="shared" si="3"/>
        <v>5.6</v>
      </c>
      <c r="G11" s="28">
        <f t="shared" si="3"/>
        <v>7</v>
      </c>
      <c r="H11" s="28">
        <f t="shared" si="3"/>
        <v>8.4</v>
      </c>
      <c r="I11" s="28">
        <f t="shared" si="3"/>
        <v>9.8</v>
      </c>
      <c r="J11" s="28">
        <f t="shared" si="3"/>
        <v>11.2</v>
      </c>
      <c r="K11" s="28">
        <f t="shared" si="3"/>
        <v>12.6</v>
      </c>
      <c r="L11" s="28">
        <f t="shared" si="3"/>
        <v>14</v>
      </c>
      <c r="M11" s="28" t="str">
        <f t="shared" si="3"/>
        <v/>
      </c>
      <c r="N11" s="28" t="str">
        <f t="shared" si="3"/>
        <v/>
      </c>
      <c r="O11" s="28" t="str">
        <f t="shared" si="3"/>
        <v/>
      </c>
      <c r="P11" s="29" t="str">
        <f t="shared" si="3"/>
        <v/>
      </c>
      <c r="Q11" s="4"/>
      <c r="R11" s="4"/>
      <c r="S11" s="30"/>
      <c r="T11" s="13"/>
      <c r="U11" s="13"/>
    </row>
    <row r="12" ht="17.25" customHeight="1">
      <c r="A12" s="1" t="s">
        <v>20</v>
      </c>
      <c r="B12" s="31" t="s">
        <v>21</v>
      </c>
      <c r="C12" s="32">
        <v>1.0</v>
      </c>
      <c r="D12" s="32">
        <v>2.0</v>
      </c>
      <c r="E12" s="32">
        <v>3.0</v>
      </c>
      <c r="F12" s="32">
        <v>4.0</v>
      </c>
      <c r="G12" s="32">
        <v>7.0</v>
      </c>
      <c r="H12" s="32">
        <v>10.0</v>
      </c>
      <c r="I12" s="32">
        <v>11.0</v>
      </c>
      <c r="J12" s="32">
        <v>12.0</v>
      </c>
      <c r="K12" s="32">
        <v>13.0</v>
      </c>
      <c r="L12" s="32">
        <v>14.0</v>
      </c>
      <c r="M12" s="33"/>
      <c r="N12" s="33"/>
      <c r="O12" s="33"/>
      <c r="P12" s="34"/>
      <c r="Q12" s="4"/>
      <c r="R12" s="4"/>
      <c r="S12" s="10"/>
      <c r="T12" s="10"/>
      <c r="U12" s="13"/>
    </row>
    <row r="13" ht="17.25" customHeight="1">
      <c r="A13" s="3"/>
      <c r="B13" s="3"/>
      <c r="C13" s="3"/>
      <c r="D13" s="3"/>
      <c r="E13" s="3"/>
      <c r="F13" s="3"/>
      <c r="G13" s="3"/>
      <c r="H13" s="3"/>
      <c r="I13" s="3"/>
      <c r="J13" s="3"/>
      <c r="K13" s="3"/>
      <c r="L13" s="3"/>
      <c r="M13" s="4"/>
      <c r="N13" s="4"/>
      <c r="O13" s="4"/>
      <c r="P13" s="4"/>
      <c r="Q13" s="4"/>
      <c r="R13" s="4"/>
      <c r="S13" s="10"/>
      <c r="T13" s="10"/>
      <c r="U13" s="13"/>
    </row>
    <row r="14" ht="17.25" customHeight="1">
      <c r="A14" s="1"/>
      <c r="B14" s="35"/>
      <c r="C14" s="4"/>
      <c r="D14" s="4"/>
      <c r="E14" s="4"/>
      <c r="F14" s="4"/>
      <c r="G14" s="4"/>
      <c r="H14" s="4"/>
      <c r="I14" s="4"/>
      <c r="J14" s="4"/>
      <c r="K14" s="4"/>
      <c r="L14" s="4"/>
      <c r="M14" s="4"/>
      <c r="N14" s="4"/>
      <c r="O14" s="4"/>
      <c r="P14" s="4"/>
      <c r="Q14" s="4"/>
      <c r="R14" s="4"/>
      <c r="S14" s="10"/>
      <c r="T14" s="10"/>
      <c r="U14" s="13"/>
    </row>
    <row r="15" ht="17.25" customHeight="1">
      <c r="A15" s="1"/>
      <c r="B15" s="35"/>
      <c r="C15" s="36"/>
      <c r="D15" s="36"/>
      <c r="E15" s="36"/>
      <c r="F15" s="36"/>
      <c r="G15" s="36"/>
      <c r="H15" s="36"/>
      <c r="I15" s="36"/>
      <c r="J15" s="37"/>
      <c r="K15" s="4"/>
      <c r="L15" s="4"/>
      <c r="M15" s="4"/>
      <c r="N15" s="4"/>
      <c r="O15" s="4"/>
      <c r="P15" s="4"/>
      <c r="Q15" s="4"/>
      <c r="R15" s="4"/>
      <c r="S15" s="10"/>
      <c r="T15" s="10"/>
      <c r="U15" s="13"/>
    </row>
    <row r="16" ht="17.25" customHeight="1">
      <c r="A16" s="38"/>
      <c r="B16" s="35"/>
      <c r="C16" s="36"/>
      <c r="D16" s="36"/>
      <c r="E16" s="36"/>
      <c r="F16" s="36"/>
      <c r="G16" s="36"/>
      <c r="H16" s="36"/>
      <c r="I16" s="36"/>
      <c r="J16" s="4"/>
      <c r="K16" s="4"/>
      <c r="L16" s="4"/>
      <c r="M16" s="3"/>
      <c r="N16" s="3"/>
      <c r="O16" s="3"/>
      <c r="P16" s="3"/>
      <c r="Q16" s="3"/>
      <c r="R16" s="3"/>
      <c r="S16" s="5"/>
      <c r="T16" s="39"/>
      <c r="U16" s="13"/>
    </row>
    <row r="17" ht="17.25" customHeight="1">
      <c r="A17" s="38"/>
      <c r="B17" s="35"/>
      <c r="C17" s="36"/>
      <c r="D17" s="36"/>
      <c r="E17" s="36"/>
      <c r="F17" s="36"/>
      <c r="G17" s="36"/>
      <c r="H17" s="36"/>
      <c r="I17" s="36"/>
      <c r="J17" s="4"/>
      <c r="K17" s="4"/>
      <c r="L17" s="4"/>
      <c r="M17" s="3"/>
      <c r="N17" s="3"/>
      <c r="O17" s="3"/>
      <c r="P17" s="3"/>
      <c r="Q17" s="3"/>
      <c r="R17" s="3"/>
      <c r="S17" s="5"/>
      <c r="T17" s="39"/>
      <c r="U17" s="13"/>
    </row>
    <row r="18" ht="17.25" customHeight="1">
      <c r="A18" s="38"/>
      <c r="B18" s="35"/>
      <c r="C18" s="36"/>
      <c r="D18" s="36"/>
      <c r="E18" s="36"/>
      <c r="F18" s="36"/>
      <c r="G18" s="36"/>
      <c r="H18" s="36"/>
      <c r="I18" s="36"/>
      <c r="J18" s="4"/>
      <c r="K18" s="4"/>
      <c r="L18" s="4"/>
      <c r="M18" s="3"/>
      <c r="N18" s="3"/>
      <c r="O18" s="3"/>
      <c r="P18" s="3"/>
      <c r="Q18" s="3"/>
      <c r="R18" s="3"/>
      <c r="S18" s="30"/>
      <c r="T18" s="13"/>
      <c r="U18" s="13"/>
    </row>
    <row r="19" ht="17.25" customHeight="1">
      <c r="A19" s="38"/>
      <c r="B19" s="35"/>
      <c r="C19" s="36"/>
      <c r="D19" s="36"/>
      <c r="E19" s="36"/>
      <c r="F19" s="36"/>
      <c r="G19" s="36"/>
      <c r="H19" s="36"/>
      <c r="I19" s="36"/>
      <c r="J19" s="4"/>
      <c r="K19" s="4"/>
      <c r="L19" s="4"/>
      <c r="M19" s="4"/>
      <c r="N19" s="4"/>
      <c r="O19" s="4"/>
      <c r="P19" s="4"/>
      <c r="Q19" s="4"/>
      <c r="R19" s="4"/>
      <c r="S19" s="30"/>
      <c r="T19" s="40" t="s">
        <v>22</v>
      </c>
      <c r="U19" s="6">
        <f>NETWORKDAYS(B2,B3)</f>
        <v>7</v>
      </c>
    </row>
    <row r="20" ht="17.25" customHeight="1">
      <c r="A20" s="38"/>
      <c r="B20" s="35"/>
      <c r="C20" s="36"/>
      <c r="D20" s="36"/>
      <c r="E20" s="36"/>
      <c r="F20" s="36"/>
      <c r="G20" s="36"/>
      <c r="H20" s="36"/>
      <c r="I20" s="36"/>
      <c r="J20" s="37"/>
      <c r="K20" s="4"/>
      <c r="L20" s="4"/>
      <c r="M20" s="4"/>
      <c r="N20" s="4"/>
      <c r="O20" s="4"/>
      <c r="P20" s="4"/>
      <c r="Q20" s="4"/>
      <c r="R20" s="4"/>
      <c r="S20" s="30"/>
      <c r="T20" s="40" t="s">
        <v>23</v>
      </c>
      <c r="U20" s="13">
        <f>LOOKUP(9.99999999999999E+307,$C12:$L12)</f>
        <v>14</v>
      </c>
    </row>
    <row r="21" ht="17.25" customHeight="1">
      <c r="A21" s="38"/>
      <c r="B21" s="35"/>
      <c r="C21" s="36"/>
      <c r="D21" s="36"/>
      <c r="E21" s="36"/>
      <c r="F21" s="36"/>
      <c r="G21" s="36"/>
      <c r="H21" s="36"/>
      <c r="I21" s="36"/>
      <c r="J21" s="37"/>
      <c r="K21" s="4"/>
      <c r="L21" s="4"/>
      <c r="M21" s="4"/>
      <c r="N21" s="4"/>
      <c r="O21" s="4"/>
      <c r="P21" s="4"/>
      <c r="Q21" s="4"/>
      <c r="R21" s="4"/>
      <c r="S21" s="30"/>
      <c r="T21" s="40" t="s">
        <v>24</v>
      </c>
      <c r="U21" s="39">
        <f>C5/C4</f>
        <v>1.4</v>
      </c>
    </row>
    <row r="22" ht="17.25" customHeight="1">
      <c r="A22" s="3"/>
      <c r="B22" s="35"/>
      <c r="C22" s="36"/>
      <c r="D22" s="36"/>
      <c r="E22" s="36"/>
      <c r="F22" s="36"/>
      <c r="G22" s="36"/>
      <c r="H22" s="36"/>
      <c r="I22" s="36"/>
      <c r="J22" s="37"/>
      <c r="K22" s="4"/>
      <c r="L22" s="4"/>
      <c r="M22" s="4"/>
      <c r="N22" s="4"/>
      <c r="O22" s="4"/>
      <c r="P22" s="4"/>
      <c r="Q22" s="4"/>
      <c r="R22" s="4"/>
      <c r="S22" s="30"/>
      <c r="T22" s="11" t="s">
        <v>25</v>
      </c>
      <c r="U22" s="41">
        <f>if(len(F9)&gt;0,(LOOKUP(9.99999999999999E+307,$C12:$P12))/(count($C$12:$P$12)),"")</f>
        <v>1.4</v>
      </c>
    </row>
    <row r="23" ht="17.25" customHeight="1">
      <c r="A23" s="3"/>
      <c r="B23" s="35"/>
      <c r="C23" s="4"/>
      <c r="D23" s="4"/>
      <c r="E23" s="4"/>
      <c r="F23" s="4"/>
      <c r="G23" s="4"/>
      <c r="H23" s="4"/>
      <c r="I23" s="4"/>
      <c r="J23" s="4"/>
      <c r="K23" s="4"/>
      <c r="L23" s="4"/>
      <c r="M23" s="4"/>
      <c r="N23" s="4"/>
      <c r="O23" s="4"/>
      <c r="P23" s="4"/>
      <c r="Q23" s="4"/>
      <c r="R23" s="4"/>
      <c r="S23" s="30"/>
      <c r="T23" s="13"/>
      <c r="U23" s="13"/>
    </row>
    <row r="24" ht="17.25" customHeight="1">
      <c r="A24" s="3"/>
      <c r="B24" s="3"/>
      <c r="C24" s="3"/>
      <c r="D24" s="3"/>
      <c r="E24" s="3"/>
      <c r="F24" s="3"/>
      <c r="G24" s="3"/>
      <c r="H24" s="3"/>
      <c r="I24" s="3"/>
      <c r="J24" s="3"/>
      <c r="K24" s="3"/>
      <c r="L24" s="3"/>
      <c r="M24" s="4"/>
      <c r="N24" s="4"/>
      <c r="O24" s="4"/>
      <c r="P24" s="4"/>
      <c r="Q24" s="4"/>
      <c r="R24" s="4"/>
      <c r="S24" s="30"/>
      <c r="T24" s="13"/>
      <c r="U24" s="13"/>
    </row>
    <row r="25" ht="17.25" customHeight="1">
      <c r="A25" s="3"/>
      <c r="B25" s="3"/>
      <c r="C25" s="3"/>
      <c r="D25" s="3"/>
      <c r="E25" s="3"/>
      <c r="F25" s="3"/>
      <c r="G25" s="3"/>
      <c r="H25" s="3"/>
      <c r="I25" s="3"/>
      <c r="J25" s="3"/>
      <c r="K25" s="3"/>
      <c r="L25" s="3"/>
      <c r="M25" s="4"/>
      <c r="N25" s="4"/>
      <c r="O25" s="4"/>
      <c r="P25" s="4"/>
      <c r="Q25" s="4"/>
      <c r="R25" s="4"/>
      <c r="S25" s="30"/>
      <c r="T25" s="13"/>
      <c r="U25" s="13"/>
    </row>
    <row r="26" ht="17.25" customHeight="1">
      <c r="A26" s="3"/>
      <c r="B26" s="3"/>
      <c r="C26" s="3"/>
      <c r="D26" s="3"/>
      <c r="E26" s="3"/>
      <c r="F26" s="3"/>
      <c r="G26" s="3"/>
      <c r="H26" s="3"/>
      <c r="I26" s="3"/>
      <c r="J26" s="3"/>
      <c r="K26" s="3"/>
      <c r="L26" s="3"/>
      <c r="M26" s="4"/>
      <c r="N26" s="4"/>
      <c r="O26" s="4"/>
      <c r="P26" s="4"/>
      <c r="Q26" s="4"/>
      <c r="R26" s="4"/>
      <c r="S26" s="30"/>
      <c r="T26" s="13"/>
      <c r="U26" s="13"/>
    </row>
    <row r="27" ht="17.25" customHeight="1">
      <c r="A27" s="3"/>
      <c r="B27" s="3"/>
      <c r="C27" s="3"/>
      <c r="D27" s="3"/>
      <c r="E27" s="3"/>
      <c r="F27" s="3"/>
      <c r="G27" s="3"/>
      <c r="H27" s="3"/>
      <c r="I27" s="3"/>
      <c r="J27" s="3"/>
      <c r="K27" s="3"/>
      <c r="L27" s="3"/>
      <c r="M27" s="4"/>
      <c r="N27" s="4"/>
      <c r="O27" s="4"/>
      <c r="P27" s="4"/>
      <c r="Q27" s="4"/>
      <c r="R27" s="4"/>
      <c r="S27" s="30"/>
      <c r="T27" s="13"/>
      <c r="U27" s="13"/>
    </row>
    <row r="28" ht="17.25" customHeight="1">
      <c r="A28" s="3"/>
      <c r="B28" s="3"/>
      <c r="C28" s="3"/>
      <c r="D28" s="3"/>
      <c r="E28" s="3"/>
      <c r="F28" s="3"/>
      <c r="G28" s="3"/>
      <c r="H28" s="3"/>
      <c r="I28" s="3"/>
      <c r="J28" s="3"/>
      <c r="K28" s="3"/>
      <c r="L28" s="3"/>
      <c r="M28" s="4"/>
      <c r="N28" s="4"/>
      <c r="O28" s="4"/>
      <c r="P28" s="4"/>
      <c r="Q28" s="4"/>
      <c r="R28" s="4"/>
      <c r="S28" s="30"/>
      <c r="T28" s="13"/>
      <c r="U28" s="13"/>
    </row>
    <row r="29" ht="17.25" customHeight="1">
      <c r="A29" s="3"/>
      <c r="B29" s="42"/>
      <c r="C29" s="4"/>
      <c r="D29" s="4"/>
      <c r="E29" s="4"/>
      <c r="F29" s="4"/>
      <c r="G29" s="4"/>
      <c r="H29" s="4"/>
      <c r="I29" s="4"/>
      <c r="J29" s="4"/>
      <c r="K29" s="4"/>
      <c r="L29" s="4"/>
      <c r="M29" s="4"/>
      <c r="N29" s="4"/>
      <c r="O29" s="4"/>
      <c r="P29" s="4"/>
      <c r="Q29" s="4"/>
      <c r="R29" s="4"/>
      <c r="S29" s="30"/>
      <c r="T29" s="13"/>
      <c r="U29" s="13"/>
    </row>
  </sheetData>
  <conditionalFormatting sqref="B9:P9 B14:L14">
    <cfRule type="notContainsBlanks" dxfId="0" priority="1">
      <formula>LEN(TRIM(B9))&gt;0</formula>
    </cfRule>
  </conditionalFormatting>
  <conditionalFormatting sqref="B10:P11 B23:L23">
    <cfRule type="notContainsBlanks" dxfId="1" priority="2">
      <formula>LEN(TRIM(B10))&gt;0</formula>
    </cfRule>
  </conditionalFormatting>
  <dataValidations>
    <dataValidation type="custom" allowBlank="1" showDropDown="1" sqref="B2:B3">
      <formula1>OR(NOT(ISERROR(DATEVALUE(B2))), AND(ISNUMBER(B2), LEFT(CELL("format", B2))="D"))</formula1>
    </dataValidation>
  </dataValidations>
  <drawing r:id="rId1"/>
</worksheet>
</file>