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28860" windowHeight="4245" tabRatio="601" activeTab="5"/>
  </bookViews>
  <sheets>
    <sheet name="2012" sheetId="35" r:id="rId1"/>
    <sheet name="2012 (2)" sheetId="36" r:id="rId2"/>
    <sheet name="2013" sheetId="42" r:id="rId3"/>
    <sheet name="2014" sheetId="46" r:id="rId4"/>
    <sheet name="2015" sheetId="48" r:id="rId5"/>
    <sheet name="2016" sheetId="49" r:id="rId6"/>
  </sheets>
  <definedNames>
    <definedName name="_xlnm.Print_Titles" localSheetId="0">'2012'!$A:$A,'2012'!$1:$4</definedName>
    <definedName name="_xlnm.Print_Titles" localSheetId="1">'2012 (2)'!$A:$A,'2012 (2)'!$1:$4</definedName>
    <definedName name="_xlnm.Print_Titles" localSheetId="2">'2013'!$A:$A,'2013'!$1:$4</definedName>
    <definedName name="_xlnm.Print_Titles" localSheetId="3">'2014'!$A:$A,'2014'!$1:$4</definedName>
    <definedName name="_xlnm.Print_Titles" localSheetId="4">'2015'!$A:$A,'2015'!$1:$4</definedName>
    <definedName name="_xlnm.Print_Titles" localSheetId="5">'2016'!$A:$A,'2016'!$1:$4</definedName>
  </definedNames>
  <calcPr calcId="125725"/>
</workbook>
</file>

<file path=xl/calcChain.xml><?xml version="1.0" encoding="utf-8"?>
<calcChain xmlns="http://schemas.openxmlformats.org/spreadsheetml/2006/main">
  <c r="AW60" i="49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AX58"/>
  <c r="AY58" s="1"/>
  <c r="Y58"/>
  <c r="AX57"/>
  <c r="Y57"/>
  <c r="AY57" s="1"/>
  <c r="AX56"/>
  <c r="Y56"/>
  <c r="AY56" s="1"/>
  <c r="AY55"/>
  <c r="AX55"/>
  <c r="Y55"/>
  <c r="AX54"/>
  <c r="AY54" s="1"/>
  <c r="Y54"/>
  <c r="AX53"/>
  <c r="Y53"/>
  <c r="AY53" s="1"/>
  <c r="AX52"/>
  <c r="Y52"/>
  <c r="AY52" s="1"/>
  <c r="AY51"/>
  <c r="AX51"/>
  <c r="Y51"/>
  <c r="AX50"/>
  <c r="AY50" s="1"/>
  <c r="Y50"/>
  <c r="AX49"/>
  <c r="Y49"/>
  <c r="AY49" s="1"/>
  <c r="AX48"/>
  <c r="Y48"/>
  <c r="AY48" s="1"/>
  <c r="AY47"/>
  <c r="AX47"/>
  <c r="Y47"/>
  <c r="AX46"/>
  <c r="AY46" s="1"/>
  <c r="Y46"/>
  <c r="AX45"/>
  <c r="Y45"/>
  <c r="AY45" s="1"/>
  <c r="AX44"/>
  <c r="Y44"/>
  <c r="AY44" s="1"/>
  <c r="AY43"/>
  <c r="AX43"/>
  <c r="Y43"/>
  <c r="AX42"/>
  <c r="AY42" s="1"/>
  <c r="Y42"/>
  <c r="AX41"/>
  <c r="Y41"/>
  <c r="AY41" s="1"/>
  <c r="AX40"/>
  <c r="Y40"/>
  <c r="AY40" s="1"/>
  <c r="AY39"/>
  <c r="AX39"/>
  <c r="Y39"/>
  <c r="AX38"/>
  <c r="AY38" s="1"/>
  <c r="Y38"/>
  <c r="AX37"/>
  <c r="Y37"/>
  <c r="AY37" s="1"/>
  <c r="AX36"/>
  <c r="Y36"/>
  <c r="AY36" s="1"/>
  <c r="AY35"/>
  <c r="AX35"/>
  <c r="Y35"/>
  <c r="AX34"/>
  <c r="AY34" s="1"/>
  <c r="Y34"/>
  <c r="AX33"/>
  <c r="Y33"/>
  <c r="AY33" s="1"/>
  <c r="AX32"/>
  <c r="Y32"/>
  <c r="AY32" s="1"/>
  <c r="AY31"/>
  <c r="AX31"/>
  <c r="Y31"/>
  <c r="AX30"/>
  <c r="AY30" s="1"/>
  <c r="Y30"/>
  <c r="AX29"/>
  <c r="Y29"/>
  <c r="AY29" s="1"/>
  <c r="AX28"/>
  <c r="Y28"/>
  <c r="AY28" s="1"/>
  <c r="AY27"/>
  <c r="AX27"/>
  <c r="Y27"/>
  <c r="AX26"/>
  <c r="AY26" s="1"/>
  <c r="Y26"/>
  <c r="AX25"/>
  <c r="AY25" s="1"/>
  <c r="AY24"/>
  <c r="AX24"/>
  <c r="Y24"/>
  <c r="AX23"/>
  <c r="AY23" s="1"/>
  <c r="Y23"/>
  <c r="AX22"/>
  <c r="Y22"/>
  <c r="AY22" s="1"/>
  <c r="AX21"/>
  <c r="Y21"/>
  <c r="AY21" s="1"/>
  <c r="AY20"/>
  <c r="AX20"/>
  <c r="Y20"/>
  <c r="AX19"/>
  <c r="AY19" s="1"/>
  <c r="Y19"/>
  <c r="AX18"/>
  <c r="Y18"/>
  <c r="AY18" s="1"/>
  <c r="AX17"/>
  <c r="Y17"/>
  <c r="AY17" s="1"/>
  <c r="AY16"/>
  <c r="AX16"/>
  <c r="Y16"/>
  <c r="AX15"/>
  <c r="AY15" s="1"/>
  <c r="Y15"/>
  <c r="AX14"/>
  <c r="Y14"/>
  <c r="AY14" s="1"/>
  <c r="AX13"/>
  <c r="Y13"/>
  <c r="AY13" s="1"/>
  <c r="AY12"/>
  <c r="AX12"/>
  <c r="Y12"/>
  <c r="AX11"/>
  <c r="AY11" s="1"/>
  <c r="Y11"/>
  <c r="AX10"/>
  <c r="Y10"/>
  <c r="AY10" s="1"/>
  <c r="AX9"/>
  <c r="Y9"/>
  <c r="AY9" s="1"/>
  <c r="AY8"/>
  <c r="AX8"/>
  <c r="Y8"/>
  <c r="AX7"/>
  <c r="AY7" s="1"/>
  <c r="Y7"/>
  <c r="AX6"/>
  <c r="AX60" s="1"/>
  <c r="Y6"/>
  <c r="Y60" s="1"/>
  <c r="AW60" i="48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AX58"/>
  <c r="AY58" s="1"/>
  <c r="Y58"/>
  <c r="AX57"/>
  <c r="Y57"/>
  <c r="AY57" s="1"/>
  <c r="AX56"/>
  <c r="Y56"/>
  <c r="AY56" s="1"/>
  <c r="AY55"/>
  <c r="AX55"/>
  <c r="Y55"/>
  <c r="AX54"/>
  <c r="AY54" s="1"/>
  <c r="Y54"/>
  <c r="AX53"/>
  <c r="Y53"/>
  <c r="AY53" s="1"/>
  <c r="AX52"/>
  <c r="Y52"/>
  <c r="AY52" s="1"/>
  <c r="AY51"/>
  <c r="AX51"/>
  <c r="Y51"/>
  <c r="AX50"/>
  <c r="AY50" s="1"/>
  <c r="Y50"/>
  <c r="AX49"/>
  <c r="Y49"/>
  <c r="AY49" s="1"/>
  <c r="AX48"/>
  <c r="Y48"/>
  <c r="AY48" s="1"/>
  <c r="AY47"/>
  <c r="AX47"/>
  <c r="Y47"/>
  <c r="AX46"/>
  <c r="AY46" s="1"/>
  <c r="Y46"/>
  <c r="AX45"/>
  <c r="Y45"/>
  <c r="AY45" s="1"/>
  <c r="AX44"/>
  <c r="Y44"/>
  <c r="AY44" s="1"/>
  <c r="AY43"/>
  <c r="AX43"/>
  <c r="Y43"/>
  <c r="AX42"/>
  <c r="AY42" s="1"/>
  <c r="Y42"/>
  <c r="AX41"/>
  <c r="Y41"/>
  <c r="AY41" s="1"/>
  <c r="AX40"/>
  <c r="Y40"/>
  <c r="AY40" s="1"/>
  <c r="AY39"/>
  <c r="AX39"/>
  <c r="Y39"/>
  <c r="AX38"/>
  <c r="AY38" s="1"/>
  <c r="Y38"/>
  <c r="AX37"/>
  <c r="Y37"/>
  <c r="AY37" s="1"/>
  <c r="AX36"/>
  <c r="Y36"/>
  <c r="AY36" s="1"/>
  <c r="AY35"/>
  <c r="AX35"/>
  <c r="Y35"/>
  <c r="AX34"/>
  <c r="AY34" s="1"/>
  <c r="Y34"/>
  <c r="AX33"/>
  <c r="Y33"/>
  <c r="AY33" s="1"/>
  <c r="AX32"/>
  <c r="Y32"/>
  <c r="AY32" s="1"/>
  <c r="AY31"/>
  <c r="AX31"/>
  <c r="Y31"/>
  <c r="AX30"/>
  <c r="AY30" s="1"/>
  <c r="Y30"/>
  <c r="AX29"/>
  <c r="Y29"/>
  <c r="AY29" s="1"/>
  <c r="AX28"/>
  <c r="Y28"/>
  <c r="AY28" s="1"/>
  <c r="AY27"/>
  <c r="AX27"/>
  <c r="Y27"/>
  <c r="AX26"/>
  <c r="AY26" s="1"/>
  <c r="Y26"/>
  <c r="AX24"/>
  <c r="Y24"/>
  <c r="AY24" s="1"/>
  <c r="AX23"/>
  <c r="Y23"/>
  <c r="AY23" s="1"/>
  <c r="AY22"/>
  <c r="AX22"/>
  <c r="Y22"/>
  <c r="AY21"/>
  <c r="AX21"/>
  <c r="Y21"/>
  <c r="AX20"/>
  <c r="Y20"/>
  <c r="AY20" s="1"/>
  <c r="AX19"/>
  <c r="Y19"/>
  <c r="AY19" s="1"/>
  <c r="AY18"/>
  <c r="AX18"/>
  <c r="Y18"/>
  <c r="AY17"/>
  <c r="AX17"/>
  <c r="Y17"/>
  <c r="AX16"/>
  <c r="Y16"/>
  <c r="AY16" s="1"/>
  <c r="AX15"/>
  <c r="Y15"/>
  <c r="AY15" s="1"/>
  <c r="AY14"/>
  <c r="AX14"/>
  <c r="Y14"/>
  <c r="AY13"/>
  <c r="AX13"/>
  <c r="Y13"/>
  <c r="AX12"/>
  <c r="Y12"/>
  <c r="AY12" s="1"/>
  <c r="AX11"/>
  <c r="Y11"/>
  <c r="AY11" s="1"/>
  <c r="AY10"/>
  <c r="AX10"/>
  <c r="Y10"/>
  <c r="AY9"/>
  <c r="AX9"/>
  <c r="Y9"/>
  <c r="AX8"/>
  <c r="Y8"/>
  <c r="AY8" s="1"/>
  <c r="AX7"/>
  <c r="Y7"/>
  <c r="AY7" s="1"/>
  <c r="AY6"/>
  <c r="AY60" s="1"/>
  <c r="AX6"/>
  <c r="AX60" s="1"/>
  <c r="Y6"/>
  <c r="Y60" s="1"/>
  <c r="AW59" i="46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AX57"/>
  <c r="AY57" s="1"/>
  <c r="Y57"/>
  <c r="AY56"/>
  <c r="AX56"/>
  <c r="Y56"/>
  <c r="AX55"/>
  <c r="Y55"/>
  <c r="AY55" s="1"/>
  <c r="AX54"/>
  <c r="Y54"/>
  <c r="AY54" s="1"/>
  <c r="AY53"/>
  <c r="AX53"/>
  <c r="Y53"/>
  <c r="AY52"/>
  <c r="AX52"/>
  <c r="Y52"/>
  <c r="AX51"/>
  <c r="Y51"/>
  <c r="AY51" s="1"/>
  <c r="AX50"/>
  <c r="Y50"/>
  <c r="AY50" s="1"/>
  <c r="AY49"/>
  <c r="AX49"/>
  <c r="Y49"/>
  <c r="AY48"/>
  <c r="AX48"/>
  <c r="Y48"/>
  <c r="AX47"/>
  <c r="Y47"/>
  <c r="AY47" s="1"/>
  <c r="AX46"/>
  <c r="Y46"/>
  <c r="AY46" s="1"/>
  <c r="AY45"/>
  <c r="AX45"/>
  <c r="Y45"/>
  <c r="AY44"/>
  <c r="AX44"/>
  <c r="Y44"/>
  <c r="AX43"/>
  <c r="Y43"/>
  <c r="AY43" s="1"/>
  <c r="AX42"/>
  <c r="Y42"/>
  <c r="AY42" s="1"/>
  <c r="AY41"/>
  <c r="AX41"/>
  <c r="Y41"/>
  <c r="AY40"/>
  <c r="AX40"/>
  <c r="Y40"/>
  <c r="AX39"/>
  <c r="Y39"/>
  <c r="AY39" s="1"/>
  <c r="AX38"/>
  <c r="Y38"/>
  <c r="AY38" s="1"/>
  <c r="AY37"/>
  <c r="AX37"/>
  <c r="Y37"/>
  <c r="AY36"/>
  <c r="AX36"/>
  <c r="Y36"/>
  <c r="AX35"/>
  <c r="Y35"/>
  <c r="AY35" s="1"/>
  <c r="AX34"/>
  <c r="Y34"/>
  <c r="AY34" s="1"/>
  <c r="AY33"/>
  <c r="AX33"/>
  <c r="Y33"/>
  <c r="AY32"/>
  <c r="AX32"/>
  <c r="Y32"/>
  <c r="AX31"/>
  <c r="Y31"/>
  <c r="AY31" s="1"/>
  <c r="AX30"/>
  <c r="Y30"/>
  <c r="AY30" s="1"/>
  <c r="AY29"/>
  <c r="AX29"/>
  <c r="Y29"/>
  <c r="AY28"/>
  <c r="AX28"/>
  <c r="Y28"/>
  <c r="AX27"/>
  <c r="Y27"/>
  <c r="AY27" s="1"/>
  <c r="AX26"/>
  <c r="Y26"/>
  <c r="AY26" s="1"/>
  <c r="AY25"/>
  <c r="AX25"/>
  <c r="Y25"/>
  <c r="AY24"/>
  <c r="AX24"/>
  <c r="Y24"/>
  <c r="AX23"/>
  <c r="Y23"/>
  <c r="AY23" s="1"/>
  <c r="AX22"/>
  <c r="Y22"/>
  <c r="AY22" s="1"/>
  <c r="AY21"/>
  <c r="AX21"/>
  <c r="Y21"/>
  <c r="AY20"/>
  <c r="AX20"/>
  <c r="Y20"/>
  <c r="AX19"/>
  <c r="Y19"/>
  <c r="AY19" s="1"/>
  <c r="AX18"/>
  <c r="Y18"/>
  <c r="AY18" s="1"/>
  <c r="AY17"/>
  <c r="AX17"/>
  <c r="Y17"/>
  <c r="AY16"/>
  <c r="AX16"/>
  <c r="Y16"/>
  <c r="AX15"/>
  <c r="Y15"/>
  <c r="AY15" s="1"/>
  <c r="AX14"/>
  <c r="Y14"/>
  <c r="AY14" s="1"/>
  <c r="AY13"/>
  <c r="AX13"/>
  <c r="Y13"/>
  <c r="AY12"/>
  <c r="AX12"/>
  <c r="Y12"/>
  <c r="AX11"/>
  <c r="Y11"/>
  <c r="AY11" s="1"/>
  <c r="AX10"/>
  <c r="Y10"/>
  <c r="AY10" s="1"/>
  <c r="AY9"/>
  <c r="AX9"/>
  <c r="Y9"/>
  <c r="AY8"/>
  <c r="AX8"/>
  <c r="Y8"/>
  <c r="AX7"/>
  <c r="Y7"/>
  <c r="AY7" s="1"/>
  <c r="AX6"/>
  <c r="AX59" s="1"/>
  <c r="Y6"/>
  <c r="Y59" s="1"/>
  <c r="AW59" i="42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AY57"/>
  <c r="AX57"/>
  <c r="Y57"/>
  <c r="AX56"/>
  <c r="AY56" s="1"/>
  <c r="Y56"/>
  <c r="AX55"/>
  <c r="Y55"/>
  <c r="AY55" s="1"/>
  <c r="AX54"/>
  <c r="Y54"/>
  <c r="AY54" s="1"/>
  <c r="AY53"/>
  <c r="AX53"/>
  <c r="Y53"/>
  <c r="AX52"/>
  <c r="AY52" s="1"/>
  <c r="Y52"/>
  <c r="AX51"/>
  <c r="Y51"/>
  <c r="AY51" s="1"/>
  <c r="AX50"/>
  <c r="Y50"/>
  <c r="AY50" s="1"/>
  <c r="AY49"/>
  <c r="AX49"/>
  <c r="Y49"/>
  <c r="AX48"/>
  <c r="AY48" s="1"/>
  <c r="Y48"/>
  <c r="AX47"/>
  <c r="Y47"/>
  <c r="AY47" s="1"/>
  <c r="AX46"/>
  <c r="Y46"/>
  <c r="AY46" s="1"/>
  <c r="AY45"/>
  <c r="AX45"/>
  <c r="Y45"/>
  <c r="AX44"/>
  <c r="AY44" s="1"/>
  <c r="Y44"/>
  <c r="AX43"/>
  <c r="Y43"/>
  <c r="AY43" s="1"/>
  <c r="AX42"/>
  <c r="Y42"/>
  <c r="AY42" s="1"/>
  <c r="AY41"/>
  <c r="AX41"/>
  <c r="Y41"/>
  <c r="AX40"/>
  <c r="AY40" s="1"/>
  <c r="Y40"/>
  <c r="AX39"/>
  <c r="Y39"/>
  <c r="AY39" s="1"/>
  <c r="AX38"/>
  <c r="Y38"/>
  <c r="AY38" s="1"/>
  <c r="AY37"/>
  <c r="AX37"/>
  <c r="Y37"/>
  <c r="AX36"/>
  <c r="AY36" s="1"/>
  <c r="Y36"/>
  <c r="AX35"/>
  <c r="Y35"/>
  <c r="AY35" s="1"/>
  <c r="AX34"/>
  <c r="Y34"/>
  <c r="AY34" s="1"/>
  <c r="AY33"/>
  <c r="AX33"/>
  <c r="Y33"/>
  <c r="AX32"/>
  <c r="AY32" s="1"/>
  <c r="Y32"/>
  <c r="AX31"/>
  <c r="Y31"/>
  <c r="AY31" s="1"/>
  <c r="AX30"/>
  <c r="Y30"/>
  <c r="AY30" s="1"/>
  <c r="AY29"/>
  <c r="AX29"/>
  <c r="Y29"/>
  <c r="AX28"/>
  <c r="AY28" s="1"/>
  <c r="Y28"/>
  <c r="AX27"/>
  <c r="Y27"/>
  <c r="AY27" s="1"/>
  <c r="AX26"/>
  <c r="Y26"/>
  <c r="AY26" s="1"/>
  <c r="AY25"/>
  <c r="AX25"/>
  <c r="Y25"/>
  <c r="AX24"/>
  <c r="AY24" s="1"/>
  <c r="Y24"/>
  <c r="AX23"/>
  <c r="Y23"/>
  <c r="AY23" s="1"/>
  <c r="AX22"/>
  <c r="Y22"/>
  <c r="AY22" s="1"/>
  <c r="AY21"/>
  <c r="AX21"/>
  <c r="Y21"/>
  <c r="AX20"/>
  <c r="AY20" s="1"/>
  <c r="Y20"/>
  <c r="AX19"/>
  <c r="Y19"/>
  <c r="AY19" s="1"/>
  <c r="AX18"/>
  <c r="Y18"/>
  <c r="AY18" s="1"/>
  <c r="AY17"/>
  <c r="AX17"/>
  <c r="Y17"/>
  <c r="AX16"/>
  <c r="AY16" s="1"/>
  <c r="Y16"/>
  <c r="AX15"/>
  <c r="Y15"/>
  <c r="AY15" s="1"/>
  <c r="AX14"/>
  <c r="Y14"/>
  <c r="AY14" s="1"/>
  <c r="AY13"/>
  <c r="AX13"/>
  <c r="Y13"/>
  <c r="AX12"/>
  <c r="AY12" s="1"/>
  <c r="Y12"/>
  <c r="AX11"/>
  <c r="Y11"/>
  <c r="AY11" s="1"/>
  <c r="AX10"/>
  <c r="Y10"/>
  <c r="AY10" s="1"/>
  <c r="AY9"/>
  <c r="AX9"/>
  <c r="Y9"/>
  <c r="AX8"/>
  <c r="AY8" s="1"/>
  <c r="Y8"/>
  <c r="AX7"/>
  <c r="Y7"/>
  <c r="AY7" s="1"/>
  <c r="AX6"/>
  <c r="AX59" s="1"/>
  <c r="Y6"/>
  <c r="AY6" s="1"/>
  <c r="AY6" i="49" l="1"/>
  <c r="AY60" s="1"/>
  <c r="AY6" i="46"/>
  <c r="AY59" s="1"/>
  <c r="AY59" i="42"/>
  <c r="Y59"/>
  <c r="AW61" i="36" l="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X59"/>
  <c r="Y59"/>
  <c r="AY59" s="1"/>
  <c r="AX58"/>
  <c r="Y58"/>
  <c r="AY58" s="1"/>
  <c r="AY57"/>
  <c r="AX57"/>
  <c r="Y57"/>
  <c r="AX56"/>
  <c r="AY56" s="1"/>
  <c r="Y56"/>
  <c r="AX55"/>
  <c r="Y55"/>
  <c r="AY55" s="1"/>
  <c r="AX54"/>
  <c r="Y54"/>
  <c r="AY54" s="1"/>
  <c r="AY53"/>
  <c r="AX53"/>
  <c r="Y53"/>
  <c r="AX52"/>
  <c r="AY52" s="1"/>
  <c r="Y52"/>
  <c r="AX51"/>
  <c r="Y51"/>
  <c r="AY51" s="1"/>
  <c r="AX50"/>
  <c r="Y50"/>
  <c r="AY50" s="1"/>
  <c r="AY49"/>
  <c r="AX49"/>
  <c r="Y49"/>
  <c r="AX48"/>
  <c r="AY48" s="1"/>
  <c r="Y48"/>
  <c r="AX47"/>
  <c r="Y47"/>
  <c r="AY47" s="1"/>
  <c r="AX46"/>
  <c r="Y46"/>
  <c r="AY46" s="1"/>
  <c r="AY45"/>
  <c r="AX45"/>
  <c r="Y45"/>
  <c r="AX44"/>
  <c r="AY44" s="1"/>
  <c r="Y44"/>
  <c r="AX43"/>
  <c r="Y43"/>
  <c r="AY43" s="1"/>
  <c r="AX42"/>
  <c r="Y42"/>
  <c r="AY42" s="1"/>
  <c r="AY41"/>
  <c r="AX41"/>
  <c r="Y41"/>
  <c r="AX40"/>
  <c r="AY40" s="1"/>
  <c r="Y40"/>
  <c r="AX39"/>
  <c r="Y39"/>
  <c r="AY39" s="1"/>
  <c r="AX38"/>
  <c r="Y38"/>
  <c r="AY38" s="1"/>
  <c r="AY37"/>
  <c r="AX37"/>
  <c r="Y37"/>
  <c r="AX36"/>
  <c r="AY36" s="1"/>
  <c r="Y36"/>
  <c r="AX35"/>
  <c r="Y35"/>
  <c r="AY35" s="1"/>
  <c r="AX34"/>
  <c r="Y34"/>
  <c r="AY34" s="1"/>
  <c r="AY33"/>
  <c r="AX33"/>
  <c r="Y33"/>
  <c r="AX32"/>
  <c r="AY32" s="1"/>
  <c r="Y32"/>
  <c r="AX31"/>
  <c r="Y31"/>
  <c r="AY31" s="1"/>
  <c r="AX30"/>
  <c r="Y30"/>
  <c r="AY30" s="1"/>
  <c r="AY29"/>
  <c r="AX29"/>
  <c r="Y29"/>
  <c r="AX28"/>
  <c r="AY28" s="1"/>
  <c r="Y28"/>
  <c r="AX27"/>
  <c r="Y27"/>
  <c r="AY27" s="1"/>
  <c r="AX26"/>
  <c r="Y26"/>
  <c r="AY26" s="1"/>
  <c r="AY25"/>
  <c r="AX25"/>
  <c r="Y25"/>
  <c r="AX24"/>
  <c r="AY24" s="1"/>
  <c r="Y24"/>
  <c r="AX23"/>
  <c r="Y23"/>
  <c r="AY23" s="1"/>
  <c r="AX22"/>
  <c r="Y22"/>
  <c r="AY22" s="1"/>
  <c r="AY21"/>
  <c r="AX21"/>
  <c r="Y21"/>
  <c r="AX20"/>
  <c r="AY20" s="1"/>
  <c r="Y20"/>
  <c r="AX19"/>
  <c r="Y19"/>
  <c r="AY19" s="1"/>
  <c r="AX18"/>
  <c r="Y18"/>
  <c r="AY18" s="1"/>
  <c r="AY17"/>
  <c r="AX17"/>
  <c r="Y17"/>
  <c r="AX16"/>
  <c r="AY16" s="1"/>
  <c r="Y16"/>
  <c r="AX15"/>
  <c r="Y15"/>
  <c r="AY15" s="1"/>
  <c r="AX14"/>
  <c r="Y14"/>
  <c r="AY14" s="1"/>
  <c r="AY13"/>
  <c r="AX13"/>
  <c r="Y13"/>
  <c r="AX12"/>
  <c r="AY12" s="1"/>
  <c r="Y12"/>
  <c r="AX11"/>
  <c r="Y11"/>
  <c r="AY11" s="1"/>
  <c r="AX10"/>
  <c r="Y10"/>
  <c r="AY10" s="1"/>
  <c r="AY9"/>
  <c r="AX9"/>
  <c r="Y9"/>
  <c r="AX8"/>
  <c r="AY8" s="1"/>
  <c r="Y8"/>
  <c r="AX7"/>
  <c r="Y7"/>
  <c r="AY7" s="1"/>
  <c r="AX6"/>
  <c r="AX61" s="1"/>
  <c r="Y6"/>
  <c r="Y61" s="1"/>
  <c r="AQ61" i="35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R59"/>
  <c r="W59"/>
  <c r="AS59" s="1"/>
  <c r="AR58"/>
  <c r="W58"/>
  <c r="AS58" s="1"/>
  <c r="AR57"/>
  <c r="W57"/>
  <c r="AS57" s="1"/>
  <c r="AR56"/>
  <c r="W56"/>
  <c r="AS56" s="1"/>
  <c r="AR55"/>
  <c r="W55"/>
  <c r="AS55" s="1"/>
  <c r="AR54"/>
  <c r="W54"/>
  <c r="AS54" s="1"/>
  <c r="AR53"/>
  <c r="W53"/>
  <c r="AS53" s="1"/>
  <c r="AR52"/>
  <c r="W52"/>
  <c r="AS52" s="1"/>
  <c r="AR51"/>
  <c r="W51"/>
  <c r="AS51" s="1"/>
  <c r="AR50"/>
  <c r="W50"/>
  <c r="AS50" s="1"/>
  <c r="AR49"/>
  <c r="W49"/>
  <c r="AS49" s="1"/>
  <c r="AR48"/>
  <c r="W48"/>
  <c r="AS48" s="1"/>
  <c r="AR47"/>
  <c r="W47"/>
  <c r="AS47" s="1"/>
  <c r="AR46"/>
  <c r="W46"/>
  <c r="AS46" s="1"/>
  <c r="AR45"/>
  <c r="W45"/>
  <c r="AS45" s="1"/>
  <c r="AR44"/>
  <c r="W44"/>
  <c r="AS44" s="1"/>
  <c r="AR43"/>
  <c r="W43"/>
  <c r="AS43" s="1"/>
  <c r="AR42"/>
  <c r="W42"/>
  <c r="AS42" s="1"/>
  <c r="AR41"/>
  <c r="W41"/>
  <c r="AS41" s="1"/>
  <c r="AR40"/>
  <c r="W40"/>
  <c r="AS40" s="1"/>
  <c r="AR39"/>
  <c r="W39"/>
  <c r="AS39" s="1"/>
  <c r="AR38"/>
  <c r="W38"/>
  <c r="AS38" s="1"/>
  <c r="AR37"/>
  <c r="W37"/>
  <c r="AS37" s="1"/>
  <c r="AR36"/>
  <c r="W36"/>
  <c r="AS36" s="1"/>
  <c r="AR35"/>
  <c r="W35"/>
  <c r="AS35" s="1"/>
  <c r="AR34"/>
  <c r="W34"/>
  <c r="AS34" s="1"/>
  <c r="AR33"/>
  <c r="W33"/>
  <c r="AS33" s="1"/>
  <c r="AR32"/>
  <c r="W32"/>
  <c r="AS32" s="1"/>
  <c r="AR31"/>
  <c r="W31"/>
  <c r="AS31" s="1"/>
  <c r="AR30"/>
  <c r="W30"/>
  <c r="AS30" s="1"/>
  <c r="AR29"/>
  <c r="W29"/>
  <c r="AS29" s="1"/>
  <c r="AR28"/>
  <c r="W28"/>
  <c r="AS28" s="1"/>
  <c r="AR27"/>
  <c r="W27"/>
  <c r="AS27" s="1"/>
  <c r="AR26"/>
  <c r="W26"/>
  <c r="AS26" s="1"/>
  <c r="AR25"/>
  <c r="W25"/>
  <c r="AS25" s="1"/>
  <c r="AR24"/>
  <c r="W24"/>
  <c r="AS24" s="1"/>
  <c r="AR23"/>
  <c r="W23"/>
  <c r="AS23" s="1"/>
  <c r="AR22"/>
  <c r="W22"/>
  <c r="AS22" s="1"/>
  <c r="AR21"/>
  <c r="W21"/>
  <c r="AS21" s="1"/>
  <c r="AR20"/>
  <c r="W20"/>
  <c r="AS20" s="1"/>
  <c r="AR19"/>
  <c r="W19"/>
  <c r="AS19" s="1"/>
  <c r="AR18"/>
  <c r="W18"/>
  <c r="AS18" s="1"/>
  <c r="AR17"/>
  <c r="W17"/>
  <c r="AS17" s="1"/>
  <c r="AR16"/>
  <c r="W16"/>
  <c r="AS16" s="1"/>
  <c r="AR15"/>
  <c r="W15"/>
  <c r="AS15" s="1"/>
  <c r="AR14"/>
  <c r="W14"/>
  <c r="AS14" s="1"/>
  <c r="AR13"/>
  <c r="W13"/>
  <c r="AS13" s="1"/>
  <c r="AR12"/>
  <c r="W12"/>
  <c r="AS12" s="1"/>
  <c r="AR11"/>
  <c r="W11"/>
  <c r="AS11" s="1"/>
  <c r="AR10"/>
  <c r="W10"/>
  <c r="AS10" s="1"/>
  <c r="AR9"/>
  <c r="W9"/>
  <c r="AS9" s="1"/>
  <c r="AR8"/>
  <c r="W8"/>
  <c r="AS8" s="1"/>
  <c r="AR7"/>
  <c r="W7"/>
  <c r="AS7" s="1"/>
  <c r="AR6"/>
  <c r="AR61" s="1"/>
  <c r="W6"/>
  <c r="AS6" s="1"/>
  <c r="AS61" s="1"/>
  <c r="AY6" i="36" l="1"/>
  <c r="AY61" s="1"/>
  <c r="W61" i="35"/>
</calcChain>
</file>

<file path=xl/sharedStrings.xml><?xml version="1.0" encoding="utf-8"?>
<sst xmlns="http://schemas.openxmlformats.org/spreadsheetml/2006/main" count="621" uniqueCount="108">
  <si>
    <t>ACELGA</t>
  </si>
  <si>
    <t>AJO</t>
  </si>
  <si>
    <t>ALCACHOFA</t>
  </si>
  <si>
    <t>APIO</t>
  </si>
  <si>
    <t>BERENJENA</t>
  </si>
  <si>
    <t>CALABACÍN</t>
  </si>
  <si>
    <t>CEBOLLA</t>
  </si>
  <si>
    <t>COLES</t>
  </si>
  <si>
    <t>END Y ESC</t>
  </si>
  <si>
    <t>ESPÁRRAGO</t>
  </si>
  <si>
    <t>ESPINACA</t>
  </si>
  <si>
    <t>GUISANTE</t>
  </si>
  <si>
    <t>JUDÍA</t>
  </si>
  <si>
    <t>LECHUGA</t>
  </si>
  <si>
    <t>PATATA</t>
  </si>
  <si>
    <t>PEPINO</t>
  </si>
  <si>
    <t>PIMIENTO</t>
  </si>
  <si>
    <t>PUERRO</t>
  </si>
  <si>
    <t>TOMATE</t>
  </si>
  <si>
    <t>ZANAH. Y NABO</t>
  </si>
  <si>
    <t>O. HORTAL.</t>
  </si>
  <si>
    <t>TOTAL HORTAL</t>
  </si>
  <si>
    <t>AGUACATE</t>
  </si>
  <si>
    <t>ALBARICOQUE</t>
  </si>
  <si>
    <t>CEREZA</t>
  </si>
  <si>
    <t>CIRUELA</t>
  </si>
  <si>
    <t>CÍTRICOS</t>
  </si>
  <si>
    <t>FRESA</t>
  </si>
  <si>
    <t>HIGO</t>
  </si>
  <si>
    <t>KIWI</t>
  </si>
  <si>
    <t>MANZANA</t>
  </si>
  <si>
    <t>MELOCOTÓN</t>
  </si>
  <si>
    <t>MELÓN</t>
  </si>
  <si>
    <t>NECTARINA</t>
  </si>
  <si>
    <t>PERA</t>
  </si>
  <si>
    <t>PIÑA</t>
  </si>
  <si>
    <t>PLÁTANO</t>
  </si>
  <si>
    <t>SANDÍA</t>
  </si>
  <si>
    <t>UVA</t>
  </si>
  <si>
    <t>T. FRUTAS</t>
  </si>
  <si>
    <t>T. FR Y HORT</t>
  </si>
  <si>
    <t>Alava</t>
  </si>
  <si>
    <t>Albacete</t>
  </si>
  <si>
    <t>Alicante</t>
  </si>
  <si>
    <t>Almeria</t>
  </si>
  <si>
    <t>Asturias</t>
  </si>
  <si>
    <t>Avila</t>
  </si>
  <si>
    <t>Badajoz</t>
  </si>
  <si>
    <t>Baleares</t>
  </si>
  <si>
    <t>Barcelona</t>
  </si>
  <si>
    <t>Burgos</t>
  </si>
  <si>
    <t>Cantabria</t>
  </si>
  <si>
    <t>Ciudad Real</t>
  </si>
  <si>
    <t>Coruña, La</t>
  </si>
  <si>
    <t>Cuenca</t>
  </si>
  <si>
    <t>Gerona</t>
  </si>
  <si>
    <t>Granada</t>
  </si>
  <si>
    <t>Guadalajara</t>
  </si>
  <si>
    <t>Guipuzcoa</t>
  </si>
  <si>
    <t>Huelva</t>
  </si>
  <si>
    <t>Huesca</t>
  </si>
  <si>
    <t>La Rioja</t>
  </si>
  <si>
    <t>Lugo</t>
  </si>
  <si>
    <t>Madrid</t>
  </si>
  <si>
    <t>Melilla</t>
  </si>
  <si>
    <t>Murcia</t>
  </si>
  <si>
    <t>Navarra</t>
  </si>
  <si>
    <t>Orense</t>
  </si>
  <si>
    <t>Palencia</t>
  </si>
  <si>
    <t>Pontevedra</t>
  </si>
  <si>
    <t>Salamanca</t>
  </si>
  <si>
    <t>Segovia</t>
  </si>
  <si>
    <t>Sevilla</t>
  </si>
  <si>
    <t>Soria</t>
  </si>
  <si>
    <t>Tarragona</t>
  </si>
  <si>
    <t>Tenerife</t>
  </si>
  <si>
    <t>Teruel</t>
  </si>
  <si>
    <t>Toledo</t>
  </si>
  <si>
    <t>Valencia</t>
  </si>
  <si>
    <t>Valladolid</t>
  </si>
  <si>
    <t>Vizcaya</t>
  </si>
  <si>
    <t>Zamora</t>
  </si>
  <si>
    <t>Zaragoza</t>
  </si>
  <si>
    <t>Sin Identificar</t>
  </si>
  <si>
    <t>FRAMBUESA</t>
  </si>
  <si>
    <t>MANGO, GUAYABA</t>
  </si>
  <si>
    <t>OTRAS FRUTAS</t>
  </si>
  <si>
    <t>Caceres</t>
  </si>
  <si>
    <t>Cadiz</t>
  </si>
  <si>
    <t>Castellon</t>
  </si>
  <si>
    <t>Cordoba</t>
  </si>
  <si>
    <t>Fuerteventura</t>
  </si>
  <si>
    <t>Jaen</t>
  </si>
  <si>
    <t>La Palma</t>
  </si>
  <si>
    <t>Leon</t>
  </si>
  <si>
    <t>Lerida</t>
  </si>
  <si>
    <t>Malaga</t>
  </si>
  <si>
    <t>Las Palmas</t>
  </si>
  <si>
    <t>TOTAL</t>
  </si>
  <si>
    <t>CALABAZA</t>
  </si>
  <si>
    <t>MAÍZ DULCE</t>
  </si>
  <si>
    <t>ARÁNDANOS</t>
  </si>
  <si>
    <t>CAQUI</t>
  </si>
  <si>
    <t>GROSELLAS</t>
  </si>
  <si>
    <t>MORAS</t>
  </si>
  <si>
    <t>* Datos definitivos</t>
  </si>
  <si>
    <t>* Datos provisionales</t>
  </si>
  <si>
    <t>Gijón</t>
  </si>
</sst>
</file>

<file path=xl/styles.xml><?xml version="1.0" encoding="utf-8"?>
<styleSheet xmlns="http://schemas.openxmlformats.org/spreadsheetml/2006/main">
  <fonts count="20">
    <font>
      <sz val="10"/>
      <name val="Bookman Old Style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name val="Bookman Old Style"/>
      <family val="1"/>
    </font>
    <font>
      <sz val="10"/>
      <name val="Arial"/>
      <family val="2"/>
    </font>
    <font>
      <b/>
      <sz val="9"/>
      <color theme="1"/>
      <name val="Open Sans"/>
      <family val="2"/>
    </font>
    <font>
      <b/>
      <sz val="9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b/>
      <sz val="11"/>
      <name val="Open Sans"/>
      <family val="2"/>
    </font>
    <font>
      <sz val="11"/>
      <name val="Open Sans"/>
      <family val="2"/>
    </font>
    <font>
      <b/>
      <sz val="16"/>
      <name val="Open Sans"/>
      <family val="2"/>
    </font>
    <font>
      <b/>
      <sz val="10"/>
      <name val="Open Sans"/>
      <family val="2"/>
    </font>
    <font>
      <sz val="10"/>
      <name val="Open Sans"/>
      <family val="2"/>
    </font>
    <font>
      <b/>
      <sz val="8"/>
      <color theme="1"/>
      <name val="Open Sans"/>
      <family val="2"/>
    </font>
    <font>
      <b/>
      <sz val="8"/>
      <name val="Open Sans"/>
      <family val="2"/>
    </font>
    <font>
      <sz val="9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7" fillId="0" borderId="0"/>
    <xf numFmtId="0" fontId="7" fillId="0" borderId="0"/>
    <xf numFmtId="0" fontId="6" fillId="0" borderId="0"/>
    <xf numFmtId="0" fontId="5" fillId="2" borderId="0" applyNumberFormat="0" applyBorder="0" applyAlignment="0" applyProtection="0"/>
    <xf numFmtId="0" fontId="5" fillId="0" borderId="0"/>
  </cellStyleXfs>
  <cellXfs count="34">
    <xf numFmtId="0" fontId="0" fillId="0" borderId="0" xfId="0"/>
    <xf numFmtId="3" fontId="12" fillId="0" borderId="0" xfId="3" applyNumberFormat="1" applyFont="1" applyBorder="1"/>
    <xf numFmtId="3" fontId="8" fillId="0" borderId="0" xfId="4" applyNumberFormat="1" applyFont="1" applyFill="1" applyBorder="1" applyAlignment="1">
      <alignment horizontal="center"/>
    </xf>
    <xf numFmtId="3" fontId="9" fillId="0" borderId="0" xfId="3" applyNumberFormat="1" applyFont="1" applyBorder="1" applyAlignment="1">
      <alignment horizontal="center"/>
    </xf>
    <xf numFmtId="3" fontId="10" fillId="0" borderId="0" xfId="4" applyNumberFormat="1" applyFont="1" applyFill="1" applyBorder="1" applyAlignment="1">
      <alignment horizontal="center"/>
    </xf>
    <xf numFmtId="3" fontId="11" fillId="0" borderId="0" xfId="4" applyNumberFormat="1" applyFont="1" applyFill="1" applyBorder="1" applyAlignment="1">
      <alignment horizontal="center"/>
    </xf>
    <xf numFmtId="3" fontId="13" fillId="0" borderId="0" xfId="3" applyNumberFormat="1" applyFont="1" applyBorder="1" applyAlignment="1">
      <alignment horizontal="center"/>
    </xf>
    <xf numFmtId="3" fontId="10" fillId="0" borderId="0" xfId="4" applyNumberFormat="1" applyFont="1" applyFill="1" applyBorder="1" applyAlignment="1">
      <alignment horizontal="left"/>
    </xf>
    <xf numFmtId="3" fontId="10" fillId="0" borderId="0" xfId="4" applyNumberFormat="1" applyFont="1" applyFill="1" applyBorder="1"/>
    <xf numFmtId="3" fontId="11" fillId="0" borderId="0" xfId="4" applyNumberFormat="1" applyFont="1" applyFill="1" applyBorder="1"/>
    <xf numFmtId="3" fontId="13" fillId="0" borderId="0" xfId="3" applyNumberFormat="1" applyFont="1" applyBorder="1" applyAlignment="1">
      <alignment horizontal="right"/>
    </xf>
    <xf numFmtId="3" fontId="13" fillId="0" borderId="0" xfId="3" applyNumberFormat="1" applyFont="1" applyBorder="1"/>
    <xf numFmtId="3" fontId="14" fillId="0" borderId="0" xfId="3" applyNumberFormat="1" applyFont="1" applyBorder="1"/>
    <xf numFmtId="3" fontId="15" fillId="0" borderId="0" xfId="3" applyNumberFormat="1" applyFont="1" applyBorder="1"/>
    <xf numFmtId="3" fontId="16" fillId="0" borderId="0" xfId="3" applyNumberFormat="1" applyFont="1" applyBorder="1"/>
    <xf numFmtId="3" fontId="17" fillId="0" borderId="0" xfId="4" applyNumberFormat="1" applyFont="1" applyFill="1" applyBorder="1" applyAlignment="1">
      <alignment horizontal="center"/>
    </xf>
    <xf numFmtId="3" fontId="18" fillId="0" borderId="0" xfId="3" applyNumberFormat="1" applyFont="1" applyBorder="1"/>
    <xf numFmtId="3" fontId="18" fillId="0" borderId="0" xfId="3" applyNumberFormat="1" applyFont="1" applyBorder="1" applyAlignment="1">
      <alignment horizontal="center"/>
    </xf>
    <xf numFmtId="3" fontId="4" fillId="0" borderId="0" xfId="4" applyNumberFormat="1" applyFont="1" applyFill="1" applyBorder="1" applyAlignment="1">
      <alignment horizontal="center"/>
    </xf>
    <xf numFmtId="3" fontId="19" fillId="0" borderId="0" xfId="3" applyNumberFormat="1" applyFont="1" applyBorder="1" applyAlignment="1">
      <alignment horizontal="center"/>
    </xf>
    <xf numFmtId="3" fontId="4" fillId="0" borderId="0" xfId="4" applyNumberFormat="1" applyFont="1" applyFill="1" applyBorder="1" applyAlignment="1">
      <alignment horizontal="left"/>
    </xf>
    <xf numFmtId="3" fontId="4" fillId="0" borderId="0" xfId="4" applyNumberFormat="1" applyFont="1" applyFill="1" applyBorder="1"/>
    <xf numFmtId="3" fontId="19" fillId="0" borderId="0" xfId="3" applyNumberFormat="1" applyFont="1" applyBorder="1" applyAlignment="1">
      <alignment horizontal="right"/>
    </xf>
    <xf numFmtId="3" fontId="19" fillId="0" borderId="0" xfId="3" applyNumberFormat="1" applyFont="1" applyBorder="1"/>
    <xf numFmtId="3" fontId="9" fillId="0" borderId="0" xfId="3" applyNumberFormat="1" applyFont="1" applyBorder="1"/>
    <xf numFmtId="3" fontId="3" fillId="0" borderId="0" xfId="4" applyNumberFormat="1" applyFont="1" applyFill="1" applyBorder="1" applyAlignment="1">
      <alignment horizontal="center"/>
    </xf>
    <xf numFmtId="3" fontId="3" fillId="0" borderId="0" xfId="4" applyNumberFormat="1" applyFont="1" applyFill="1" applyBorder="1" applyAlignment="1">
      <alignment horizontal="left"/>
    </xf>
    <xf numFmtId="3" fontId="3" fillId="0" borderId="0" xfId="4" applyNumberFormat="1" applyFont="1" applyFill="1" applyBorder="1"/>
    <xf numFmtId="3" fontId="2" fillId="0" borderId="0" xfId="4" applyNumberFormat="1" applyFont="1" applyFill="1" applyBorder="1" applyAlignment="1">
      <alignment horizontal="center"/>
    </xf>
    <xf numFmtId="3" fontId="2" fillId="0" borderId="0" xfId="4" applyNumberFormat="1" applyFont="1" applyFill="1" applyBorder="1" applyAlignment="1">
      <alignment horizontal="left"/>
    </xf>
    <xf numFmtId="3" fontId="2" fillId="0" borderId="0" xfId="4" applyNumberFormat="1" applyFont="1" applyFill="1" applyBorder="1"/>
    <xf numFmtId="3" fontId="1" fillId="0" borderId="0" xfId="4" applyNumberFormat="1" applyFont="1" applyFill="1" applyBorder="1" applyAlignment="1">
      <alignment horizontal="center"/>
    </xf>
    <xf numFmtId="3" fontId="1" fillId="0" borderId="0" xfId="4" applyNumberFormat="1" applyFont="1" applyFill="1" applyBorder="1" applyAlignment="1">
      <alignment horizontal="left"/>
    </xf>
    <xf numFmtId="3" fontId="1" fillId="0" borderId="0" xfId="4" applyNumberFormat="1" applyFont="1" applyFill="1" applyBorder="1"/>
  </cellXfs>
  <cellStyles count="6">
    <cellStyle name="20% - Énfasis3 2" xfId="4"/>
    <cellStyle name="Normal" xfId="0" builtinId="0"/>
    <cellStyle name="Normal 2 2" xfId="1"/>
    <cellStyle name="Normal 3" xfId="2"/>
    <cellStyle name="Normal 3 2" xfId="5"/>
    <cellStyle name="Normal_EPROVPRODK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W62"/>
  <sheetViews>
    <sheetView workbookViewId="0">
      <selection activeCell="C26" sqref="C26"/>
    </sheetView>
  </sheetViews>
  <sheetFormatPr baseColWidth="10" defaultRowHeight="14.25" customHeight="1"/>
  <cols>
    <col min="1" max="1" width="13.5" style="1" customWidth="1"/>
    <col min="2" max="22" width="10.25" style="11" customWidth="1"/>
    <col min="23" max="23" width="10.25" style="1" customWidth="1"/>
    <col min="24" max="43" width="9.875" style="11" bestFit="1" customWidth="1"/>
    <col min="44" max="44" width="9.875" style="1" bestFit="1" customWidth="1"/>
    <col min="45" max="45" width="11.125" style="1" bestFit="1" customWidth="1"/>
    <col min="46" max="16384" width="11" style="11"/>
  </cols>
  <sheetData>
    <row r="1" spans="1:45" s="1" customFormat="1" ht="14.25" customHeight="1"/>
    <row r="4" spans="1:45" s="3" customFormat="1" ht="14.25" customHeight="1">
      <c r="A4" s="2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22</v>
      </c>
      <c r="Y4" s="2" t="s">
        <v>23</v>
      </c>
      <c r="Z4" s="2" t="s">
        <v>24</v>
      </c>
      <c r="AA4" s="2" t="s">
        <v>25</v>
      </c>
      <c r="AB4" s="2" t="s">
        <v>26</v>
      </c>
      <c r="AC4" s="2" t="s">
        <v>84</v>
      </c>
      <c r="AD4" s="2" t="s">
        <v>27</v>
      </c>
      <c r="AE4" s="2" t="s">
        <v>28</v>
      </c>
      <c r="AF4" s="2" t="s">
        <v>29</v>
      </c>
      <c r="AG4" s="2" t="s">
        <v>85</v>
      </c>
      <c r="AH4" s="2" t="s">
        <v>30</v>
      </c>
      <c r="AI4" s="2" t="s">
        <v>31</v>
      </c>
      <c r="AJ4" s="2" t="s">
        <v>32</v>
      </c>
      <c r="AK4" s="2" t="s">
        <v>33</v>
      </c>
      <c r="AL4" s="2" t="s">
        <v>34</v>
      </c>
      <c r="AM4" s="2" t="s">
        <v>35</v>
      </c>
      <c r="AN4" s="2" t="s">
        <v>36</v>
      </c>
      <c r="AO4" s="2" t="s">
        <v>37</v>
      </c>
      <c r="AP4" s="2" t="s">
        <v>38</v>
      </c>
      <c r="AQ4" s="2" t="s">
        <v>86</v>
      </c>
      <c r="AR4" s="2" t="s">
        <v>39</v>
      </c>
      <c r="AS4" s="2" t="s">
        <v>40</v>
      </c>
    </row>
    <row r="5" spans="1:45" s="6" customFormat="1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5"/>
      <c r="AS5" s="5"/>
    </row>
    <row r="6" spans="1:45" s="10" customFormat="1" ht="15.75" customHeight="1">
      <c r="A6" s="7" t="s">
        <v>41</v>
      </c>
      <c r="B6" s="8"/>
      <c r="C6" s="8"/>
      <c r="D6" s="8"/>
      <c r="E6" s="8"/>
      <c r="F6" s="8"/>
      <c r="G6" s="8"/>
      <c r="H6" s="8"/>
      <c r="I6" s="8"/>
      <c r="J6" s="8">
        <v>0</v>
      </c>
      <c r="K6" s="8">
        <v>0</v>
      </c>
      <c r="L6" s="8"/>
      <c r="M6" s="8"/>
      <c r="N6" s="8"/>
      <c r="O6" s="8"/>
      <c r="P6" s="8">
        <v>5</v>
      </c>
      <c r="Q6" s="8"/>
      <c r="R6" s="8"/>
      <c r="S6" s="8"/>
      <c r="T6" s="8"/>
      <c r="U6" s="8"/>
      <c r="V6" s="8">
        <v>2</v>
      </c>
      <c r="W6" s="9">
        <f t="shared" ref="W6:W59" si="0">SUM(B6:V6)</f>
        <v>7</v>
      </c>
      <c r="X6" s="8">
        <v>15</v>
      </c>
      <c r="Y6" s="8">
        <v>1</v>
      </c>
      <c r="Z6" s="8">
        <v>5</v>
      </c>
      <c r="AA6" s="8">
        <v>7</v>
      </c>
      <c r="AB6" s="8">
        <v>93</v>
      </c>
      <c r="AC6" s="8"/>
      <c r="AD6" s="8"/>
      <c r="AE6" s="8"/>
      <c r="AF6" s="8">
        <v>58</v>
      </c>
      <c r="AG6" s="8">
        <v>14</v>
      </c>
      <c r="AH6" s="8">
        <v>102</v>
      </c>
      <c r="AI6" s="8">
        <v>2</v>
      </c>
      <c r="AJ6" s="8">
        <v>49</v>
      </c>
      <c r="AK6" s="8">
        <v>1</v>
      </c>
      <c r="AL6" s="8">
        <v>90</v>
      </c>
      <c r="AM6" s="8">
        <v>40</v>
      </c>
      <c r="AN6" s="8"/>
      <c r="AO6" s="8">
        <v>211</v>
      </c>
      <c r="AP6" s="8">
        <v>32</v>
      </c>
      <c r="AQ6" s="8">
        <v>61</v>
      </c>
      <c r="AR6" s="9">
        <f t="shared" ref="AR6:AR59" si="1">SUM(X6:AM6)+SUM(AN6:AQ6)</f>
        <v>781</v>
      </c>
      <c r="AS6" s="9">
        <f t="shared" ref="AS6:AS59" si="2">+W6+AR6</f>
        <v>788</v>
      </c>
    </row>
    <row r="7" spans="1:45" ht="15.75" customHeight="1">
      <c r="A7" s="7" t="s">
        <v>42</v>
      </c>
      <c r="B7" s="8"/>
      <c r="C7" s="8">
        <v>7270</v>
      </c>
      <c r="D7" s="8"/>
      <c r="E7" s="8"/>
      <c r="F7" s="8"/>
      <c r="G7" s="8">
        <v>6</v>
      </c>
      <c r="H7" s="8">
        <v>6783</v>
      </c>
      <c r="I7" s="8">
        <v>1301</v>
      </c>
      <c r="J7" s="8"/>
      <c r="K7" s="8">
        <v>1</v>
      </c>
      <c r="L7" s="8"/>
      <c r="M7" s="8"/>
      <c r="N7" s="8">
        <v>0</v>
      </c>
      <c r="O7" s="8">
        <v>0</v>
      </c>
      <c r="P7" s="8">
        <v>2745</v>
      </c>
      <c r="Q7" s="8">
        <v>17</v>
      </c>
      <c r="R7" s="8"/>
      <c r="S7" s="8"/>
      <c r="T7" s="8">
        <v>3</v>
      </c>
      <c r="U7" s="8"/>
      <c r="V7" s="8">
        <v>616</v>
      </c>
      <c r="W7" s="9">
        <f t="shared" si="0"/>
        <v>18742</v>
      </c>
      <c r="X7" s="8"/>
      <c r="Y7" s="8">
        <v>157</v>
      </c>
      <c r="Z7" s="8"/>
      <c r="AA7" s="8">
        <v>34</v>
      </c>
      <c r="AB7" s="8">
        <v>156</v>
      </c>
      <c r="AC7" s="8"/>
      <c r="AD7" s="8"/>
      <c r="AE7" s="8"/>
      <c r="AF7" s="8"/>
      <c r="AG7" s="8"/>
      <c r="AH7" s="8">
        <v>1</v>
      </c>
      <c r="AI7" s="8">
        <v>125</v>
      </c>
      <c r="AJ7" s="8"/>
      <c r="AK7" s="8"/>
      <c r="AL7" s="8"/>
      <c r="AM7" s="8"/>
      <c r="AN7" s="8"/>
      <c r="AO7" s="8">
        <v>143</v>
      </c>
      <c r="AP7" s="8"/>
      <c r="AQ7" s="8">
        <v>0</v>
      </c>
      <c r="AR7" s="9">
        <f t="shared" si="1"/>
        <v>616</v>
      </c>
      <c r="AS7" s="9">
        <f t="shared" si="2"/>
        <v>19358</v>
      </c>
    </row>
    <row r="8" spans="1:45" ht="15.75" customHeight="1">
      <c r="A8" s="7" t="s">
        <v>43</v>
      </c>
      <c r="B8" s="8">
        <v>90</v>
      </c>
      <c r="C8" s="8">
        <v>8532</v>
      </c>
      <c r="D8" s="8">
        <v>6440</v>
      </c>
      <c r="E8" s="8">
        <v>14655</v>
      </c>
      <c r="F8" s="8">
        <v>6907</v>
      </c>
      <c r="G8" s="8">
        <v>10450</v>
      </c>
      <c r="H8" s="8">
        <v>687</v>
      </c>
      <c r="I8" s="8">
        <v>39699</v>
      </c>
      <c r="J8" s="8">
        <v>5270</v>
      </c>
      <c r="K8" s="8">
        <v>1026</v>
      </c>
      <c r="L8" s="8">
        <v>1867</v>
      </c>
      <c r="M8" s="8">
        <v>12</v>
      </c>
      <c r="N8" s="8">
        <v>140</v>
      </c>
      <c r="O8" s="8">
        <v>22684</v>
      </c>
      <c r="P8" s="8">
        <v>11523</v>
      </c>
      <c r="Q8" s="8">
        <v>11877</v>
      </c>
      <c r="R8" s="8">
        <v>39477</v>
      </c>
      <c r="S8" s="8">
        <v>652</v>
      </c>
      <c r="T8" s="8">
        <v>45567</v>
      </c>
      <c r="U8" s="8">
        <v>989</v>
      </c>
      <c r="V8" s="8">
        <v>5631</v>
      </c>
      <c r="W8" s="9">
        <f t="shared" si="0"/>
        <v>234175</v>
      </c>
      <c r="X8" s="8">
        <v>622</v>
      </c>
      <c r="Y8" s="8">
        <v>1452</v>
      </c>
      <c r="Z8" s="8">
        <v>1273</v>
      </c>
      <c r="AA8" s="8">
        <v>726</v>
      </c>
      <c r="AB8" s="8">
        <v>275165</v>
      </c>
      <c r="AC8" s="8">
        <v>3</v>
      </c>
      <c r="AD8" s="8">
        <v>3114</v>
      </c>
      <c r="AE8" s="8">
        <v>1468</v>
      </c>
      <c r="AF8" s="8">
        <v>869</v>
      </c>
      <c r="AG8" s="8">
        <v>769</v>
      </c>
      <c r="AH8" s="8">
        <v>1111</v>
      </c>
      <c r="AI8" s="8">
        <v>7332</v>
      </c>
      <c r="AJ8" s="8">
        <v>27342</v>
      </c>
      <c r="AK8" s="8">
        <v>6057</v>
      </c>
      <c r="AL8" s="8">
        <v>1317</v>
      </c>
      <c r="AM8" s="8">
        <v>2771</v>
      </c>
      <c r="AN8" s="8">
        <v>9667</v>
      </c>
      <c r="AO8" s="8">
        <v>28587</v>
      </c>
      <c r="AP8" s="8">
        <v>19312</v>
      </c>
      <c r="AQ8" s="8">
        <v>35050</v>
      </c>
      <c r="AR8" s="9">
        <f t="shared" si="1"/>
        <v>424007</v>
      </c>
      <c r="AS8" s="9">
        <f t="shared" si="2"/>
        <v>658182</v>
      </c>
    </row>
    <row r="9" spans="1:45" ht="15.75" customHeight="1">
      <c r="A9" s="7" t="s">
        <v>44</v>
      </c>
      <c r="B9" s="8">
        <v>49</v>
      </c>
      <c r="C9" s="8">
        <v>5023</v>
      </c>
      <c r="D9" s="8">
        <v>1169</v>
      </c>
      <c r="E9" s="8">
        <v>4865</v>
      </c>
      <c r="F9" s="8">
        <v>105702</v>
      </c>
      <c r="G9" s="8">
        <v>222102</v>
      </c>
      <c r="H9" s="8">
        <v>499</v>
      </c>
      <c r="I9" s="8">
        <v>4574</v>
      </c>
      <c r="J9" s="8">
        <v>6445</v>
      </c>
      <c r="K9" s="8">
        <v>130</v>
      </c>
      <c r="L9" s="8">
        <v>486</v>
      </c>
      <c r="M9" s="8">
        <v>822</v>
      </c>
      <c r="N9" s="8">
        <v>8146</v>
      </c>
      <c r="O9" s="8">
        <v>99004</v>
      </c>
      <c r="P9" s="8">
        <v>222</v>
      </c>
      <c r="Q9" s="8">
        <v>336340</v>
      </c>
      <c r="R9" s="8">
        <v>342343</v>
      </c>
      <c r="S9" s="8">
        <v>55</v>
      </c>
      <c r="T9" s="8">
        <v>499782</v>
      </c>
      <c r="U9" s="8">
        <v>214</v>
      </c>
      <c r="V9" s="8">
        <v>23319</v>
      </c>
      <c r="W9" s="9">
        <f t="shared" si="0"/>
        <v>1661291</v>
      </c>
      <c r="X9" s="8">
        <v>1521</v>
      </c>
      <c r="Y9" s="8">
        <v>553</v>
      </c>
      <c r="Z9" s="8">
        <v>29</v>
      </c>
      <c r="AA9" s="8">
        <v>472</v>
      </c>
      <c r="AB9" s="8">
        <v>44157</v>
      </c>
      <c r="AC9" s="8">
        <v>15</v>
      </c>
      <c r="AD9" s="8">
        <v>2290</v>
      </c>
      <c r="AE9" s="8"/>
      <c r="AF9" s="8">
        <v>25</v>
      </c>
      <c r="AG9" s="8">
        <v>610</v>
      </c>
      <c r="AH9" s="8">
        <v>97</v>
      </c>
      <c r="AI9" s="8">
        <v>1212</v>
      </c>
      <c r="AJ9" s="8">
        <v>82191</v>
      </c>
      <c r="AK9" s="8">
        <v>1476</v>
      </c>
      <c r="AL9" s="8">
        <v>1181</v>
      </c>
      <c r="AM9" s="8">
        <v>22</v>
      </c>
      <c r="AN9" s="8"/>
      <c r="AO9" s="8">
        <v>216720</v>
      </c>
      <c r="AP9" s="8">
        <v>6956</v>
      </c>
      <c r="AQ9" s="8">
        <v>1973</v>
      </c>
      <c r="AR9" s="9">
        <f t="shared" si="1"/>
        <v>361500</v>
      </c>
      <c r="AS9" s="9">
        <f t="shared" si="2"/>
        <v>2022791</v>
      </c>
    </row>
    <row r="10" spans="1:45" ht="15.75" customHeight="1">
      <c r="A10" s="7" t="s">
        <v>45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/>
      <c r="L10" s="8">
        <v>0</v>
      </c>
      <c r="M10" s="8"/>
      <c r="N10" s="8">
        <v>0</v>
      </c>
      <c r="O10" s="8">
        <v>0</v>
      </c>
      <c r="P10" s="8">
        <v>0</v>
      </c>
      <c r="Q10" s="8">
        <v>0</v>
      </c>
      <c r="R10" s="8">
        <v>3</v>
      </c>
      <c r="S10" s="8">
        <v>0</v>
      </c>
      <c r="T10" s="8">
        <v>1</v>
      </c>
      <c r="U10" s="8">
        <v>0</v>
      </c>
      <c r="V10" s="8">
        <v>85</v>
      </c>
      <c r="W10" s="9">
        <f t="shared" si="0"/>
        <v>89</v>
      </c>
      <c r="X10" s="8"/>
      <c r="Y10" s="8"/>
      <c r="Z10" s="8"/>
      <c r="AA10" s="8"/>
      <c r="AB10" s="8">
        <v>24</v>
      </c>
      <c r="AC10" s="8"/>
      <c r="AD10" s="8"/>
      <c r="AE10" s="8"/>
      <c r="AF10" s="8">
        <v>18</v>
      </c>
      <c r="AG10" s="8"/>
      <c r="AH10" s="8">
        <v>43</v>
      </c>
      <c r="AI10" s="8">
        <v>110</v>
      </c>
      <c r="AJ10" s="8">
        <v>0</v>
      </c>
      <c r="AK10" s="8">
        <v>254</v>
      </c>
      <c r="AL10" s="8">
        <v>256</v>
      </c>
      <c r="AM10" s="8"/>
      <c r="AN10" s="8">
        <v>0</v>
      </c>
      <c r="AO10" s="8">
        <v>0</v>
      </c>
      <c r="AP10" s="8">
        <v>0</v>
      </c>
      <c r="AQ10" s="8">
        <v>17</v>
      </c>
      <c r="AR10" s="9">
        <f t="shared" si="1"/>
        <v>722</v>
      </c>
      <c r="AS10" s="9">
        <f t="shared" si="2"/>
        <v>811</v>
      </c>
    </row>
    <row r="11" spans="1:45" ht="15.75" customHeight="1">
      <c r="A11" s="7" t="s">
        <v>46</v>
      </c>
      <c r="B11" s="8"/>
      <c r="C11" s="8"/>
      <c r="D11" s="8"/>
      <c r="E11" s="8"/>
      <c r="F11" s="8"/>
      <c r="G11" s="8"/>
      <c r="H11" s="8">
        <v>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>
        <v>0</v>
      </c>
      <c r="W11" s="9">
        <f t="shared" si="0"/>
        <v>1</v>
      </c>
      <c r="X11" s="8"/>
      <c r="Y11" s="8"/>
      <c r="Z11" s="8"/>
      <c r="AA11" s="8"/>
      <c r="AB11" s="8"/>
      <c r="AC11" s="8"/>
      <c r="AD11" s="8">
        <v>147</v>
      </c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>
        <v>0</v>
      </c>
      <c r="AR11" s="9">
        <f t="shared" si="1"/>
        <v>147</v>
      </c>
      <c r="AS11" s="9">
        <f t="shared" si="2"/>
        <v>148</v>
      </c>
    </row>
    <row r="12" spans="1:45" ht="15.75" customHeight="1">
      <c r="A12" s="7" t="s">
        <v>47</v>
      </c>
      <c r="B12" s="8"/>
      <c r="C12" s="8">
        <v>2460</v>
      </c>
      <c r="D12" s="8"/>
      <c r="E12" s="8"/>
      <c r="F12" s="8"/>
      <c r="G12" s="8">
        <v>7</v>
      </c>
      <c r="H12" s="8">
        <v>365</v>
      </c>
      <c r="I12" s="8">
        <v>3843</v>
      </c>
      <c r="J12" s="8"/>
      <c r="K12" s="8">
        <v>852</v>
      </c>
      <c r="L12" s="8">
        <v>61</v>
      </c>
      <c r="M12" s="8">
        <v>102</v>
      </c>
      <c r="N12" s="8">
        <v>6</v>
      </c>
      <c r="O12" s="8">
        <v>383</v>
      </c>
      <c r="P12" s="8">
        <v>1299</v>
      </c>
      <c r="Q12" s="8">
        <v>1131</v>
      </c>
      <c r="R12" s="8">
        <v>3851</v>
      </c>
      <c r="S12" s="8">
        <v>2</v>
      </c>
      <c r="T12" s="8">
        <v>2494</v>
      </c>
      <c r="U12" s="8">
        <v>6</v>
      </c>
      <c r="V12" s="8">
        <v>3210</v>
      </c>
      <c r="W12" s="9">
        <f t="shared" si="0"/>
        <v>20072</v>
      </c>
      <c r="X12" s="8"/>
      <c r="Y12" s="8">
        <v>1256</v>
      </c>
      <c r="Z12" s="8">
        <v>24</v>
      </c>
      <c r="AA12" s="8">
        <v>47937</v>
      </c>
      <c r="AB12" s="8">
        <v>1693</v>
      </c>
      <c r="AC12" s="8"/>
      <c r="AD12" s="8">
        <v>23</v>
      </c>
      <c r="AE12" s="8">
        <v>6</v>
      </c>
      <c r="AF12" s="8">
        <v>7</v>
      </c>
      <c r="AG12" s="8"/>
      <c r="AH12" s="8">
        <v>1305</v>
      </c>
      <c r="AI12" s="8">
        <v>23704</v>
      </c>
      <c r="AJ12" s="8">
        <v>454</v>
      </c>
      <c r="AK12" s="8">
        <v>34869</v>
      </c>
      <c r="AL12" s="8">
        <v>5235</v>
      </c>
      <c r="AM12" s="8">
        <v>1</v>
      </c>
      <c r="AN12" s="8">
        <v>211</v>
      </c>
      <c r="AO12" s="8">
        <v>286</v>
      </c>
      <c r="AP12" s="8">
        <v>669</v>
      </c>
      <c r="AQ12" s="8">
        <v>2982</v>
      </c>
      <c r="AR12" s="9">
        <f t="shared" si="1"/>
        <v>120662</v>
      </c>
      <c r="AS12" s="9">
        <f t="shared" si="2"/>
        <v>140734</v>
      </c>
    </row>
    <row r="13" spans="1:45" ht="15.75" customHeight="1">
      <c r="A13" s="7" t="s">
        <v>48</v>
      </c>
      <c r="B13" s="8"/>
      <c r="C13" s="8">
        <v>0</v>
      </c>
      <c r="D13" s="8"/>
      <c r="E13" s="8"/>
      <c r="F13" s="8"/>
      <c r="G13" s="8"/>
      <c r="H13" s="8">
        <v>1</v>
      </c>
      <c r="I13" s="8"/>
      <c r="J13" s="8"/>
      <c r="K13" s="8"/>
      <c r="L13" s="8"/>
      <c r="M13" s="8"/>
      <c r="N13" s="8"/>
      <c r="O13" s="8"/>
      <c r="P13" s="8">
        <v>14939</v>
      </c>
      <c r="Q13" s="8">
        <v>32</v>
      </c>
      <c r="R13" s="8">
        <v>82</v>
      </c>
      <c r="S13" s="8"/>
      <c r="T13" s="8">
        <v>3</v>
      </c>
      <c r="U13" s="8"/>
      <c r="V13" s="8">
        <v>0</v>
      </c>
      <c r="W13" s="9">
        <f t="shared" si="0"/>
        <v>15057</v>
      </c>
      <c r="X13" s="8"/>
      <c r="Y13" s="8"/>
      <c r="Z13" s="8"/>
      <c r="AA13" s="8">
        <v>73</v>
      </c>
      <c r="AB13" s="8">
        <v>717</v>
      </c>
      <c r="AC13" s="8"/>
      <c r="AD13" s="8"/>
      <c r="AE13" s="8"/>
      <c r="AF13" s="8">
        <v>4</v>
      </c>
      <c r="AG13" s="8"/>
      <c r="AH13" s="8">
        <v>35</v>
      </c>
      <c r="AI13" s="8">
        <v>30</v>
      </c>
      <c r="AJ13" s="8"/>
      <c r="AK13" s="8">
        <v>46</v>
      </c>
      <c r="AL13" s="8"/>
      <c r="AM13" s="8"/>
      <c r="AN13" s="8"/>
      <c r="AO13" s="8"/>
      <c r="AP13" s="8">
        <v>40</v>
      </c>
      <c r="AQ13" s="8">
        <v>199</v>
      </c>
      <c r="AR13" s="9">
        <f t="shared" si="1"/>
        <v>1144</v>
      </c>
      <c r="AS13" s="9">
        <f t="shared" si="2"/>
        <v>16201</v>
      </c>
    </row>
    <row r="14" spans="1:45" ht="15.75" customHeight="1">
      <c r="A14" s="7" t="s">
        <v>49</v>
      </c>
      <c r="B14" s="8">
        <v>215</v>
      </c>
      <c r="C14" s="8">
        <v>575</v>
      </c>
      <c r="D14" s="8">
        <v>676</v>
      </c>
      <c r="E14" s="8">
        <v>237</v>
      </c>
      <c r="F14" s="8">
        <v>5827</v>
      </c>
      <c r="G14" s="8">
        <v>4304</v>
      </c>
      <c r="H14" s="8">
        <v>3384</v>
      </c>
      <c r="I14" s="8">
        <v>1493</v>
      </c>
      <c r="J14" s="8">
        <v>3025</v>
      </c>
      <c r="K14" s="8">
        <v>478</v>
      </c>
      <c r="L14" s="8">
        <v>85</v>
      </c>
      <c r="M14" s="8">
        <v>353</v>
      </c>
      <c r="N14" s="8">
        <v>1032</v>
      </c>
      <c r="O14" s="8">
        <v>6874</v>
      </c>
      <c r="P14" s="8">
        <v>3672</v>
      </c>
      <c r="Q14" s="8">
        <v>12979</v>
      </c>
      <c r="R14" s="8">
        <v>11408</v>
      </c>
      <c r="S14" s="8">
        <v>845</v>
      </c>
      <c r="T14" s="8">
        <v>29723</v>
      </c>
      <c r="U14" s="8">
        <v>1468</v>
      </c>
      <c r="V14" s="8">
        <v>6260</v>
      </c>
      <c r="W14" s="9">
        <f t="shared" si="0"/>
        <v>94913</v>
      </c>
      <c r="X14" s="8">
        <v>3427</v>
      </c>
      <c r="Y14" s="8">
        <v>3501</v>
      </c>
      <c r="Z14" s="8">
        <v>2801</v>
      </c>
      <c r="AA14" s="8">
        <v>2327</v>
      </c>
      <c r="AB14" s="8">
        <v>53444</v>
      </c>
      <c r="AC14" s="8">
        <v>105</v>
      </c>
      <c r="AD14" s="8">
        <v>2894</v>
      </c>
      <c r="AE14" s="8">
        <v>287</v>
      </c>
      <c r="AF14" s="8">
        <v>5150</v>
      </c>
      <c r="AG14" s="8">
        <v>1176</v>
      </c>
      <c r="AH14" s="8">
        <v>10306</v>
      </c>
      <c r="AI14" s="8">
        <v>10582</v>
      </c>
      <c r="AJ14" s="8">
        <v>11342</v>
      </c>
      <c r="AK14" s="8">
        <v>8494</v>
      </c>
      <c r="AL14" s="8">
        <v>7501</v>
      </c>
      <c r="AM14" s="8">
        <v>12992</v>
      </c>
      <c r="AN14" s="8">
        <v>29183</v>
      </c>
      <c r="AO14" s="8">
        <v>8932</v>
      </c>
      <c r="AP14" s="8">
        <v>4832</v>
      </c>
      <c r="AQ14" s="8">
        <v>13854</v>
      </c>
      <c r="AR14" s="9">
        <f t="shared" si="1"/>
        <v>193130</v>
      </c>
      <c r="AS14" s="9">
        <f t="shared" si="2"/>
        <v>288043</v>
      </c>
    </row>
    <row r="15" spans="1:45" ht="15.75" customHeight="1">
      <c r="A15" s="7" t="s">
        <v>50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>
        <v>1418</v>
      </c>
      <c r="Q15" s="8"/>
      <c r="R15" s="8"/>
      <c r="S15" s="8"/>
      <c r="T15" s="8"/>
      <c r="U15" s="8"/>
      <c r="V15" s="8">
        <v>12</v>
      </c>
      <c r="W15" s="9">
        <f t="shared" si="0"/>
        <v>1430</v>
      </c>
      <c r="X15" s="8"/>
      <c r="Y15" s="8"/>
      <c r="Z15" s="8"/>
      <c r="AA15" s="8">
        <v>0</v>
      </c>
      <c r="AB15" s="8">
        <v>86</v>
      </c>
      <c r="AC15" s="8"/>
      <c r="AD15" s="8"/>
      <c r="AE15" s="8"/>
      <c r="AF15" s="8"/>
      <c r="AG15" s="8"/>
      <c r="AH15" s="8"/>
      <c r="AI15" s="8">
        <v>91</v>
      </c>
      <c r="AJ15" s="8"/>
      <c r="AK15" s="8"/>
      <c r="AL15" s="8">
        <v>18</v>
      </c>
      <c r="AM15" s="8"/>
      <c r="AN15" s="8"/>
      <c r="AO15" s="8"/>
      <c r="AP15" s="8"/>
      <c r="AQ15" s="8">
        <v>12</v>
      </c>
      <c r="AR15" s="9">
        <f t="shared" si="1"/>
        <v>207</v>
      </c>
      <c r="AS15" s="9">
        <f t="shared" si="2"/>
        <v>1637</v>
      </c>
    </row>
    <row r="16" spans="1:45" ht="15.75" customHeight="1">
      <c r="A16" s="7" t="s">
        <v>87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>
        <v>458</v>
      </c>
      <c r="L16" s="8"/>
      <c r="M16" s="8"/>
      <c r="N16" s="8"/>
      <c r="O16" s="8">
        <v>2</v>
      </c>
      <c r="P16" s="8"/>
      <c r="Q16" s="8"/>
      <c r="R16" s="8"/>
      <c r="S16" s="8"/>
      <c r="T16" s="8"/>
      <c r="U16" s="8"/>
      <c r="V16" s="8">
        <v>50</v>
      </c>
      <c r="W16" s="9">
        <f t="shared" si="0"/>
        <v>510</v>
      </c>
      <c r="X16" s="8"/>
      <c r="Y16" s="8">
        <v>0</v>
      </c>
      <c r="Z16" s="8">
        <v>11345</v>
      </c>
      <c r="AA16" s="8">
        <v>507</v>
      </c>
      <c r="AB16" s="8">
        <v>0</v>
      </c>
      <c r="AC16" s="8">
        <v>225</v>
      </c>
      <c r="AD16" s="8">
        <v>1</v>
      </c>
      <c r="AE16" s="8">
        <v>39</v>
      </c>
      <c r="AF16" s="8">
        <v>7</v>
      </c>
      <c r="AG16" s="8"/>
      <c r="AH16" s="8">
        <v>0</v>
      </c>
      <c r="AI16" s="8">
        <v>142</v>
      </c>
      <c r="AJ16" s="8">
        <v>1102</v>
      </c>
      <c r="AK16" s="8">
        <v>144</v>
      </c>
      <c r="AL16" s="8"/>
      <c r="AM16" s="8">
        <v>2</v>
      </c>
      <c r="AN16" s="8"/>
      <c r="AO16" s="8">
        <v>467</v>
      </c>
      <c r="AP16" s="8">
        <v>3</v>
      </c>
      <c r="AQ16" s="8">
        <v>541</v>
      </c>
      <c r="AR16" s="9">
        <f t="shared" si="1"/>
        <v>14525</v>
      </c>
      <c r="AS16" s="9">
        <f t="shared" si="2"/>
        <v>15035</v>
      </c>
    </row>
    <row r="17" spans="1:45" ht="15.75" customHeight="1">
      <c r="A17" s="7" t="s">
        <v>88</v>
      </c>
      <c r="B17" s="8">
        <v>5</v>
      </c>
      <c r="C17" s="8">
        <v>401</v>
      </c>
      <c r="D17" s="8">
        <v>3</v>
      </c>
      <c r="E17" s="8">
        <v>25</v>
      </c>
      <c r="F17" s="8">
        <v>62</v>
      </c>
      <c r="G17" s="8">
        <v>892</v>
      </c>
      <c r="H17" s="8">
        <v>1742</v>
      </c>
      <c r="I17" s="8">
        <v>1793</v>
      </c>
      <c r="J17" s="8">
        <v>55</v>
      </c>
      <c r="K17" s="8">
        <v>229</v>
      </c>
      <c r="L17" s="8">
        <v>10</v>
      </c>
      <c r="M17" s="8">
        <v>0</v>
      </c>
      <c r="N17" s="8">
        <v>384</v>
      </c>
      <c r="O17" s="8">
        <v>185</v>
      </c>
      <c r="P17" s="8">
        <v>16386</v>
      </c>
      <c r="Q17" s="8">
        <v>68</v>
      </c>
      <c r="R17" s="8">
        <v>38</v>
      </c>
      <c r="S17" s="8">
        <v>4128</v>
      </c>
      <c r="T17" s="8">
        <v>465</v>
      </c>
      <c r="U17" s="8">
        <v>48187</v>
      </c>
      <c r="V17" s="8">
        <v>19610</v>
      </c>
      <c r="W17" s="9">
        <f t="shared" si="0"/>
        <v>94668</v>
      </c>
      <c r="X17" s="8">
        <v>2778</v>
      </c>
      <c r="Y17" s="8">
        <v>13</v>
      </c>
      <c r="Z17" s="8">
        <v>15</v>
      </c>
      <c r="AA17" s="8">
        <v>134</v>
      </c>
      <c r="AB17" s="8">
        <v>1605</v>
      </c>
      <c r="AC17" s="8">
        <v>35</v>
      </c>
      <c r="AD17" s="8">
        <v>386</v>
      </c>
      <c r="AE17" s="8">
        <v>2</v>
      </c>
      <c r="AF17" s="8">
        <v>1292</v>
      </c>
      <c r="AG17" s="8">
        <v>7658</v>
      </c>
      <c r="AH17" s="8">
        <v>2234</v>
      </c>
      <c r="AI17" s="8">
        <v>59</v>
      </c>
      <c r="AJ17" s="8">
        <v>3469</v>
      </c>
      <c r="AK17" s="8">
        <v>92</v>
      </c>
      <c r="AL17" s="8">
        <v>3558</v>
      </c>
      <c r="AM17" s="8">
        <v>1200</v>
      </c>
      <c r="AN17" s="8">
        <v>6303</v>
      </c>
      <c r="AO17" s="8">
        <v>112</v>
      </c>
      <c r="AP17" s="8">
        <v>2678</v>
      </c>
      <c r="AQ17" s="8">
        <v>536</v>
      </c>
      <c r="AR17" s="9">
        <f t="shared" si="1"/>
        <v>34159</v>
      </c>
      <c r="AS17" s="9">
        <f t="shared" si="2"/>
        <v>128827</v>
      </c>
    </row>
    <row r="18" spans="1:45" ht="15.75" customHeight="1">
      <c r="A18" s="7" t="s">
        <v>51</v>
      </c>
      <c r="B18" s="8"/>
      <c r="C18" s="8">
        <v>23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>
        <v>1</v>
      </c>
      <c r="S18" s="8"/>
      <c r="T18" s="8"/>
      <c r="U18" s="8"/>
      <c r="V18" s="8">
        <v>0</v>
      </c>
      <c r="W18" s="9">
        <f t="shared" si="0"/>
        <v>24</v>
      </c>
      <c r="X18" s="8">
        <v>98</v>
      </c>
      <c r="Y18" s="8">
        <v>22</v>
      </c>
      <c r="Z18" s="8">
        <v>411</v>
      </c>
      <c r="AA18" s="8">
        <v>2546</v>
      </c>
      <c r="AB18" s="8">
        <v>8103</v>
      </c>
      <c r="AC18" s="8"/>
      <c r="AD18" s="8"/>
      <c r="AE18" s="8"/>
      <c r="AF18" s="8">
        <v>1144</v>
      </c>
      <c r="AG18" s="8">
        <v>98</v>
      </c>
      <c r="AH18" s="8">
        <v>364</v>
      </c>
      <c r="AI18" s="8">
        <v>1216</v>
      </c>
      <c r="AJ18" s="8">
        <v>10</v>
      </c>
      <c r="AK18" s="8">
        <v>982</v>
      </c>
      <c r="AL18" s="8">
        <v>1014</v>
      </c>
      <c r="AM18" s="8">
        <v>229</v>
      </c>
      <c r="AN18" s="8"/>
      <c r="AO18" s="8">
        <v>6</v>
      </c>
      <c r="AP18" s="8">
        <v>1926</v>
      </c>
      <c r="AQ18" s="8">
        <v>97</v>
      </c>
      <c r="AR18" s="9">
        <f t="shared" si="1"/>
        <v>18266</v>
      </c>
      <c r="AS18" s="9">
        <f t="shared" si="2"/>
        <v>18290</v>
      </c>
    </row>
    <row r="19" spans="1:45" ht="15.75" customHeight="1">
      <c r="A19" s="7" t="s">
        <v>89</v>
      </c>
      <c r="B19" s="8">
        <v>16</v>
      </c>
      <c r="C19" s="8">
        <v>30</v>
      </c>
      <c r="D19" s="8">
        <v>59</v>
      </c>
      <c r="E19" s="8">
        <v>244</v>
      </c>
      <c r="F19" s="8">
        <v>844</v>
      </c>
      <c r="G19" s="8">
        <v>2374</v>
      </c>
      <c r="H19" s="8">
        <v>217</v>
      </c>
      <c r="I19" s="8">
        <v>7999</v>
      </c>
      <c r="J19" s="8">
        <v>197</v>
      </c>
      <c r="K19" s="8">
        <v>15</v>
      </c>
      <c r="L19" s="8">
        <v>1371</v>
      </c>
      <c r="M19" s="8">
        <v>46</v>
      </c>
      <c r="N19" s="8">
        <v>23</v>
      </c>
      <c r="O19" s="8">
        <v>4257</v>
      </c>
      <c r="P19" s="8">
        <v>1536</v>
      </c>
      <c r="Q19" s="8">
        <v>2793</v>
      </c>
      <c r="R19" s="8">
        <v>3398</v>
      </c>
      <c r="S19" s="8">
        <v>451</v>
      </c>
      <c r="T19" s="8">
        <v>3870</v>
      </c>
      <c r="U19" s="8">
        <v>17</v>
      </c>
      <c r="V19" s="8">
        <v>362</v>
      </c>
      <c r="W19" s="9">
        <f t="shared" si="0"/>
        <v>30119</v>
      </c>
      <c r="X19" s="8">
        <v>21</v>
      </c>
      <c r="Y19" s="8">
        <v>855</v>
      </c>
      <c r="Z19" s="8">
        <v>223</v>
      </c>
      <c r="AA19" s="8">
        <v>816</v>
      </c>
      <c r="AB19" s="8">
        <v>836748</v>
      </c>
      <c r="AC19" s="8">
        <v>2</v>
      </c>
      <c r="AD19" s="8">
        <v>863</v>
      </c>
      <c r="AE19" s="8">
        <v>1</v>
      </c>
      <c r="AF19" s="8">
        <v>214</v>
      </c>
      <c r="AG19" s="8">
        <v>2</v>
      </c>
      <c r="AH19" s="8">
        <v>287</v>
      </c>
      <c r="AI19" s="8">
        <v>6845</v>
      </c>
      <c r="AJ19" s="8">
        <v>15074</v>
      </c>
      <c r="AK19" s="8">
        <v>7721</v>
      </c>
      <c r="AL19" s="8">
        <v>1074</v>
      </c>
      <c r="AM19" s="8">
        <v>5</v>
      </c>
      <c r="AN19" s="8"/>
      <c r="AO19" s="8">
        <v>12162</v>
      </c>
      <c r="AP19" s="8">
        <v>1054</v>
      </c>
      <c r="AQ19" s="8">
        <v>5507</v>
      </c>
      <c r="AR19" s="9">
        <f t="shared" si="1"/>
        <v>889474</v>
      </c>
      <c r="AS19" s="9">
        <f t="shared" si="2"/>
        <v>919593</v>
      </c>
    </row>
    <row r="20" spans="1:45" ht="15.75" customHeight="1">
      <c r="A20" s="7" t="s">
        <v>52</v>
      </c>
      <c r="B20" s="8"/>
      <c r="C20" s="8">
        <v>1</v>
      </c>
      <c r="D20" s="8"/>
      <c r="E20" s="8"/>
      <c r="F20" s="8"/>
      <c r="G20" s="8"/>
      <c r="H20" s="8">
        <v>11415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>
        <v>4</v>
      </c>
      <c r="W20" s="9">
        <f t="shared" si="0"/>
        <v>11420</v>
      </c>
      <c r="X20" s="8"/>
      <c r="Y20" s="8"/>
      <c r="Z20" s="8"/>
      <c r="AA20" s="8">
        <v>0</v>
      </c>
      <c r="AB20" s="8"/>
      <c r="AC20" s="8"/>
      <c r="AD20" s="8"/>
      <c r="AE20" s="8"/>
      <c r="AF20" s="8"/>
      <c r="AG20" s="8"/>
      <c r="AH20" s="8">
        <v>3</v>
      </c>
      <c r="AI20" s="8"/>
      <c r="AJ20" s="8">
        <v>19644</v>
      </c>
      <c r="AK20" s="8"/>
      <c r="AL20" s="8"/>
      <c r="AM20" s="8"/>
      <c r="AN20" s="8"/>
      <c r="AO20" s="8">
        <v>5141</v>
      </c>
      <c r="AP20" s="8"/>
      <c r="AQ20" s="8">
        <v>0</v>
      </c>
      <c r="AR20" s="9">
        <f t="shared" si="1"/>
        <v>24788</v>
      </c>
      <c r="AS20" s="9">
        <f t="shared" si="2"/>
        <v>36208</v>
      </c>
    </row>
    <row r="21" spans="1:45" ht="15.75" customHeight="1">
      <c r="A21" s="7" t="s">
        <v>90</v>
      </c>
      <c r="B21" s="8"/>
      <c r="C21" s="8">
        <v>13603</v>
      </c>
      <c r="D21" s="8"/>
      <c r="E21" s="8"/>
      <c r="F21" s="8">
        <v>13</v>
      </c>
      <c r="G21" s="8"/>
      <c r="H21" s="8">
        <v>9501</v>
      </c>
      <c r="I21" s="8">
        <v>0</v>
      </c>
      <c r="J21" s="8"/>
      <c r="K21" s="8">
        <v>201</v>
      </c>
      <c r="L21" s="8"/>
      <c r="M21" s="8">
        <v>25</v>
      </c>
      <c r="N21" s="8">
        <v>0</v>
      </c>
      <c r="O21" s="8">
        <v>28</v>
      </c>
      <c r="P21" s="8">
        <v>950</v>
      </c>
      <c r="Q21" s="8"/>
      <c r="R21" s="8">
        <v>0</v>
      </c>
      <c r="S21" s="8"/>
      <c r="T21" s="8"/>
      <c r="U21" s="8">
        <v>969</v>
      </c>
      <c r="V21" s="8">
        <v>4010</v>
      </c>
      <c r="W21" s="9">
        <f t="shared" si="0"/>
        <v>29300</v>
      </c>
      <c r="X21" s="8"/>
      <c r="Y21" s="8">
        <v>14</v>
      </c>
      <c r="Z21" s="8"/>
      <c r="AA21" s="8">
        <v>79</v>
      </c>
      <c r="AB21" s="8">
        <v>54527</v>
      </c>
      <c r="AC21" s="8"/>
      <c r="AD21" s="8"/>
      <c r="AE21" s="8">
        <v>0</v>
      </c>
      <c r="AF21" s="8">
        <v>1</v>
      </c>
      <c r="AG21" s="8">
        <v>1</v>
      </c>
      <c r="AH21" s="8"/>
      <c r="AI21" s="8">
        <v>248</v>
      </c>
      <c r="AJ21" s="8">
        <v>116</v>
      </c>
      <c r="AK21" s="8">
        <v>579</v>
      </c>
      <c r="AL21" s="8"/>
      <c r="AM21" s="8"/>
      <c r="AN21" s="8"/>
      <c r="AO21" s="8">
        <v>1966</v>
      </c>
      <c r="AP21" s="8">
        <v>10</v>
      </c>
      <c r="AQ21" s="8">
        <v>2535</v>
      </c>
      <c r="AR21" s="9">
        <f t="shared" si="1"/>
        <v>60076</v>
      </c>
      <c r="AS21" s="9">
        <f t="shared" si="2"/>
        <v>89376</v>
      </c>
    </row>
    <row r="22" spans="1:45" ht="15.75" customHeight="1">
      <c r="A22" s="7" t="s">
        <v>53</v>
      </c>
      <c r="B22" s="8"/>
      <c r="C22" s="8"/>
      <c r="D22" s="8"/>
      <c r="E22" s="8">
        <v>0</v>
      </c>
      <c r="F22" s="8">
        <v>0</v>
      </c>
      <c r="G22" s="8">
        <v>0</v>
      </c>
      <c r="H22" s="8">
        <v>490</v>
      </c>
      <c r="I22" s="8">
        <v>0</v>
      </c>
      <c r="J22" s="8"/>
      <c r="K22" s="8">
        <v>0</v>
      </c>
      <c r="L22" s="8"/>
      <c r="M22" s="8"/>
      <c r="N22" s="8">
        <v>0</v>
      </c>
      <c r="O22" s="8">
        <v>0</v>
      </c>
      <c r="P22" s="8"/>
      <c r="Q22" s="8">
        <v>10</v>
      </c>
      <c r="R22" s="8"/>
      <c r="S22" s="8"/>
      <c r="T22" s="8">
        <v>0</v>
      </c>
      <c r="U22" s="8">
        <v>0</v>
      </c>
      <c r="V22" s="8">
        <v>0</v>
      </c>
      <c r="W22" s="9">
        <f t="shared" si="0"/>
        <v>500</v>
      </c>
      <c r="X22" s="8"/>
      <c r="Y22" s="8"/>
      <c r="Z22" s="8"/>
      <c r="AA22" s="8"/>
      <c r="AB22" s="8">
        <v>0</v>
      </c>
      <c r="AC22" s="8"/>
      <c r="AD22" s="8"/>
      <c r="AE22" s="8"/>
      <c r="AF22" s="8"/>
      <c r="AG22" s="8"/>
      <c r="AH22" s="8">
        <v>0</v>
      </c>
      <c r="AI22" s="8"/>
      <c r="AJ22" s="8">
        <v>0</v>
      </c>
      <c r="AK22" s="8"/>
      <c r="AL22" s="8">
        <v>0</v>
      </c>
      <c r="AM22" s="8"/>
      <c r="AN22" s="8"/>
      <c r="AO22" s="8">
        <v>0</v>
      </c>
      <c r="AP22" s="8">
        <v>0</v>
      </c>
      <c r="AQ22" s="8">
        <v>0</v>
      </c>
      <c r="AR22" s="9">
        <f t="shared" si="1"/>
        <v>0</v>
      </c>
      <c r="AS22" s="9">
        <f t="shared" si="2"/>
        <v>500</v>
      </c>
    </row>
    <row r="23" spans="1:45" ht="15.75" customHeight="1">
      <c r="A23" s="7" t="s">
        <v>54</v>
      </c>
      <c r="B23" s="8"/>
      <c r="C23" s="8">
        <v>19730</v>
      </c>
      <c r="D23" s="8"/>
      <c r="E23" s="8"/>
      <c r="F23" s="8"/>
      <c r="G23" s="8"/>
      <c r="H23" s="8">
        <v>5511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>
        <v>41</v>
      </c>
      <c r="W23" s="9">
        <f t="shared" si="0"/>
        <v>25282</v>
      </c>
      <c r="X23" s="8"/>
      <c r="Y23" s="8"/>
      <c r="Z23" s="8"/>
      <c r="AA23" s="8">
        <v>10</v>
      </c>
      <c r="AB23" s="8">
        <v>24</v>
      </c>
      <c r="AC23" s="8"/>
      <c r="AD23" s="8">
        <v>0</v>
      </c>
      <c r="AE23" s="8"/>
      <c r="AF23" s="8"/>
      <c r="AG23" s="8"/>
      <c r="AH23" s="8"/>
      <c r="AI23" s="8">
        <v>24</v>
      </c>
      <c r="AJ23" s="8"/>
      <c r="AK23" s="8">
        <v>6</v>
      </c>
      <c r="AL23" s="8"/>
      <c r="AM23" s="8">
        <v>1</v>
      </c>
      <c r="AN23" s="8"/>
      <c r="AO23" s="8"/>
      <c r="AP23" s="8"/>
      <c r="AQ23" s="8">
        <v>5</v>
      </c>
      <c r="AR23" s="9">
        <f t="shared" si="1"/>
        <v>70</v>
      </c>
      <c r="AS23" s="9">
        <f t="shared" si="2"/>
        <v>25352</v>
      </c>
    </row>
    <row r="24" spans="1:45" ht="15.75" customHeight="1">
      <c r="A24" s="7" t="s">
        <v>91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>
        <v>0</v>
      </c>
      <c r="W24" s="9">
        <f t="shared" si="0"/>
        <v>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>
        <v>0</v>
      </c>
      <c r="AR24" s="9">
        <f t="shared" si="1"/>
        <v>0</v>
      </c>
      <c r="AS24" s="9">
        <f t="shared" si="2"/>
        <v>0</v>
      </c>
    </row>
    <row r="25" spans="1:45" ht="15.75" customHeight="1">
      <c r="A25" s="7" t="s">
        <v>55</v>
      </c>
      <c r="B25" s="8">
        <v>6</v>
      </c>
      <c r="C25" s="8">
        <v>1864</v>
      </c>
      <c r="D25" s="8">
        <v>64</v>
      </c>
      <c r="E25" s="8">
        <v>43</v>
      </c>
      <c r="F25" s="8">
        <v>551</v>
      </c>
      <c r="G25" s="8">
        <v>811</v>
      </c>
      <c r="H25" s="8">
        <v>376</v>
      </c>
      <c r="I25" s="8">
        <v>722</v>
      </c>
      <c r="J25" s="8">
        <v>127</v>
      </c>
      <c r="K25" s="8">
        <v>43</v>
      </c>
      <c r="L25" s="8">
        <v>4</v>
      </c>
      <c r="M25" s="8">
        <v>14</v>
      </c>
      <c r="N25" s="8">
        <v>169</v>
      </c>
      <c r="O25" s="8">
        <v>2484</v>
      </c>
      <c r="P25" s="8">
        <v>405</v>
      </c>
      <c r="Q25" s="8">
        <v>1007</v>
      </c>
      <c r="R25" s="8">
        <v>1094</v>
      </c>
      <c r="S25" s="8">
        <v>7</v>
      </c>
      <c r="T25" s="8">
        <v>5562</v>
      </c>
      <c r="U25" s="8">
        <v>111</v>
      </c>
      <c r="V25" s="8">
        <v>650</v>
      </c>
      <c r="W25" s="9">
        <f t="shared" si="0"/>
        <v>16114</v>
      </c>
      <c r="X25" s="8">
        <v>7</v>
      </c>
      <c r="Y25" s="8">
        <v>83</v>
      </c>
      <c r="Z25" s="8">
        <v>27</v>
      </c>
      <c r="AA25" s="8">
        <v>130</v>
      </c>
      <c r="AB25" s="8">
        <v>2972</v>
      </c>
      <c r="AC25" s="8">
        <v>0</v>
      </c>
      <c r="AD25" s="8">
        <v>242</v>
      </c>
      <c r="AE25" s="8">
        <v>9</v>
      </c>
      <c r="AF25" s="8">
        <v>33</v>
      </c>
      <c r="AG25" s="8">
        <v>8</v>
      </c>
      <c r="AH25" s="8">
        <v>18452</v>
      </c>
      <c r="AI25" s="8">
        <v>681</v>
      </c>
      <c r="AJ25" s="8">
        <v>1041</v>
      </c>
      <c r="AK25" s="8">
        <v>422</v>
      </c>
      <c r="AL25" s="8">
        <v>242</v>
      </c>
      <c r="AM25" s="8">
        <v>24</v>
      </c>
      <c r="AN25" s="8">
        <v>96</v>
      </c>
      <c r="AO25" s="8">
        <v>942</v>
      </c>
      <c r="AP25" s="8">
        <v>223</v>
      </c>
      <c r="AQ25" s="8">
        <v>2453</v>
      </c>
      <c r="AR25" s="9">
        <f t="shared" si="1"/>
        <v>28087</v>
      </c>
      <c r="AS25" s="9">
        <f t="shared" si="2"/>
        <v>44201</v>
      </c>
    </row>
    <row r="26" spans="1:45" ht="15.75" customHeight="1">
      <c r="A26" s="7" t="s">
        <v>56</v>
      </c>
      <c r="B26" s="8">
        <v>3</v>
      </c>
      <c r="C26" s="8">
        <v>354</v>
      </c>
      <c r="D26" s="8">
        <v>7</v>
      </c>
      <c r="E26" s="8">
        <v>514</v>
      </c>
      <c r="F26" s="8">
        <v>287</v>
      </c>
      <c r="G26" s="8">
        <v>222</v>
      </c>
      <c r="H26" s="8">
        <v>4359</v>
      </c>
      <c r="I26" s="8">
        <v>3110</v>
      </c>
      <c r="J26" s="8">
        <v>851</v>
      </c>
      <c r="K26" s="8">
        <v>5062</v>
      </c>
      <c r="L26" s="8">
        <v>166</v>
      </c>
      <c r="M26" s="8">
        <v>478</v>
      </c>
      <c r="N26" s="8">
        <v>1381</v>
      </c>
      <c r="O26" s="8">
        <v>127</v>
      </c>
      <c r="P26" s="8">
        <v>672</v>
      </c>
      <c r="Q26" s="8">
        <v>57937</v>
      </c>
      <c r="R26" s="8">
        <v>1776</v>
      </c>
      <c r="S26" s="8">
        <v>448</v>
      </c>
      <c r="T26" s="8">
        <v>67946</v>
      </c>
      <c r="U26" s="8">
        <v>5</v>
      </c>
      <c r="V26" s="8">
        <v>554</v>
      </c>
      <c r="W26" s="9">
        <f t="shared" si="0"/>
        <v>146259</v>
      </c>
      <c r="X26" s="8">
        <v>8526</v>
      </c>
      <c r="Y26" s="8">
        <v>9</v>
      </c>
      <c r="Z26" s="8">
        <v>14</v>
      </c>
      <c r="AA26" s="8">
        <v>31</v>
      </c>
      <c r="AB26" s="8">
        <v>618</v>
      </c>
      <c r="AC26" s="8">
        <v>0</v>
      </c>
      <c r="AD26" s="8">
        <v>1</v>
      </c>
      <c r="AE26" s="8">
        <v>0</v>
      </c>
      <c r="AF26" s="8">
        <v>13</v>
      </c>
      <c r="AG26" s="8">
        <v>948</v>
      </c>
      <c r="AH26" s="8">
        <v>57</v>
      </c>
      <c r="AI26" s="8">
        <v>164</v>
      </c>
      <c r="AJ26" s="8">
        <v>712</v>
      </c>
      <c r="AK26" s="8">
        <v>471</v>
      </c>
      <c r="AL26" s="8">
        <v>26</v>
      </c>
      <c r="AM26" s="8">
        <v>17</v>
      </c>
      <c r="AN26" s="8">
        <v>0</v>
      </c>
      <c r="AO26" s="8">
        <v>2751</v>
      </c>
      <c r="AP26" s="8">
        <v>2</v>
      </c>
      <c r="AQ26" s="8">
        <v>3607</v>
      </c>
      <c r="AR26" s="9">
        <f t="shared" si="1"/>
        <v>17967</v>
      </c>
      <c r="AS26" s="9">
        <f t="shared" si="2"/>
        <v>164226</v>
      </c>
    </row>
    <row r="27" spans="1:45" ht="15.75" customHeight="1">
      <c r="A27" s="7" t="s">
        <v>57</v>
      </c>
      <c r="B27" s="8"/>
      <c r="C27" s="8"/>
      <c r="D27" s="8"/>
      <c r="E27" s="8"/>
      <c r="F27" s="8"/>
      <c r="G27" s="8"/>
      <c r="H27" s="8"/>
      <c r="I27" s="8">
        <v>0</v>
      </c>
      <c r="J27" s="8"/>
      <c r="K27" s="8"/>
      <c r="L27" s="8"/>
      <c r="M27" s="8"/>
      <c r="N27" s="8"/>
      <c r="O27" s="8"/>
      <c r="P27" s="8">
        <v>1</v>
      </c>
      <c r="Q27" s="8"/>
      <c r="R27" s="8">
        <v>0</v>
      </c>
      <c r="S27" s="8"/>
      <c r="T27" s="8"/>
      <c r="U27" s="8"/>
      <c r="V27" s="8">
        <v>0</v>
      </c>
      <c r="W27" s="9">
        <f t="shared" si="0"/>
        <v>1</v>
      </c>
      <c r="X27" s="8"/>
      <c r="Y27" s="8"/>
      <c r="Z27" s="8"/>
      <c r="AA27" s="8"/>
      <c r="AB27" s="8"/>
      <c r="AC27" s="8"/>
      <c r="AD27" s="8"/>
      <c r="AE27" s="8"/>
      <c r="AF27" s="8"/>
      <c r="AG27" s="8">
        <v>1</v>
      </c>
      <c r="AH27" s="8"/>
      <c r="AI27" s="8"/>
      <c r="AJ27" s="8"/>
      <c r="AK27" s="8"/>
      <c r="AL27" s="8"/>
      <c r="AM27" s="8"/>
      <c r="AN27" s="8"/>
      <c r="AO27" s="8"/>
      <c r="AP27" s="8"/>
      <c r="AQ27" s="8">
        <v>0</v>
      </c>
      <c r="AR27" s="9">
        <f t="shared" si="1"/>
        <v>1</v>
      </c>
      <c r="AS27" s="9">
        <f t="shared" si="2"/>
        <v>2</v>
      </c>
    </row>
    <row r="28" spans="1:45" ht="15.75" customHeight="1">
      <c r="A28" s="7" t="s">
        <v>58</v>
      </c>
      <c r="B28" s="8">
        <v>0</v>
      </c>
      <c r="C28" s="8">
        <v>3</v>
      </c>
      <c r="D28" s="8">
        <v>6</v>
      </c>
      <c r="E28" s="8">
        <v>2</v>
      </c>
      <c r="F28" s="8">
        <v>31</v>
      </c>
      <c r="G28" s="8">
        <v>38</v>
      </c>
      <c r="H28" s="8">
        <v>70</v>
      </c>
      <c r="I28" s="8">
        <v>100</v>
      </c>
      <c r="J28" s="8">
        <v>4</v>
      </c>
      <c r="K28" s="8">
        <v>23</v>
      </c>
      <c r="L28" s="8">
        <v>51</v>
      </c>
      <c r="M28" s="8">
        <v>2</v>
      </c>
      <c r="N28" s="8">
        <v>9</v>
      </c>
      <c r="O28" s="8">
        <v>223</v>
      </c>
      <c r="P28" s="8">
        <v>131</v>
      </c>
      <c r="Q28" s="8">
        <v>24</v>
      </c>
      <c r="R28" s="8">
        <v>88</v>
      </c>
      <c r="S28" s="8">
        <v>7</v>
      </c>
      <c r="T28" s="8">
        <v>189</v>
      </c>
      <c r="U28" s="8">
        <v>76</v>
      </c>
      <c r="V28" s="8">
        <v>33</v>
      </c>
      <c r="W28" s="9">
        <f t="shared" si="0"/>
        <v>1110</v>
      </c>
      <c r="X28" s="8">
        <v>5</v>
      </c>
      <c r="Y28" s="8">
        <v>118</v>
      </c>
      <c r="Z28" s="8">
        <v>57</v>
      </c>
      <c r="AA28" s="8">
        <v>37</v>
      </c>
      <c r="AB28" s="8">
        <v>669</v>
      </c>
      <c r="AC28" s="8">
        <v>0</v>
      </c>
      <c r="AD28" s="8">
        <v>45</v>
      </c>
      <c r="AE28" s="8">
        <v>2</v>
      </c>
      <c r="AF28" s="8">
        <v>33</v>
      </c>
      <c r="AG28" s="8">
        <v>3</v>
      </c>
      <c r="AH28" s="8">
        <v>72</v>
      </c>
      <c r="AI28" s="8">
        <v>54</v>
      </c>
      <c r="AJ28" s="8">
        <v>63</v>
      </c>
      <c r="AK28" s="8">
        <v>137</v>
      </c>
      <c r="AL28" s="8">
        <v>29</v>
      </c>
      <c r="AM28" s="8">
        <v>35</v>
      </c>
      <c r="AN28" s="8">
        <v>0</v>
      </c>
      <c r="AO28" s="8">
        <v>24</v>
      </c>
      <c r="AP28" s="8">
        <v>78</v>
      </c>
      <c r="AQ28" s="8">
        <v>34</v>
      </c>
      <c r="AR28" s="9">
        <f t="shared" si="1"/>
        <v>1495</v>
      </c>
      <c r="AS28" s="9">
        <f t="shared" si="2"/>
        <v>2605</v>
      </c>
    </row>
    <row r="29" spans="1:45" ht="15.75" customHeight="1">
      <c r="A29" s="7" t="s">
        <v>59</v>
      </c>
      <c r="B29" s="8">
        <v>0</v>
      </c>
      <c r="C29" s="8">
        <v>242</v>
      </c>
      <c r="D29" s="8">
        <v>2</v>
      </c>
      <c r="E29" s="8">
        <v>2</v>
      </c>
      <c r="F29" s="8">
        <v>5</v>
      </c>
      <c r="G29" s="8">
        <v>8</v>
      </c>
      <c r="H29" s="8">
        <v>18</v>
      </c>
      <c r="I29" s="8">
        <v>1887</v>
      </c>
      <c r="J29" s="8">
        <v>1</v>
      </c>
      <c r="K29" s="8">
        <v>966</v>
      </c>
      <c r="L29" s="8">
        <v>13</v>
      </c>
      <c r="M29" s="8">
        <v>2</v>
      </c>
      <c r="N29" s="8">
        <v>10</v>
      </c>
      <c r="O29" s="8">
        <v>12</v>
      </c>
      <c r="P29" s="8">
        <v>115</v>
      </c>
      <c r="Q29" s="8">
        <v>6</v>
      </c>
      <c r="R29" s="8">
        <v>17</v>
      </c>
      <c r="S29" s="8">
        <v>452</v>
      </c>
      <c r="T29" s="8">
        <v>75</v>
      </c>
      <c r="U29" s="8">
        <v>667</v>
      </c>
      <c r="V29" s="8">
        <v>649</v>
      </c>
      <c r="W29" s="9">
        <f t="shared" si="0"/>
        <v>5149</v>
      </c>
      <c r="X29" s="8">
        <v>5</v>
      </c>
      <c r="Y29" s="8">
        <v>235</v>
      </c>
      <c r="Z29" s="8">
        <v>25</v>
      </c>
      <c r="AA29" s="8">
        <v>2865</v>
      </c>
      <c r="AB29" s="8">
        <v>32318</v>
      </c>
      <c r="AC29" s="8">
        <v>12641</v>
      </c>
      <c r="AD29" s="8">
        <v>248844</v>
      </c>
      <c r="AE29" s="8">
        <v>0</v>
      </c>
      <c r="AF29" s="8">
        <v>10</v>
      </c>
      <c r="AG29" s="8">
        <v>0</v>
      </c>
      <c r="AH29" s="8">
        <v>13</v>
      </c>
      <c r="AI29" s="8">
        <v>2062</v>
      </c>
      <c r="AJ29" s="8">
        <v>996</v>
      </c>
      <c r="AK29" s="8">
        <v>3314</v>
      </c>
      <c r="AL29" s="8"/>
      <c r="AM29" s="8">
        <v>31</v>
      </c>
      <c r="AN29" s="8">
        <v>11</v>
      </c>
      <c r="AO29" s="8">
        <v>43</v>
      </c>
      <c r="AP29" s="8">
        <v>1640</v>
      </c>
      <c r="AQ29" s="8">
        <v>26572</v>
      </c>
      <c r="AR29" s="9">
        <f t="shared" si="1"/>
        <v>331625</v>
      </c>
      <c r="AS29" s="9">
        <f t="shared" si="2"/>
        <v>336774</v>
      </c>
    </row>
    <row r="30" spans="1:45" ht="15.75" customHeight="1">
      <c r="A30" s="8" t="s">
        <v>60</v>
      </c>
      <c r="B30" s="8"/>
      <c r="C30" s="8"/>
      <c r="D30" s="8"/>
      <c r="E30" s="8"/>
      <c r="F30" s="8"/>
      <c r="G30" s="8"/>
      <c r="H30" s="8"/>
      <c r="I30" s="8">
        <v>0</v>
      </c>
      <c r="J30" s="8"/>
      <c r="K30" s="8"/>
      <c r="L30" s="8"/>
      <c r="M30" s="8"/>
      <c r="N30" s="8"/>
      <c r="O30" s="8"/>
      <c r="P30" s="8">
        <v>0</v>
      </c>
      <c r="Q30" s="8">
        <v>1</v>
      </c>
      <c r="R30" s="8">
        <v>1</v>
      </c>
      <c r="S30" s="8">
        <v>0</v>
      </c>
      <c r="T30" s="8"/>
      <c r="U30" s="8">
        <v>65</v>
      </c>
      <c r="V30" s="8">
        <v>28</v>
      </c>
      <c r="W30" s="9">
        <f t="shared" si="0"/>
        <v>95</v>
      </c>
      <c r="X30" s="8">
        <v>4</v>
      </c>
      <c r="Y30" s="8">
        <v>1527</v>
      </c>
      <c r="Z30" s="8">
        <v>1753</v>
      </c>
      <c r="AA30" s="8">
        <v>319</v>
      </c>
      <c r="AB30" s="8">
        <v>29</v>
      </c>
      <c r="AC30" s="8"/>
      <c r="AD30" s="8"/>
      <c r="AE30" s="8">
        <v>1</v>
      </c>
      <c r="AF30" s="8"/>
      <c r="AG30" s="8"/>
      <c r="AH30" s="8">
        <v>1694</v>
      </c>
      <c r="AI30" s="8">
        <v>27628</v>
      </c>
      <c r="AJ30" s="8">
        <v>4</v>
      </c>
      <c r="AK30" s="8">
        <v>33383</v>
      </c>
      <c r="AL30" s="8">
        <v>6430</v>
      </c>
      <c r="AM30" s="8"/>
      <c r="AN30" s="8"/>
      <c r="AO30" s="8"/>
      <c r="AP30" s="8"/>
      <c r="AQ30" s="8">
        <v>1306</v>
      </c>
      <c r="AR30" s="9">
        <f t="shared" si="1"/>
        <v>74078</v>
      </c>
      <c r="AS30" s="9">
        <f t="shared" si="2"/>
        <v>74173</v>
      </c>
    </row>
    <row r="31" spans="1:45" ht="15.75" customHeight="1">
      <c r="A31" s="8" t="s">
        <v>92</v>
      </c>
      <c r="B31" s="8"/>
      <c r="C31" s="8">
        <v>920</v>
      </c>
      <c r="D31" s="8"/>
      <c r="E31" s="8"/>
      <c r="F31" s="8"/>
      <c r="G31" s="8"/>
      <c r="H31" s="8">
        <v>3</v>
      </c>
      <c r="I31" s="8"/>
      <c r="J31" s="8"/>
      <c r="K31" s="8">
        <v>102</v>
      </c>
      <c r="L31" s="8"/>
      <c r="M31" s="8"/>
      <c r="N31" s="8"/>
      <c r="O31" s="8"/>
      <c r="P31" s="8">
        <v>64</v>
      </c>
      <c r="Q31" s="8"/>
      <c r="R31" s="8"/>
      <c r="S31" s="8"/>
      <c r="T31" s="8"/>
      <c r="U31" s="8"/>
      <c r="V31" s="8">
        <v>6</v>
      </c>
      <c r="W31" s="9">
        <f t="shared" si="0"/>
        <v>1095</v>
      </c>
      <c r="X31" s="8"/>
      <c r="Y31" s="8"/>
      <c r="Z31" s="8"/>
      <c r="AA31" s="8"/>
      <c r="AB31" s="8">
        <v>60</v>
      </c>
      <c r="AC31" s="8"/>
      <c r="AD31" s="8"/>
      <c r="AE31" s="8"/>
      <c r="AF31" s="8">
        <v>0</v>
      </c>
      <c r="AG31" s="8"/>
      <c r="AH31" s="8">
        <v>63</v>
      </c>
      <c r="AI31" s="8">
        <v>3</v>
      </c>
      <c r="AJ31" s="8">
        <v>3</v>
      </c>
      <c r="AK31" s="8">
        <v>45</v>
      </c>
      <c r="AL31" s="8"/>
      <c r="AM31" s="8"/>
      <c r="AN31" s="8"/>
      <c r="AO31" s="8">
        <v>1</v>
      </c>
      <c r="AP31" s="8">
        <v>10</v>
      </c>
      <c r="AQ31" s="8">
        <v>11</v>
      </c>
      <c r="AR31" s="9">
        <f t="shared" si="1"/>
        <v>196</v>
      </c>
      <c r="AS31" s="9">
        <f t="shared" si="2"/>
        <v>1291</v>
      </c>
    </row>
    <row r="32" spans="1:45" ht="15.75" customHeight="1">
      <c r="A32" s="8" t="s">
        <v>93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>
        <v>0</v>
      </c>
      <c r="W32" s="9">
        <f t="shared" si="0"/>
        <v>0</v>
      </c>
      <c r="X32" s="8">
        <v>23</v>
      </c>
      <c r="Y32" s="8"/>
      <c r="Z32" s="8"/>
      <c r="AA32" s="8"/>
      <c r="AB32" s="8">
        <v>0</v>
      </c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>
        <v>0</v>
      </c>
      <c r="AR32" s="9">
        <f t="shared" si="1"/>
        <v>23</v>
      </c>
      <c r="AS32" s="9">
        <f t="shared" si="2"/>
        <v>23</v>
      </c>
    </row>
    <row r="33" spans="1:45" ht="15.75" customHeight="1">
      <c r="A33" s="8" t="s">
        <v>61</v>
      </c>
      <c r="B33" s="8"/>
      <c r="C33" s="8"/>
      <c r="D33" s="8"/>
      <c r="E33" s="8">
        <v>11</v>
      </c>
      <c r="F33" s="8"/>
      <c r="G33" s="8"/>
      <c r="H33" s="8">
        <v>120</v>
      </c>
      <c r="I33" s="8">
        <v>789</v>
      </c>
      <c r="J33" s="8">
        <v>292</v>
      </c>
      <c r="K33" s="8">
        <v>1</v>
      </c>
      <c r="L33" s="8"/>
      <c r="M33" s="8"/>
      <c r="N33" s="8">
        <v>0</v>
      </c>
      <c r="O33" s="8">
        <v>59</v>
      </c>
      <c r="P33" s="8">
        <v>6117</v>
      </c>
      <c r="Q33" s="8"/>
      <c r="R33" s="8"/>
      <c r="S33" s="8"/>
      <c r="T33" s="8">
        <v>0</v>
      </c>
      <c r="U33" s="8">
        <v>150</v>
      </c>
      <c r="V33" s="8">
        <v>124</v>
      </c>
      <c r="W33" s="9">
        <f t="shared" si="0"/>
        <v>7663</v>
      </c>
      <c r="X33" s="8">
        <v>27</v>
      </c>
      <c r="Y33" s="8">
        <v>2</v>
      </c>
      <c r="Z33" s="8">
        <v>77</v>
      </c>
      <c r="AA33" s="8">
        <v>181</v>
      </c>
      <c r="AB33" s="8">
        <v>114</v>
      </c>
      <c r="AC33" s="8"/>
      <c r="AD33" s="8"/>
      <c r="AE33" s="8"/>
      <c r="AF33" s="8"/>
      <c r="AG33" s="8"/>
      <c r="AH33" s="8">
        <v>157</v>
      </c>
      <c r="AI33" s="8"/>
      <c r="AJ33" s="8">
        <v>33</v>
      </c>
      <c r="AK33" s="8"/>
      <c r="AL33" s="8">
        <v>102</v>
      </c>
      <c r="AM33" s="8"/>
      <c r="AN33" s="8"/>
      <c r="AO33" s="8"/>
      <c r="AP33" s="8">
        <v>1</v>
      </c>
      <c r="AQ33" s="8">
        <v>7</v>
      </c>
      <c r="AR33" s="9">
        <f t="shared" si="1"/>
        <v>701</v>
      </c>
      <c r="AS33" s="9">
        <f t="shared" si="2"/>
        <v>8364</v>
      </c>
    </row>
    <row r="34" spans="1:45" ht="15.75" customHeight="1">
      <c r="A34" s="8" t="s">
        <v>97</v>
      </c>
      <c r="B34" s="8"/>
      <c r="C34" s="8">
        <v>9</v>
      </c>
      <c r="D34" s="8">
        <v>0</v>
      </c>
      <c r="E34" s="8">
        <v>6</v>
      </c>
      <c r="F34" s="8">
        <v>1</v>
      </c>
      <c r="G34" s="8">
        <v>35</v>
      </c>
      <c r="H34" s="8">
        <v>66</v>
      </c>
      <c r="I34" s="8">
        <v>69</v>
      </c>
      <c r="J34" s="8">
        <v>5</v>
      </c>
      <c r="K34" s="8"/>
      <c r="L34" s="8">
        <v>0</v>
      </c>
      <c r="M34" s="8"/>
      <c r="N34" s="8">
        <v>0</v>
      </c>
      <c r="O34" s="8">
        <v>34</v>
      </c>
      <c r="P34" s="8">
        <v>42</v>
      </c>
      <c r="Q34" s="8">
        <v>22595</v>
      </c>
      <c r="R34" s="8">
        <v>117</v>
      </c>
      <c r="S34" s="8">
        <v>7</v>
      </c>
      <c r="T34" s="8">
        <v>73106</v>
      </c>
      <c r="U34" s="8">
        <v>43</v>
      </c>
      <c r="V34" s="8">
        <v>13</v>
      </c>
      <c r="W34" s="9">
        <f t="shared" si="0"/>
        <v>96148</v>
      </c>
      <c r="X34" s="8">
        <v>7</v>
      </c>
      <c r="Y34" s="8"/>
      <c r="Z34" s="8">
        <v>0</v>
      </c>
      <c r="AA34" s="8">
        <v>5</v>
      </c>
      <c r="AB34" s="8">
        <v>28</v>
      </c>
      <c r="AC34" s="8"/>
      <c r="AD34" s="8">
        <v>0</v>
      </c>
      <c r="AE34" s="8"/>
      <c r="AF34" s="8">
        <v>6</v>
      </c>
      <c r="AG34" s="8">
        <v>4</v>
      </c>
      <c r="AH34" s="8">
        <v>149</v>
      </c>
      <c r="AI34" s="8"/>
      <c r="AJ34" s="8">
        <v>160</v>
      </c>
      <c r="AK34" s="8">
        <v>0</v>
      </c>
      <c r="AL34" s="8">
        <v>19</v>
      </c>
      <c r="AM34" s="8"/>
      <c r="AN34" s="8"/>
      <c r="AO34" s="8">
        <v>33</v>
      </c>
      <c r="AP34" s="8">
        <v>25</v>
      </c>
      <c r="AQ34" s="8">
        <v>28</v>
      </c>
      <c r="AR34" s="9">
        <f t="shared" si="1"/>
        <v>464</v>
      </c>
      <c r="AS34" s="9">
        <f t="shared" si="2"/>
        <v>96612</v>
      </c>
    </row>
    <row r="35" spans="1:45" ht="15.75" customHeight="1">
      <c r="A35" s="8" t="s">
        <v>94</v>
      </c>
      <c r="B35" s="8"/>
      <c r="C35" s="8">
        <v>65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>
        <v>1</v>
      </c>
      <c r="O35" s="8"/>
      <c r="P35" s="8">
        <v>20966</v>
      </c>
      <c r="Q35" s="8"/>
      <c r="R35" s="8"/>
      <c r="S35" s="8"/>
      <c r="T35" s="8"/>
      <c r="U35" s="8"/>
      <c r="V35" s="8">
        <v>2</v>
      </c>
      <c r="W35" s="9">
        <f t="shared" si="0"/>
        <v>21034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>
        <v>23</v>
      </c>
      <c r="AR35" s="9">
        <f t="shared" si="1"/>
        <v>23</v>
      </c>
      <c r="AS35" s="9">
        <f t="shared" si="2"/>
        <v>21057</v>
      </c>
    </row>
    <row r="36" spans="1:45" ht="15.75" customHeight="1">
      <c r="A36" s="8" t="s">
        <v>95</v>
      </c>
      <c r="B36" s="8"/>
      <c r="C36" s="8">
        <v>174</v>
      </c>
      <c r="D36" s="8">
        <v>3</v>
      </c>
      <c r="E36" s="8">
        <v>11</v>
      </c>
      <c r="F36" s="8">
        <v>163</v>
      </c>
      <c r="G36" s="8">
        <v>80</v>
      </c>
      <c r="H36" s="8">
        <v>2311</v>
      </c>
      <c r="I36" s="8">
        <v>28</v>
      </c>
      <c r="J36" s="8">
        <v>2</v>
      </c>
      <c r="K36" s="8">
        <v>1</v>
      </c>
      <c r="L36" s="8"/>
      <c r="M36" s="8">
        <v>33</v>
      </c>
      <c r="N36" s="8">
        <v>519</v>
      </c>
      <c r="O36" s="8">
        <v>180</v>
      </c>
      <c r="P36" s="8">
        <v>907</v>
      </c>
      <c r="Q36" s="8">
        <v>675</v>
      </c>
      <c r="R36" s="8">
        <v>252</v>
      </c>
      <c r="S36" s="8">
        <v>0</v>
      </c>
      <c r="T36" s="8">
        <v>728</v>
      </c>
      <c r="U36" s="8">
        <v>47</v>
      </c>
      <c r="V36" s="8">
        <v>782</v>
      </c>
      <c r="W36" s="9">
        <f t="shared" si="0"/>
        <v>6896</v>
      </c>
      <c r="X36" s="8">
        <v>50</v>
      </c>
      <c r="Y36" s="8">
        <v>2484</v>
      </c>
      <c r="Z36" s="8">
        <v>2921</v>
      </c>
      <c r="AA36" s="8">
        <v>6252</v>
      </c>
      <c r="AB36" s="8">
        <v>17115</v>
      </c>
      <c r="AC36" s="8">
        <v>0</v>
      </c>
      <c r="AD36" s="8">
        <v>44</v>
      </c>
      <c r="AE36" s="8">
        <v>360</v>
      </c>
      <c r="AF36" s="8">
        <v>1357</v>
      </c>
      <c r="AG36" s="8">
        <v>52</v>
      </c>
      <c r="AH36" s="8">
        <v>36537</v>
      </c>
      <c r="AI36" s="8">
        <v>98335</v>
      </c>
      <c r="AJ36" s="8">
        <v>760</v>
      </c>
      <c r="AK36" s="8">
        <v>119658</v>
      </c>
      <c r="AL36" s="8">
        <v>68566</v>
      </c>
      <c r="AM36" s="8">
        <v>222</v>
      </c>
      <c r="AN36" s="8">
        <v>148</v>
      </c>
      <c r="AO36" s="8">
        <v>137</v>
      </c>
      <c r="AP36" s="8">
        <v>2343</v>
      </c>
      <c r="AQ36" s="8">
        <v>26445</v>
      </c>
      <c r="AR36" s="9">
        <f t="shared" si="1"/>
        <v>383786</v>
      </c>
      <c r="AS36" s="9">
        <f t="shared" si="2"/>
        <v>390682</v>
      </c>
    </row>
    <row r="37" spans="1:45" ht="15.75" customHeight="1">
      <c r="A37" s="8" t="s">
        <v>62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>
        <v>1</v>
      </c>
      <c r="N37" s="8"/>
      <c r="O37" s="8"/>
      <c r="P37" s="8"/>
      <c r="Q37" s="8"/>
      <c r="R37" s="8"/>
      <c r="S37" s="8"/>
      <c r="T37" s="8"/>
      <c r="U37" s="8"/>
      <c r="V37" s="8">
        <v>39</v>
      </c>
      <c r="W37" s="9">
        <f t="shared" si="0"/>
        <v>40</v>
      </c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>
        <v>0</v>
      </c>
      <c r="AR37" s="9">
        <f t="shared" si="1"/>
        <v>0</v>
      </c>
      <c r="AS37" s="9">
        <f t="shared" si="2"/>
        <v>40</v>
      </c>
    </row>
    <row r="38" spans="1:45" ht="15.75" customHeight="1">
      <c r="A38" s="8" t="s">
        <v>63</v>
      </c>
      <c r="B38" s="8">
        <v>11</v>
      </c>
      <c r="C38" s="8">
        <v>1980</v>
      </c>
      <c r="D38" s="8">
        <v>27</v>
      </c>
      <c r="E38" s="8">
        <v>78</v>
      </c>
      <c r="F38" s="8">
        <v>247</v>
      </c>
      <c r="G38" s="8">
        <v>184</v>
      </c>
      <c r="H38" s="8">
        <v>8861</v>
      </c>
      <c r="I38" s="8">
        <v>337</v>
      </c>
      <c r="J38" s="8">
        <v>53</v>
      </c>
      <c r="K38" s="8">
        <v>1341</v>
      </c>
      <c r="L38" s="8">
        <v>9</v>
      </c>
      <c r="M38" s="8">
        <v>14</v>
      </c>
      <c r="N38" s="8">
        <v>250</v>
      </c>
      <c r="O38" s="8">
        <v>334</v>
      </c>
      <c r="P38" s="8">
        <v>2780</v>
      </c>
      <c r="Q38" s="8">
        <v>239</v>
      </c>
      <c r="R38" s="8">
        <v>852</v>
      </c>
      <c r="S38" s="8">
        <v>27</v>
      </c>
      <c r="T38" s="8">
        <v>2559</v>
      </c>
      <c r="U38" s="8">
        <v>30</v>
      </c>
      <c r="V38" s="8">
        <v>1065</v>
      </c>
      <c r="W38" s="9">
        <f t="shared" si="0"/>
        <v>21278</v>
      </c>
      <c r="X38" s="8">
        <v>977</v>
      </c>
      <c r="Y38" s="8">
        <v>170</v>
      </c>
      <c r="Z38" s="8">
        <v>430</v>
      </c>
      <c r="AA38" s="8">
        <v>1006</v>
      </c>
      <c r="AB38" s="8">
        <v>11942</v>
      </c>
      <c r="AC38" s="8">
        <v>2</v>
      </c>
      <c r="AD38" s="8">
        <v>578</v>
      </c>
      <c r="AE38" s="8">
        <v>22</v>
      </c>
      <c r="AF38" s="8">
        <v>2013</v>
      </c>
      <c r="AG38" s="8">
        <v>911</v>
      </c>
      <c r="AH38" s="8">
        <v>2457</v>
      </c>
      <c r="AI38" s="8">
        <v>1564</v>
      </c>
      <c r="AJ38" s="8">
        <v>2287</v>
      </c>
      <c r="AK38" s="8">
        <v>1591</v>
      </c>
      <c r="AL38" s="8">
        <v>1661</v>
      </c>
      <c r="AM38" s="8">
        <v>1401</v>
      </c>
      <c r="AN38" s="8">
        <v>2208</v>
      </c>
      <c r="AO38" s="8">
        <v>1560</v>
      </c>
      <c r="AP38" s="8">
        <v>2996</v>
      </c>
      <c r="AQ38" s="8">
        <v>3745</v>
      </c>
      <c r="AR38" s="9">
        <f t="shared" si="1"/>
        <v>39521</v>
      </c>
      <c r="AS38" s="9">
        <f t="shared" si="2"/>
        <v>60799</v>
      </c>
    </row>
    <row r="39" spans="1:45" ht="15.75" customHeight="1">
      <c r="A39" s="8" t="s">
        <v>96</v>
      </c>
      <c r="B39" s="8">
        <v>0</v>
      </c>
      <c r="C39" s="8">
        <v>1119</v>
      </c>
      <c r="D39" s="8">
        <v>31</v>
      </c>
      <c r="E39" s="8">
        <v>1</v>
      </c>
      <c r="F39" s="8">
        <v>309</v>
      </c>
      <c r="G39" s="8">
        <v>933</v>
      </c>
      <c r="H39" s="8">
        <v>462</v>
      </c>
      <c r="I39" s="8">
        <v>113</v>
      </c>
      <c r="J39" s="8">
        <v>0</v>
      </c>
      <c r="K39" s="8">
        <v>623</v>
      </c>
      <c r="L39" s="8">
        <v>0</v>
      </c>
      <c r="M39" s="8"/>
      <c r="N39" s="8">
        <v>305</v>
      </c>
      <c r="O39" s="8">
        <v>1</v>
      </c>
      <c r="P39" s="8">
        <v>467</v>
      </c>
      <c r="Q39" s="8">
        <v>1241</v>
      </c>
      <c r="R39" s="8">
        <v>203</v>
      </c>
      <c r="S39" s="8">
        <v>222</v>
      </c>
      <c r="T39" s="8">
        <v>4592</v>
      </c>
      <c r="U39" s="8">
        <v>77</v>
      </c>
      <c r="V39" s="8">
        <v>939</v>
      </c>
      <c r="W39" s="9">
        <f t="shared" si="0"/>
        <v>11638</v>
      </c>
      <c r="X39" s="8">
        <v>40447</v>
      </c>
      <c r="Y39" s="8">
        <v>3</v>
      </c>
      <c r="Z39" s="8">
        <v>5</v>
      </c>
      <c r="AA39" s="8">
        <v>6</v>
      </c>
      <c r="AB39" s="8">
        <v>17802</v>
      </c>
      <c r="AC39" s="8">
        <v>0</v>
      </c>
      <c r="AD39" s="8">
        <v>211</v>
      </c>
      <c r="AE39" s="8">
        <v>6</v>
      </c>
      <c r="AF39" s="8">
        <v>4</v>
      </c>
      <c r="AG39" s="8">
        <v>11328</v>
      </c>
      <c r="AH39" s="8">
        <v>28</v>
      </c>
      <c r="AI39" s="8">
        <v>6</v>
      </c>
      <c r="AJ39" s="8">
        <v>472</v>
      </c>
      <c r="AK39" s="8">
        <v>2</v>
      </c>
      <c r="AL39" s="8">
        <v>2</v>
      </c>
      <c r="AM39" s="8">
        <v>164</v>
      </c>
      <c r="AN39" s="8"/>
      <c r="AO39" s="8">
        <v>2514</v>
      </c>
      <c r="AP39" s="8">
        <v>26</v>
      </c>
      <c r="AQ39" s="8">
        <v>166</v>
      </c>
      <c r="AR39" s="9">
        <f t="shared" si="1"/>
        <v>73192</v>
      </c>
      <c r="AS39" s="9">
        <f t="shared" si="2"/>
        <v>84830</v>
      </c>
    </row>
    <row r="40" spans="1:45" ht="15.75" customHeight="1">
      <c r="A40" s="8" t="s">
        <v>64</v>
      </c>
      <c r="B40" s="8"/>
      <c r="C40" s="8">
        <v>27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>
        <v>37</v>
      </c>
      <c r="Q40" s="8"/>
      <c r="R40" s="8"/>
      <c r="S40" s="8"/>
      <c r="T40" s="8"/>
      <c r="U40" s="8"/>
      <c r="V40" s="8">
        <v>0</v>
      </c>
      <c r="W40" s="9">
        <f t="shared" si="0"/>
        <v>64</v>
      </c>
      <c r="X40" s="8">
        <v>149</v>
      </c>
      <c r="Y40" s="8">
        <v>0</v>
      </c>
      <c r="Z40" s="8">
        <v>0</v>
      </c>
      <c r="AA40" s="8"/>
      <c r="AB40" s="8">
        <v>6</v>
      </c>
      <c r="AC40" s="8"/>
      <c r="AD40" s="8"/>
      <c r="AE40" s="8"/>
      <c r="AF40" s="8">
        <v>99</v>
      </c>
      <c r="AG40" s="8">
        <v>3</v>
      </c>
      <c r="AH40" s="8">
        <v>351</v>
      </c>
      <c r="AI40" s="8"/>
      <c r="AJ40" s="8"/>
      <c r="AK40" s="8">
        <v>20</v>
      </c>
      <c r="AL40" s="8">
        <v>159</v>
      </c>
      <c r="AM40" s="8">
        <v>9</v>
      </c>
      <c r="AN40" s="8">
        <v>310</v>
      </c>
      <c r="AO40" s="8">
        <v>1</v>
      </c>
      <c r="AP40" s="8">
        <v>21</v>
      </c>
      <c r="AQ40" s="8">
        <v>108</v>
      </c>
      <c r="AR40" s="9">
        <f t="shared" si="1"/>
        <v>1236</v>
      </c>
      <c r="AS40" s="9">
        <f t="shared" si="2"/>
        <v>1300</v>
      </c>
    </row>
    <row r="41" spans="1:45" ht="15.75" customHeight="1">
      <c r="A41" s="8" t="s">
        <v>65</v>
      </c>
      <c r="B41" s="8">
        <v>421</v>
      </c>
      <c r="C41" s="8">
        <v>2725</v>
      </c>
      <c r="D41" s="8">
        <v>3330</v>
      </c>
      <c r="E41" s="8">
        <v>52325</v>
      </c>
      <c r="F41" s="8">
        <v>2853</v>
      </c>
      <c r="G41" s="8">
        <v>8573</v>
      </c>
      <c r="H41" s="8">
        <v>2233</v>
      </c>
      <c r="I41" s="8">
        <v>227200</v>
      </c>
      <c r="J41" s="8">
        <v>19676</v>
      </c>
      <c r="K41" s="8">
        <v>49</v>
      </c>
      <c r="L41" s="8">
        <v>18946</v>
      </c>
      <c r="M41" s="8">
        <v>1002</v>
      </c>
      <c r="N41" s="8">
        <v>326</v>
      </c>
      <c r="O41" s="8">
        <v>482528</v>
      </c>
      <c r="P41" s="8">
        <v>8962</v>
      </c>
      <c r="Q41" s="8">
        <v>14459</v>
      </c>
      <c r="R41" s="8">
        <v>70333</v>
      </c>
      <c r="S41" s="8">
        <v>758</v>
      </c>
      <c r="T41" s="8">
        <v>114082</v>
      </c>
      <c r="U41" s="8">
        <v>86</v>
      </c>
      <c r="V41" s="8">
        <v>16794</v>
      </c>
      <c r="W41" s="9">
        <f t="shared" si="0"/>
        <v>1047661</v>
      </c>
      <c r="X41" s="8">
        <v>223</v>
      </c>
      <c r="Y41" s="8">
        <v>15762</v>
      </c>
      <c r="Z41" s="8">
        <v>89</v>
      </c>
      <c r="AA41" s="8">
        <v>19039</v>
      </c>
      <c r="AB41" s="8">
        <v>572052</v>
      </c>
      <c r="AC41" s="8">
        <v>37</v>
      </c>
      <c r="AD41" s="8">
        <v>8258</v>
      </c>
      <c r="AE41" s="8">
        <v>1</v>
      </c>
      <c r="AF41" s="8">
        <v>1218</v>
      </c>
      <c r="AG41" s="8">
        <v>55</v>
      </c>
      <c r="AH41" s="8">
        <v>6823</v>
      </c>
      <c r="AI41" s="8">
        <v>37725</v>
      </c>
      <c r="AJ41" s="8">
        <v>204308</v>
      </c>
      <c r="AK41" s="8">
        <v>46281</v>
      </c>
      <c r="AL41" s="8">
        <v>3918</v>
      </c>
      <c r="AM41" s="8">
        <v>709</v>
      </c>
      <c r="AN41" s="8">
        <v>0</v>
      </c>
      <c r="AO41" s="8">
        <v>125641</v>
      </c>
      <c r="AP41" s="8">
        <v>70364</v>
      </c>
      <c r="AQ41" s="8">
        <v>9251</v>
      </c>
      <c r="AR41" s="9">
        <f t="shared" si="1"/>
        <v>1121754</v>
      </c>
      <c r="AS41" s="9">
        <f t="shared" si="2"/>
        <v>2169415</v>
      </c>
    </row>
    <row r="42" spans="1:45" ht="15.75" customHeight="1">
      <c r="A42" s="8" t="s">
        <v>66</v>
      </c>
      <c r="B42" s="8">
        <v>223</v>
      </c>
      <c r="C42" s="8">
        <v>82</v>
      </c>
      <c r="D42" s="8"/>
      <c r="E42" s="8">
        <v>1</v>
      </c>
      <c r="F42" s="8">
        <v>308</v>
      </c>
      <c r="G42" s="8">
        <v>0</v>
      </c>
      <c r="H42" s="8">
        <v>7398</v>
      </c>
      <c r="I42" s="8">
        <v>13014</v>
      </c>
      <c r="J42" s="8">
        <v>3391</v>
      </c>
      <c r="K42" s="8">
        <v>433</v>
      </c>
      <c r="L42" s="8">
        <v>657</v>
      </c>
      <c r="M42" s="8">
        <v>0</v>
      </c>
      <c r="N42" s="8">
        <v>0</v>
      </c>
      <c r="O42" s="8">
        <v>2295</v>
      </c>
      <c r="P42" s="8">
        <v>4</v>
      </c>
      <c r="Q42" s="8">
        <v>0</v>
      </c>
      <c r="R42" s="8">
        <v>56</v>
      </c>
      <c r="S42" s="8">
        <v>166</v>
      </c>
      <c r="T42" s="8">
        <v>35</v>
      </c>
      <c r="U42" s="8">
        <v>48</v>
      </c>
      <c r="V42" s="8">
        <v>1499</v>
      </c>
      <c r="W42" s="9">
        <f t="shared" si="0"/>
        <v>29610</v>
      </c>
      <c r="X42" s="8"/>
      <c r="Y42" s="8">
        <v>1</v>
      </c>
      <c r="Z42" s="8">
        <v>0</v>
      </c>
      <c r="AA42" s="8">
        <v>24</v>
      </c>
      <c r="AB42" s="8">
        <v>26</v>
      </c>
      <c r="AC42" s="8">
        <v>23</v>
      </c>
      <c r="AD42" s="8">
        <v>58</v>
      </c>
      <c r="AE42" s="8">
        <v>30</v>
      </c>
      <c r="AF42" s="8"/>
      <c r="AG42" s="8">
        <v>0</v>
      </c>
      <c r="AH42" s="8">
        <v>22</v>
      </c>
      <c r="AI42" s="8">
        <v>30</v>
      </c>
      <c r="AJ42" s="8">
        <v>0</v>
      </c>
      <c r="AK42" s="8">
        <v>34</v>
      </c>
      <c r="AL42" s="8">
        <v>326</v>
      </c>
      <c r="AM42" s="8">
        <v>0</v>
      </c>
      <c r="AN42" s="8">
        <v>0</v>
      </c>
      <c r="AO42" s="8">
        <v>0</v>
      </c>
      <c r="AP42" s="8">
        <v>80</v>
      </c>
      <c r="AQ42" s="8">
        <v>12</v>
      </c>
      <c r="AR42" s="9">
        <f t="shared" si="1"/>
        <v>666</v>
      </c>
      <c r="AS42" s="9">
        <f t="shared" si="2"/>
        <v>30276</v>
      </c>
    </row>
    <row r="43" spans="1:45" ht="15.75" customHeight="1">
      <c r="A43" s="8" t="s">
        <v>67</v>
      </c>
      <c r="B43" s="8"/>
      <c r="C43" s="8">
        <v>8</v>
      </c>
      <c r="D43" s="8"/>
      <c r="E43" s="8">
        <v>0</v>
      </c>
      <c r="F43" s="8">
        <v>25</v>
      </c>
      <c r="G43" s="8">
        <v>7</v>
      </c>
      <c r="H43" s="8"/>
      <c r="I43" s="8">
        <v>55</v>
      </c>
      <c r="J43" s="8"/>
      <c r="K43" s="8"/>
      <c r="L43" s="8"/>
      <c r="M43" s="8">
        <v>0</v>
      </c>
      <c r="N43" s="8"/>
      <c r="O43" s="8">
        <v>81</v>
      </c>
      <c r="P43" s="8">
        <v>28459</v>
      </c>
      <c r="Q43" s="8">
        <v>18</v>
      </c>
      <c r="R43" s="8">
        <v>120</v>
      </c>
      <c r="S43" s="8">
        <v>0</v>
      </c>
      <c r="T43" s="8">
        <v>61</v>
      </c>
      <c r="U43" s="8">
        <v>19</v>
      </c>
      <c r="V43" s="8">
        <v>0</v>
      </c>
      <c r="W43" s="9">
        <f t="shared" si="0"/>
        <v>28853</v>
      </c>
      <c r="X43" s="8"/>
      <c r="Y43" s="8">
        <v>0</v>
      </c>
      <c r="Z43" s="8"/>
      <c r="AA43" s="8"/>
      <c r="AB43" s="8">
        <v>429</v>
      </c>
      <c r="AC43" s="8"/>
      <c r="AD43" s="8"/>
      <c r="AE43" s="8"/>
      <c r="AF43" s="8">
        <v>0</v>
      </c>
      <c r="AG43" s="8"/>
      <c r="AH43" s="8">
        <v>1964</v>
      </c>
      <c r="AI43" s="8">
        <v>119</v>
      </c>
      <c r="AJ43" s="8">
        <v>148</v>
      </c>
      <c r="AK43" s="8">
        <v>248</v>
      </c>
      <c r="AL43" s="8">
        <v>240</v>
      </c>
      <c r="AM43" s="8">
        <v>25</v>
      </c>
      <c r="AN43" s="8"/>
      <c r="AO43" s="8"/>
      <c r="AP43" s="8">
        <v>8</v>
      </c>
      <c r="AQ43" s="8">
        <v>0</v>
      </c>
      <c r="AR43" s="9">
        <f t="shared" si="1"/>
        <v>3181</v>
      </c>
      <c r="AS43" s="9">
        <f t="shared" si="2"/>
        <v>32034</v>
      </c>
    </row>
    <row r="44" spans="1:45" ht="15.75" customHeight="1">
      <c r="A44" s="8" t="s">
        <v>68</v>
      </c>
      <c r="B44" s="8"/>
      <c r="C44" s="8"/>
      <c r="D44" s="8"/>
      <c r="E44" s="8"/>
      <c r="F44" s="8"/>
      <c r="G44" s="8"/>
      <c r="H44" s="8"/>
      <c r="I44" s="8"/>
      <c r="J44" s="8"/>
      <c r="K44" s="8">
        <v>1038</v>
      </c>
      <c r="L44" s="8"/>
      <c r="M44" s="8">
        <v>16</v>
      </c>
      <c r="N44" s="8"/>
      <c r="O44" s="8"/>
      <c r="P44" s="8"/>
      <c r="Q44" s="8"/>
      <c r="R44" s="8">
        <v>3</v>
      </c>
      <c r="S44" s="8"/>
      <c r="T44" s="8"/>
      <c r="U44" s="8"/>
      <c r="V44" s="8">
        <v>302</v>
      </c>
      <c r="W44" s="9">
        <f t="shared" si="0"/>
        <v>1359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>
        <v>11</v>
      </c>
      <c r="AI44" s="8"/>
      <c r="AJ44" s="8"/>
      <c r="AK44" s="8"/>
      <c r="AL44" s="8"/>
      <c r="AM44" s="8"/>
      <c r="AN44" s="8"/>
      <c r="AO44" s="8"/>
      <c r="AP44" s="8"/>
      <c r="AQ44" s="8">
        <v>0</v>
      </c>
      <c r="AR44" s="9">
        <f t="shared" si="1"/>
        <v>11</v>
      </c>
      <c r="AS44" s="9">
        <f t="shared" si="2"/>
        <v>1370</v>
      </c>
    </row>
    <row r="45" spans="1:45" ht="15.75" customHeight="1">
      <c r="A45" s="8" t="s">
        <v>69</v>
      </c>
      <c r="B45" s="8">
        <v>0</v>
      </c>
      <c r="C45" s="8">
        <v>18</v>
      </c>
      <c r="D45" s="8">
        <v>0</v>
      </c>
      <c r="E45" s="8">
        <v>1</v>
      </c>
      <c r="F45" s="8">
        <v>8</v>
      </c>
      <c r="G45" s="8">
        <v>0</v>
      </c>
      <c r="H45" s="8">
        <v>1</v>
      </c>
      <c r="I45" s="8">
        <v>65</v>
      </c>
      <c r="J45" s="8">
        <v>39</v>
      </c>
      <c r="K45" s="8">
        <v>0</v>
      </c>
      <c r="L45" s="8">
        <v>7</v>
      </c>
      <c r="M45" s="8">
        <v>1</v>
      </c>
      <c r="N45" s="8">
        <v>8</v>
      </c>
      <c r="O45" s="8">
        <v>95</v>
      </c>
      <c r="P45" s="8">
        <v>76</v>
      </c>
      <c r="Q45" s="8">
        <v>6</v>
      </c>
      <c r="R45" s="8">
        <v>15</v>
      </c>
      <c r="S45" s="8">
        <v>12</v>
      </c>
      <c r="T45" s="8">
        <v>66</v>
      </c>
      <c r="U45" s="8">
        <v>1633</v>
      </c>
      <c r="V45" s="8">
        <v>70</v>
      </c>
      <c r="W45" s="9">
        <f t="shared" si="0"/>
        <v>2121</v>
      </c>
      <c r="X45" s="8">
        <v>4</v>
      </c>
      <c r="Y45" s="8">
        <v>1</v>
      </c>
      <c r="Z45" s="8">
        <v>0</v>
      </c>
      <c r="AA45" s="8">
        <v>9</v>
      </c>
      <c r="AB45" s="8">
        <v>86</v>
      </c>
      <c r="AC45" s="8">
        <v>0</v>
      </c>
      <c r="AD45" s="8">
        <v>77</v>
      </c>
      <c r="AE45" s="8">
        <v>2</v>
      </c>
      <c r="AF45" s="8">
        <v>1341</v>
      </c>
      <c r="AG45" s="8">
        <v>2</v>
      </c>
      <c r="AH45" s="8">
        <v>255</v>
      </c>
      <c r="AI45" s="8">
        <v>26</v>
      </c>
      <c r="AJ45" s="8">
        <v>130</v>
      </c>
      <c r="AK45" s="8">
        <v>6</v>
      </c>
      <c r="AL45" s="8">
        <v>16</v>
      </c>
      <c r="AM45" s="8">
        <v>4306</v>
      </c>
      <c r="AN45" s="8">
        <v>19130</v>
      </c>
      <c r="AO45" s="8">
        <v>58</v>
      </c>
      <c r="AP45" s="8">
        <v>23</v>
      </c>
      <c r="AQ45" s="8">
        <v>1006</v>
      </c>
      <c r="AR45" s="9">
        <f t="shared" si="1"/>
        <v>26478</v>
      </c>
      <c r="AS45" s="9">
        <f t="shared" si="2"/>
        <v>28599</v>
      </c>
    </row>
    <row r="46" spans="1:45" ht="15.75" customHeight="1">
      <c r="A46" s="8" t="s">
        <v>70</v>
      </c>
      <c r="B46" s="8"/>
      <c r="C46" s="8">
        <v>5</v>
      </c>
      <c r="D46" s="8">
        <v>0</v>
      </c>
      <c r="E46" s="8"/>
      <c r="F46" s="8"/>
      <c r="G46" s="8">
        <v>0</v>
      </c>
      <c r="H46" s="8">
        <v>163</v>
      </c>
      <c r="I46" s="8">
        <v>16</v>
      </c>
      <c r="J46" s="8"/>
      <c r="K46" s="8"/>
      <c r="L46" s="8"/>
      <c r="M46" s="8"/>
      <c r="N46" s="8">
        <v>7</v>
      </c>
      <c r="O46" s="8">
        <v>62</v>
      </c>
      <c r="P46" s="8">
        <v>38789</v>
      </c>
      <c r="Q46" s="8">
        <v>2</v>
      </c>
      <c r="R46" s="8">
        <v>6</v>
      </c>
      <c r="S46" s="8">
        <v>0</v>
      </c>
      <c r="T46" s="8">
        <v>52</v>
      </c>
      <c r="U46" s="8">
        <v>5</v>
      </c>
      <c r="V46" s="8">
        <v>200</v>
      </c>
      <c r="W46" s="9">
        <f t="shared" si="0"/>
        <v>39307</v>
      </c>
      <c r="X46" s="8">
        <v>25</v>
      </c>
      <c r="Y46" s="8">
        <v>0</v>
      </c>
      <c r="Z46" s="8"/>
      <c r="AA46" s="8">
        <v>1</v>
      </c>
      <c r="AB46" s="8">
        <v>243</v>
      </c>
      <c r="AC46" s="8"/>
      <c r="AD46" s="8">
        <v>7</v>
      </c>
      <c r="AE46" s="8"/>
      <c r="AF46" s="8">
        <v>11</v>
      </c>
      <c r="AG46" s="8"/>
      <c r="AH46" s="8">
        <v>33</v>
      </c>
      <c r="AI46" s="8">
        <v>83</v>
      </c>
      <c r="AJ46" s="8">
        <v>295</v>
      </c>
      <c r="AK46" s="8">
        <v>20</v>
      </c>
      <c r="AL46" s="8">
        <v>41</v>
      </c>
      <c r="AM46" s="8">
        <v>7</v>
      </c>
      <c r="AN46" s="8">
        <v>2</v>
      </c>
      <c r="AO46" s="8">
        <v>31</v>
      </c>
      <c r="AP46" s="8">
        <v>7</v>
      </c>
      <c r="AQ46" s="8">
        <v>118</v>
      </c>
      <c r="AR46" s="9">
        <f t="shared" si="1"/>
        <v>924</v>
      </c>
      <c r="AS46" s="9">
        <f t="shared" si="2"/>
        <v>40231</v>
      </c>
    </row>
    <row r="47" spans="1:45" ht="15.75" customHeight="1">
      <c r="A47" s="8" t="s">
        <v>71</v>
      </c>
      <c r="B47" s="8"/>
      <c r="C47" s="8">
        <v>31</v>
      </c>
      <c r="D47" s="8"/>
      <c r="E47" s="8"/>
      <c r="F47" s="8"/>
      <c r="G47" s="8"/>
      <c r="H47" s="8"/>
      <c r="I47" s="8">
        <v>14</v>
      </c>
      <c r="J47" s="8">
        <v>4</v>
      </c>
      <c r="K47" s="8"/>
      <c r="L47" s="8"/>
      <c r="M47" s="8"/>
      <c r="N47" s="8"/>
      <c r="O47" s="8"/>
      <c r="P47" s="8">
        <v>2511</v>
      </c>
      <c r="Q47" s="8"/>
      <c r="R47" s="8"/>
      <c r="S47" s="8">
        <v>21</v>
      </c>
      <c r="T47" s="8"/>
      <c r="U47" s="8">
        <v>2352</v>
      </c>
      <c r="V47" s="8">
        <v>3161</v>
      </c>
      <c r="W47" s="9">
        <f t="shared" si="0"/>
        <v>8094</v>
      </c>
      <c r="X47" s="8"/>
      <c r="Y47" s="8"/>
      <c r="Z47" s="8"/>
      <c r="AA47" s="8"/>
      <c r="AB47" s="8"/>
      <c r="AC47" s="8">
        <v>76</v>
      </c>
      <c r="AD47" s="8">
        <v>217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>
        <v>16</v>
      </c>
      <c r="AR47" s="9">
        <f t="shared" si="1"/>
        <v>309</v>
      </c>
      <c r="AS47" s="9">
        <f t="shared" si="2"/>
        <v>8403</v>
      </c>
    </row>
    <row r="48" spans="1:45" ht="15.75" customHeight="1">
      <c r="A48" s="8" t="s">
        <v>72</v>
      </c>
      <c r="B48" s="8"/>
      <c r="C48" s="8">
        <v>2804</v>
      </c>
      <c r="D48" s="8">
        <v>1</v>
      </c>
      <c r="E48" s="8">
        <v>147</v>
      </c>
      <c r="F48" s="8">
        <v>8</v>
      </c>
      <c r="G48" s="8">
        <v>47</v>
      </c>
      <c r="H48" s="8">
        <v>4918</v>
      </c>
      <c r="I48" s="8">
        <v>769</v>
      </c>
      <c r="J48" s="8">
        <v>20</v>
      </c>
      <c r="K48" s="8">
        <v>617</v>
      </c>
      <c r="L48" s="8">
        <v>1</v>
      </c>
      <c r="M48" s="8">
        <v>842</v>
      </c>
      <c r="N48" s="8">
        <v>88</v>
      </c>
      <c r="O48" s="8">
        <v>62</v>
      </c>
      <c r="P48" s="8">
        <v>39895</v>
      </c>
      <c r="Q48" s="8">
        <v>560</v>
      </c>
      <c r="R48" s="8">
        <v>182</v>
      </c>
      <c r="S48" s="8">
        <v>2829</v>
      </c>
      <c r="T48" s="8">
        <v>237</v>
      </c>
      <c r="U48" s="8">
        <v>7166</v>
      </c>
      <c r="V48" s="8">
        <v>7871</v>
      </c>
      <c r="W48" s="9">
        <f t="shared" si="0"/>
        <v>69064</v>
      </c>
      <c r="X48" s="8">
        <v>79</v>
      </c>
      <c r="Y48" s="8">
        <v>1977</v>
      </c>
      <c r="Z48" s="8">
        <v>124</v>
      </c>
      <c r="AA48" s="8">
        <v>6689</v>
      </c>
      <c r="AB48" s="8">
        <v>95409</v>
      </c>
      <c r="AC48" s="8">
        <v>294</v>
      </c>
      <c r="AD48" s="8">
        <v>1414</v>
      </c>
      <c r="AE48" s="8">
        <v>9</v>
      </c>
      <c r="AF48" s="8">
        <v>126</v>
      </c>
      <c r="AG48" s="8">
        <v>7</v>
      </c>
      <c r="AH48" s="8">
        <v>1656</v>
      </c>
      <c r="AI48" s="8">
        <v>14210</v>
      </c>
      <c r="AJ48" s="8">
        <v>3539</v>
      </c>
      <c r="AK48" s="8">
        <v>25251</v>
      </c>
      <c r="AL48" s="8">
        <v>812</v>
      </c>
      <c r="AM48" s="8">
        <v>58</v>
      </c>
      <c r="AN48" s="8">
        <v>49</v>
      </c>
      <c r="AO48" s="8">
        <v>3069</v>
      </c>
      <c r="AP48" s="8">
        <v>3451</v>
      </c>
      <c r="AQ48" s="8">
        <v>2032</v>
      </c>
      <c r="AR48" s="9">
        <f t="shared" si="1"/>
        <v>160255</v>
      </c>
      <c r="AS48" s="9">
        <f t="shared" si="2"/>
        <v>229319</v>
      </c>
    </row>
    <row r="49" spans="1:49" ht="15.75" customHeight="1">
      <c r="A49" s="8" t="s">
        <v>83</v>
      </c>
      <c r="B49" s="8"/>
      <c r="C49" s="8">
        <v>32</v>
      </c>
      <c r="D49" s="8">
        <v>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>
        <v>46</v>
      </c>
      <c r="P49" s="8">
        <v>70</v>
      </c>
      <c r="Q49" s="8"/>
      <c r="R49" s="8"/>
      <c r="S49" s="8"/>
      <c r="T49" s="8"/>
      <c r="U49" s="8"/>
      <c r="V49" s="8">
        <v>0</v>
      </c>
      <c r="W49" s="9">
        <f t="shared" si="0"/>
        <v>148</v>
      </c>
      <c r="X49" s="8"/>
      <c r="Y49" s="8"/>
      <c r="Z49" s="8"/>
      <c r="AA49" s="8"/>
      <c r="AB49" s="8">
        <v>22</v>
      </c>
      <c r="AC49" s="8"/>
      <c r="AD49" s="8"/>
      <c r="AE49" s="8"/>
      <c r="AF49" s="8">
        <v>18</v>
      </c>
      <c r="AG49" s="8"/>
      <c r="AH49" s="8">
        <v>453</v>
      </c>
      <c r="AI49" s="8"/>
      <c r="AJ49" s="8"/>
      <c r="AK49" s="8"/>
      <c r="AL49" s="8">
        <v>997</v>
      </c>
      <c r="AM49" s="8"/>
      <c r="AN49" s="8">
        <v>16</v>
      </c>
      <c r="AO49" s="8"/>
      <c r="AP49" s="8"/>
      <c r="AQ49" s="8">
        <v>67</v>
      </c>
      <c r="AR49" s="9">
        <f t="shared" si="1"/>
        <v>1573</v>
      </c>
      <c r="AS49" s="9">
        <f t="shared" si="2"/>
        <v>1721</v>
      </c>
    </row>
    <row r="50" spans="1:49" ht="15.75" customHeight="1">
      <c r="A50" s="8" t="s">
        <v>73</v>
      </c>
      <c r="B50" s="8"/>
      <c r="C50" s="8"/>
      <c r="D50" s="8"/>
      <c r="E50" s="8"/>
      <c r="F50" s="8"/>
      <c r="G50" s="8">
        <v>0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>
        <v>3</v>
      </c>
      <c r="W50" s="9">
        <f t="shared" si="0"/>
        <v>3</v>
      </c>
      <c r="X50" s="8"/>
      <c r="Y50" s="8"/>
      <c r="Z50" s="8"/>
      <c r="AA50" s="8"/>
      <c r="AB50" s="8">
        <v>2742</v>
      </c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>
        <v>210</v>
      </c>
      <c r="AN50" s="8">
        <v>0</v>
      </c>
      <c r="AO50" s="8"/>
      <c r="AP50" s="8"/>
      <c r="AQ50" s="8">
        <v>0</v>
      </c>
      <c r="AR50" s="9">
        <f t="shared" si="1"/>
        <v>2952</v>
      </c>
      <c r="AS50" s="9">
        <f t="shared" si="2"/>
        <v>2955</v>
      </c>
    </row>
    <row r="51" spans="1:49" ht="15.75" customHeight="1">
      <c r="A51" s="8" t="s">
        <v>74</v>
      </c>
      <c r="B51" s="8"/>
      <c r="C51" s="8">
        <v>5</v>
      </c>
      <c r="D51" s="8">
        <v>1</v>
      </c>
      <c r="E51" s="8">
        <v>547</v>
      </c>
      <c r="F51" s="8">
        <v>46</v>
      </c>
      <c r="G51" s="8">
        <v>185</v>
      </c>
      <c r="H51" s="8">
        <v>271</v>
      </c>
      <c r="I51" s="8">
        <v>5067</v>
      </c>
      <c r="J51" s="8">
        <v>1869</v>
      </c>
      <c r="K51" s="8">
        <v>1</v>
      </c>
      <c r="L51" s="8">
        <v>1013</v>
      </c>
      <c r="M51" s="8">
        <v>13</v>
      </c>
      <c r="N51" s="8">
        <v>344</v>
      </c>
      <c r="O51" s="8">
        <v>2039</v>
      </c>
      <c r="P51" s="8">
        <v>199</v>
      </c>
      <c r="Q51" s="8">
        <v>43</v>
      </c>
      <c r="R51" s="8">
        <v>73</v>
      </c>
      <c r="S51" s="8">
        <v>1157</v>
      </c>
      <c r="T51" s="8">
        <v>24</v>
      </c>
      <c r="U51" s="8">
        <v>135</v>
      </c>
      <c r="V51" s="8">
        <v>1643</v>
      </c>
      <c r="W51" s="9">
        <f t="shared" si="0"/>
        <v>14675</v>
      </c>
      <c r="X51" s="8">
        <v>1</v>
      </c>
      <c r="Y51" s="8">
        <v>35</v>
      </c>
      <c r="Z51" s="8">
        <v>810</v>
      </c>
      <c r="AA51" s="8">
        <v>82</v>
      </c>
      <c r="AB51" s="8">
        <v>132032</v>
      </c>
      <c r="AC51" s="8"/>
      <c r="AD51" s="8">
        <v>0</v>
      </c>
      <c r="AE51" s="8">
        <v>1</v>
      </c>
      <c r="AF51" s="8"/>
      <c r="AG51" s="8"/>
      <c r="AH51" s="8">
        <v>1057</v>
      </c>
      <c r="AI51" s="8">
        <v>3236</v>
      </c>
      <c r="AJ51" s="8">
        <v>22</v>
      </c>
      <c r="AK51" s="8">
        <v>2411</v>
      </c>
      <c r="AL51" s="8">
        <v>1267</v>
      </c>
      <c r="AM51" s="8">
        <v>256</v>
      </c>
      <c r="AN51" s="8">
        <v>1141</v>
      </c>
      <c r="AO51" s="8">
        <v>1623</v>
      </c>
      <c r="AP51" s="8">
        <v>0</v>
      </c>
      <c r="AQ51" s="8">
        <v>686</v>
      </c>
      <c r="AR51" s="9">
        <f t="shared" si="1"/>
        <v>144660</v>
      </c>
      <c r="AS51" s="9">
        <f t="shared" si="2"/>
        <v>159335</v>
      </c>
    </row>
    <row r="52" spans="1:49" ht="15.75" customHeight="1">
      <c r="A52" s="8" t="s">
        <v>75</v>
      </c>
      <c r="B52" s="8"/>
      <c r="C52" s="8"/>
      <c r="D52" s="8">
        <v>0</v>
      </c>
      <c r="E52" s="8">
        <v>0</v>
      </c>
      <c r="F52" s="8"/>
      <c r="G52" s="8"/>
      <c r="H52" s="8"/>
      <c r="I52" s="8">
        <v>0</v>
      </c>
      <c r="J52" s="8">
        <v>0</v>
      </c>
      <c r="K52" s="8"/>
      <c r="L52" s="8">
        <v>0</v>
      </c>
      <c r="M52" s="8"/>
      <c r="N52" s="8"/>
      <c r="O52" s="8"/>
      <c r="P52" s="8">
        <v>25</v>
      </c>
      <c r="Q52" s="8"/>
      <c r="R52" s="8"/>
      <c r="S52" s="8">
        <v>25</v>
      </c>
      <c r="T52" s="8">
        <v>10122</v>
      </c>
      <c r="U52" s="8"/>
      <c r="V52" s="8">
        <v>26</v>
      </c>
      <c r="W52" s="9">
        <f t="shared" si="0"/>
        <v>10198</v>
      </c>
      <c r="X52" s="8">
        <v>0</v>
      </c>
      <c r="Y52" s="8"/>
      <c r="Z52" s="8"/>
      <c r="AA52" s="8"/>
      <c r="AB52" s="8"/>
      <c r="AC52" s="8"/>
      <c r="AD52" s="8"/>
      <c r="AE52" s="8"/>
      <c r="AF52" s="8"/>
      <c r="AG52" s="8">
        <v>0</v>
      </c>
      <c r="AH52" s="8"/>
      <c r="AI52" s="8"/>
      <c r="AJ52" s="8"/>
      <c r="AK52" s="8"/>
      <c r="AL52" s="8"/>
      <c r="AM52" s="8"/>
      <c r="AN52" s="8">
        <v>0</v>
      </c>
      <c r="AO52" s="8"/>
      <c r="AP52" s="8"/>
      <c r="AQ52" s="8">
        <v>1</v>
      </c>
      <c r="AR52" s="9">
        <f t="shared" si="1"/>
        <v>1</v>
      </c>
      <c r="AS52" s="9">
        <f t="shared" si="2"/>
        <v>10199</v>
      </c>
    </row>
    <row r="53" spans="1:49" ht="15.75" customHeight="1">
      <c r="A53" s="8" t="s">
        <v>76</v>
      </c>
      <c r="B53" s="8"/>
      <c r="C53" s="8"/>
      <c r="D53" s="8"/>
      <c r="E53" s="8"/>
      <c r="F53" s="8">
        <v>14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>
        <v>304</v>
      </c>
      <c r="W53" s="9">
        <f t="shared" si="0"/>
        <v>318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>
        <v>2157</v>
      </c>
      <c r="AI53" s="8">
        <v>11</v>
      </c>
      <c r="AJ53" s="8"/>
      <c r="AK53" s="8"/>
      <c r="AL53" s="8"/>
      <c r="AM53" s="8"/>
      <c r="AN53" s="8"/>
      <c r="AO53" s="8"/>
      <c r="AP53" s="8"/>
      <c r="AQ53" s="8">
        <v>0</v>
      </c>
      <c r="AR53" s="9">
        <f t="shared" si="1"/>
        <v>2168</v>
      </c>
      <c r="AS53" s="9">
        <f t="shared" si="2"/>
        <v>2486</v>
      </c>
    </row>
    <row r="54" spans="1:49" ht="15.75" customHeight="1">
      <c r="A54" s="8" t="s">
        <v>77</v>
      </c>
      <c r="B54" s="8">
        <v>0</v>
      </c>
      <c r="C54" s="8">
        <v>2708</v>
      </c>
      <c r="D54" s="8"/>
      <c r="E54" s="8">
        <v>0</v>
      </c>
      <c r="F54" s="8">
        <v>0</v>
      </c>
      <c r="G54" s="8">
        <v>1</v>
      </c>
      <c r="H54" s="8">
        <v>2729</v>
      </c>
      <c r="I54" s="8">
        <v>135</v>
      </c>
      <c r="J54" s="8">
        <v>0</v>
      </c>
      <c r="K54" s="8">
        <v>24</v>
      </c>
      <c r="L54" s="8">
        <v>4</v>
      </c>
      <c r="M54" s="8"/>
      <c r="N54" s="8"/>
      <c r="O54" s="8">
        <v>33</v>
      </c>
      <c r="P54" s="8"/>
      <c r="Q54" s="8">
        <v>2</v>
      </c>
      <c r="R54" s="8">
        <v>1</v>
      </c>
      <c r="S54" s="8">
        <v>9</v>
      </c>
      <c r="T54" s="8">
        <v>116</v>
      </c>
      <c r="U54" s="8">
        <v>63</v>
      </c>
      <c r="V54" s="8">
        <v>236</v>
      </c>
      <c r="W54" s="9">
        <f t="shared" si="0"/>
        <v>6061</v>
      </c>
      <c r="X54" s="8"/>
      <c r="Y54" s="8">
        <v>2</v>
      </c>
      <c r="Z54" s="8"/>
      <c r="AA54" s="8">
        <v>57</v>
      </c>
      <c r="AB54" s="8">
        <v>12</v>
      </c>
      <c r="AC54" s="8"/>
      <c r="AD54" s="8"/>
      <c r="AE54" s="8">
        <v>0</v>
      </c>
      <c r="AF54" s="8"/>
      <c r="AG54" s="8"/>
      <c r="AH54" s="8"/>
      <c r="AI54" s="8"/>
      <c r="AJ54" s="8"/>
      <c r="AK54" s="8">
        <v>3</v>
      </c>
      <c r="AL54" s="8"/>
      <c r="AM54" s="8">
        <v>3</v>
      </c>
      <c r="AN54" s="8"/>
      <c r="AO54" s="8">
        <v>4</v>
      </c>
      <c r="AP54" s="8">
        <v>7</v>
      </c>
      <c r="AQ54" s="8">
        <v>25</v>
      </c>
      <c r="AR54" s="9">
        <f t="shared" si="1"/>
        <v>113</v>
      </c>
      <c r="AS54" s="9">
        <f t="shared" si="2"/>
        <v>6174</v>
      </c>
    </row>
    <row r="55" spans="1:49" ht="15.75" customHeight="1">
      <c r="A55" s="8" t="s">
        <v>78</v>
      </c>
      <c r="B55" s="8">
        <v>1324</v>
      </c>
      <c r="C55" s="8">
        <v>7629</v>
      </c>
      <c r="D55" s="8">
        <v>186</v>
      </c>
      <c r="E55" s="8">
        <v>1340</v>
      </c>
      <c r="F55" s="8">
        <v>5983</v>
      </c>
      <c r="G55" s="8">
        <v>14535</v>
      </c>
      <c r="H55" s="8">
        <v>165381</v>
      </c>
      <c r="I55" s="8">
        <v>21484</v>
      </c>
      <c r="J55" s="8">
        <v>6185</v>
      </c>
      <c r="K55" s="8">
        <v>981</v>
      </c>
      <c r="L55" s="8">
        <v>136</v>
      </c>
      <c r="M55" s="8">
        <v>79</v>
      </c>
      <c r="N55" s="8">
        <v>520</v>
      </c>
      <c r="O55" s="8">
        <v>15599</v>
      </c>
      <c r="P55" s="8">
        <v>16334</v>
      </c>
      <c r="Q55" s="8">
        <v>26422</v>
      </c>
      <c r="R55" s="8">
        <v>27765</v>
      </c>
      <c r="S55" s="8">
        <v>228</v>
      </c>
      <c r="T55" s="8">
        <v>40141</v>
      </c>
      <c r="U55" s="8">
        <v>534</v>
      </c>
      <c r="V55" s="8">
        <v>4516</v>
      </c>
      <c r="W55" s="9">
        <f t="shared" si="0"/>
        <v>357302</v>
      </c>
      <c r="X55" s="8">
        <v>879</v>
      </c>
      <c r="Y55" s="8">
        <v>8592</v>
      </c>
      <c r="Z55" s="8">
        <v>1315</v>
      </c>
      <c r="AA55" s="8">
        <v>12011</v>
      </c>
      <c r="AB55" s="8">
        <v>1743054</v>
      </c>
      <c r="AC55" s="8">
        <v>349</v>
      </c>
      <c r="AD55" s="8">
        <v>13699</v>
      </c>
      <c r="AE55" s="8">
        <v>119</v>
      </c>
      <c r="AF55" s="8">
        <v>632</v>
      </c>
      <c r="AG55" s="8">
        <v>996</v>
      </c>
      <c r="AH55" s="8">
        <v>2660</v>
      </c>
      <c r="AI55" s="8">
        <v>35351</v>
      </c>
      <c r="AJ55" s="8">
        <v>55835</v>
      </c>
      <c r="AK55" s="8">
        <v>42544</v>
      </c>
      <c r="AL55" s="8">
        <v>5960</v>
      </c>
      <c r="AM55" s="8">
        <v>410</v>
      </c>
      <c r="AN55" s="8"/>
      <c r="AO55" s="8">
        <v>94846</v>
      </c>
      <c r="AP55" s="8">
        <v>9085</v>
      </c>
      <c r="AQ55" s="8">
        <v>236733</v>
      </c>
      <c r="AR55" s="9">
        <f t="shared" si="1"/>
        <v>2265070</v>
      </c>
      <c r="AS55" s="9">
        <f t="shared" si="2"/>
        <v>2622372</v>
      </c>
    </row>
    <row r="56" spans="1:49" ht="15.75" customHeight="1">
      <c r="A56" s="8" t="s">
        <v>79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>
        <v>67</v>
      </c>
      <c r="N56" s="8"/>
      <c r="O56" s="8"/>
      <c r="P56" s="8">
        <v>18768</v>
      </c>
      <c r="Q56" s="8"/>
      <c r="R56" s="8"/>
      <c r="S56" s="8">
        <v>141</v>
      </c>
      <c r="T56" s="8"/>
      <c r="U56" s="8">
        <v>11857</v>
      </c>
      <c r="V56" s="8">
        <v>0</v>
      </c>
      <c r="W56" s="9">
        <f t="shared" si="0"/>
        <v>30833</v>
      </c>
      <c r="X56" s="8"/>
      <c r="Y56" s="8"/>
      <c r="Z56" s="8"/>
      <c r="AA56" s="8"/>
      <c r="AB56" s="8">
        <v>2</v>
      </c>
      <c r="AC56" s="8">
        <v>2</v>
      </c>
      <c r="AD56" s="8">
        <v>7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>
        <v>0</v>
      </c>
      <c r="AR56" s="9">
        <f t="shared" si="1"/>
        <v>11</v>
      </c>
      <c r="AS56" s="9">
        <f t="shared" si="2"/>
        <v>30844</v>
      </c>
    </row>
    <row r="57" spans="1:49" ht="15.75" customHeight="1">
      <c r="A57" s="8" t="s">
        <v>80</v>
      </c>
      <c r="B57" s="8">
        <v>0</v>
      </c>
      <c r="C57" s="8">
        <v>2</v>
      </c>
      <c r="D57" s="8"/>
      <c r="E57" s="8"/>
      <c r="F57" s="8">
        <v>17</v>
      </c>
      <c r="G57" s="8">
        <v>2</v>
      </c>
      <c r="H57" s="8">
        <v>48</v>
      </c>
      <c r="I57" s="8">
        <v>12</v>
      </c>
      <c r="J57" s="8">
        <v>1</v>
      </c>
      <c r="K57" s="8">
        <v>9</v>
      </c>
      <c r="L57" s="8">
        <v>0</v>
      </c>
      <c r="M57" s="8">
        <v>0</v>
      </c>
      <c r="N57" s="8">
        <v>5</v>
      </c>
      <c r="O57" s="8">
        <v>22</v>
      </c>
      <c r="P57" s="8">
        <v>45</v>
      </c>
      <c r="Q57" s="8">
        <v>0</v>
      </c>
      <c r="R57" s="8">
        <v>20</v>
      </c>
      <c r="S57" s="8">
        <v>31</v>
      </c>
      <c r="T57" s="8">
        <v>10</v>
      </c>
      <c r="U57" s="8">
        <v>94</v>
      </c>
      <c r="V57" s="8">
        <v>54</v>
      </c>
      <c r="W57" s="9">
        <f t="shared" si="0"/>
        <v>372</v>
      </c>
      <c r="X57" s="8">
        <v>3</v>
      </c>
      <c r="Y57" s="8">
        <v>9</v>
      </c>
      <c r="Z57" s="8">
        <v>184</v>
      </c>
      <c r="AA57" s="8">
        <v>229</v>
      </c>
      <c r="AB57" s="8">
        <v>242</v>
      </c>
      <c r="AC57" s="8">
        <v>0</v>
      </c>
      <c r="AD57" s="8">
        <v>663</v>
      </c>
      <c r="AE57" s="8">
        <v>1</v>
      </c>
      <c r="AF57" s="8">
        <v>20</v>
      </c>
      <c r="AG57" s="8">
        <v>3</v>
      </c>
      <c r="AH57" s="8">
        <v>30</v>
      </c>
      <c r="AI57" s="8">
        <v>120</v>
      </c>
      <c r="AJ57" s="8">
        <v>3</v>
      </c>
      <c r="AK57" s="8">
        <v>567</v>
      </c>
      <c r="AL57" s="8">
        <v>3</v>
      </c>
      <c r="AM57" s="8">
        <v>28</v>
      </c>
      <c r="AN57" s="8">
        <v>3</v>
      </c>
      <c r="AO57" s="8">
        <v>24</v>
      </c>
      <c r="AP57" s="8">
        <v>15</v>
      </c>
      <c r="AQ57" s="8">
        <v>2</v>
      </c>
      <c r="AR57" s="9">
        <f t="shared" si="1"/>
        <v>2149</v>
      </c>
      <c r="AS57" s="9">
        <f t="shared" si="2"/>
        <v>2521</v>
      </c>
    </row>
    <row r="58" spans="1:49" ht="15.75" customHeight="1">
      <c r="A58" s="8" t="s">
        <v>81</v>
      </c>
      <c r="B58" s="8">
        <v>0</v>
      </c>
      <c r="C58" s="8">
        <v>5</v>
      </c>
      <c r="D58" s="8">
        <v>0</v>
      </c>
      <c r="E58" s="8">
        <v>0</v>
      </c>
      <c r="F58" s="8">
        <v>0</v>
      </c>
      <c r="G58" s="8">
        <v>4</v>
      </c>
      <c r="H58" s="8">
        <v>12</v>
      </c>
      <c r="I58" s="8">
        <v>8</v>
      </c>
      <c r="J58" s="8">
        <v>1</v>
      </c>
      <c r="K58" s="8">
        <v>0</v>
      </c>
      <c r="L58" s="8">
        <v>0</v>
      </c>
      <c r="M58" s="8"/>
      <c r="N58" s="8">
        <v>6</v>
      </c>
      <c r="O58" s="8">
        <v>0</v>
      </c>
      <c r="P58" s="8">
        <v>7986</v>
      </c>
      <c r="Q58" s="8">
        <v>2</v>
      </c>
      <c r="R58" s="8">
        <v>9</v>
      </c>
      <c r="S58" s="8">
        <v>0</v>
      </c>
      <c r="T58" s="8">
        <v>19</v>
      </c>
      <c r="U58" s="8">
        <v>1</v>
      </c>
      <c r="V58" s="8">
        <v>45</v>
      </c>
      <c r="W58" s="9">
        <f t="shared" si="0"/>
        <v>8098</v>
      </c>
      <c r="X58" s="8">
        <v>0</v>
      </c>
      <c r="Y58" s="8">
        <v>1</v>
      </c>
      <c r="Z58" s="8">
        <v>0</v>
      </c>
      <c r="AA58" s="8">
        <v>1</v>
      </c>
      <c r="AB58" s="8">
        <v>51</v>
      </c>
      <c r="AC58" s="8">
        <v>0</v>
      </c>
      <c r="AD58" s="8">
        <v>4</v>
      </c>
      <c r="AE58" s="8">
        <v>0</v>
      </c>
      <c r="AF58" s="8">
        <v>18</v>
      </c>
      <c r="AG58" s="8">
        <v>0</v>
      </c>
      <c r="AH58" s="8">
        <v>55</v>
      </c>
      <c r="AI58" s="8">
        <v>25</v>
      </c>
      <c r="AJ58" s="8">
        <v>123</v>
      </c>
      <c r="AK58" s="8">
        <v>17</v>
      </c>
      <c r="AL58" s="8">
        <v>80</v>
      </c>
      <c r="AM58" s="8">
        <v>4</v>
      </c>
      <c r="AN58" s="8">
        <v>4</v>
      </c>
      <c r="AO58" s="8">
        <v>29</v>
      </c>
      <c r="AP58" s="8">
        <v>4</v>
      </c>
      <c r="AQ58" s="8">
        <v>2</v>
      </c>
      <c r="AR58" s="9">
        <f t="shared" si="1"/>
        <v>418</v>
      </c>
      <c r="AS58" s="9">
        <f t="shared" si="2"/>
        <v>8516</v>
      </c>
    </row>
    <row r="59" spans="1:49" ht="15.75" customHeight="1">
      <c r="A59" s="8" t="s">
        <v>82</v>
      </c>
      <c r="B59" s="8"/>
      <c r="C59" s="8">
        <v>1082</v>
      </c>
      <c r="D59" s="8"/>
      <c r="E59" s="8"/>
      <c r="F59" s="8"/>
      <c r="G59" s="8"/>
      <c r="H59" s="8">
        <v>11671</v>
      </c>
      <c r="I59" s="8">
        <v>281</v>
      </c>
      <c r="J59" s="8"/>
      <c r="K59" s="8"/>
      <c r="L59" s="8"/>
      <c r="M59" s="8"/>
      <c r="N59" s="8"/>
      <c r="O59" s="8">
        <v>509</v>
      </c>
      <c r="P59" s="8">
        <v>12</v>
      </c>
      <c r="Q59" s="8"/>
      <c r="R59" s="8"/>
      <c r="S59" s="8"/>
      <c r="T59" s="8">
        <v>19</v>
      </c>
      <c r="U59" s="8"/>
      <c r="V59" s="8">
        <v>14</v>
      </c>
      <c r="W59" s="9">
        <f t="shared" si="0"/>
        <v>13588</v>
      </c>
      <c r="X59" s="8"/>
      <c r="Y59" s="8">
        <v>3300</v>
      </c>
      <c r="Z59" s="8">
        <v>2013</v>
      </c>
      <c r="AA59" s="8">
        <v>653</v>
      </c>
      <c r="AB59" s="8">
        <v>171</v>
      </c>
      <c r="AC59" s="8">
        <v>3</v>
      </c>
      <c r="AD59" s="8">
        <v>1085</v>
      </c>
      <c r="AE59" s="8">
        <v>5</v>
      </c>
      <c r="AF59" s="8">
        <v>80</v>
      </c>
      <c r="AG59" s="8"/>
      <c r="AH59" s="8">
        <v>7080</v>
      </c>
      <c r="AI59" s="8">
        <v>9092</v>
      </c>
      <c r="AJ59" s="8">
        <v>6</v>
      </c>
      <c r="AK59" s="8">
        <v>16924</v>
      </c>
      <c r="AL59" s="8">
        <v>2196</v>
      </c>
      <c r="AM59" s="8">
        <v>0</v>
      </c>
      <c r="AN59" s="8"/>
      <c r="AO59" s="8">
        <v>164</v>
      </c>
      <c r="AP59" s="8">
        <v>155</v>
      </c>
      <c r="AQ59" s="8">
        <v>342</v>
      </c>
      <c r="AR59" s="9">
        <f t="shared" si="1"/>
        <v>43269</v>
      </c>
      <c r="AS59" s="9">
        <f t="shared" si="2"/>
        <v>56857</v>
      </c>
    </row>
    <row r="60" spans="1:49" s="1" customFormat="1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9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9"/>
      <c r="AS60" s="9"/>
    </row>
    <row r="61" spans="1:49" s="1" customFormat="1" ht="14.25" customHeight="1">
      <c r="A61" s="9" t="s">
        <v>98</v>
      </c>
      <c r="B61" s="9">
        <f t="shared" ref="B61:AS61" si="3">SUM(B6:B59)</f>
        <v>2363</v>
      </c>
      <c r="C61" s="9">
        <f t="shared" si="3"/>
        <v>81541</v>
      </c>
      <c r="D61" s="9">
        <f t="shared" si="3"/>
        <v>12005</v>
      </c>
      <c r="E61" s="9">
        <f t="shared" si="3"/>
        <v>75055</v>
      </c>
      <c r="F61" s="9">
        <f t="shared" si="3"/>
        <v>130211</v>
      </c>
      <c r="G61" s="9">
        <f t="shared" si="3"/>
        <v>265800</v>
      </c>
      <c r="H61" s="9">
        <f t="shared" si="3"/>
        <v>252067</v>
      </c>
      <c r="I61" s="9">
        <f t="shared" si="3"/>
        <v>335977</v>
      </c>
      <c r="J61" s="9">
        <f t="shared" si="3"/>
        <v>47513</v>
      </c>
      <c r="K61" s="9">
        <f t="shared" si="3"/>
        <v>14704</v>
      </c>
      <c r="L61" s="9">
        <f t="shared" si="3"/>
        <v>24887</v>
      </c>
      <c r="M61" s="9">
        <f t="shared" si="3"/>
        <v>3924</v>
      </c>
      <c r="N61" s="9">
        <f t="shared" si="3"/>
        <v>13679</v>
      </c>
      <c r="O61" s="9">
        <f t="shared" si="3"/>
        <v>640242</v>
      </c>
      <c r="P61" s="9">
        <f t="shared" si="3"/>
        <v>249534</v>
      </c>
      <c r="Q61" s="9">
        <f t="shared" si="3"/>
        <v>490486</v>
      </c>
      <c r="R61" s="9">
        <f t="shared" si="3"/>
        <v>503584</v>
      </c>
      <c r="S61" s="9">
        <f t="shared" si="3"/>
        <v>12680</v>
      </c>
      <c r="T61" s="9">
        <f t="shared" si="3"/>
        <v>901649</v>
      </c>
      <c r="U61" s="9">
        <f t="shared" si="3"/>
        <v>77114</v>
      </c>
      <c r="V61" s="9">
        <f t="shared" si="3"/>
        <v>104834</v>
      </c>
      <c r="W61" s="9">
        <f t="shared" si="3"/>
        <v>4239849</v>
      </c>
      <c r="X61" s="9">
        <f t="shared" si="3"/>
        <v>59923</v>
      </c>
      <c r="Y61" s="9">
        <f t="shared" si="3"/>
        <v>42135</v>
      </c>
      <c r="Z61" s="9">
        <f t="shared" si="3"/>
        <v>25970</v>
      </c>
      <c r="AA61" s="9">
        <f t="shared" si="3"/>
        <v>105295</v>
      </c>
      <c r="AB61" s="9">
        <f t="shared" si="3"/>
        <v>3906788</v>
      </c>
      <c r="AC61" s="9">
        <f t="shared" si="3"/>
        <v>13812</v>
      </c>
      <c r="AD61" s="9">
        <f t="shared" si="3"/>
        <v>285172</v>
      </c>
      <c r="AE61" s="9">
        <f t="shared" si="3"/>
        <v>2371</v>
      </c>
      <c r="AF61" s="9">
        <f t="shared" si="3"/>
        <v>15821</v>
      </c>
      <c r="AG61" s="9">
        <f t="shared" si="3"/>
        <v>24649</v>
      </c>
      <c r="AH61" s="9">
        <f t="shared" si="3"/>
        <v>100174</v>
      </c>
      <c r="AI61" s="9">
        <f t="shared" si="3"/>
        <v>282247</v>
      </c>
      <c r="AJ61" s="9">
        <f t="shared" si="3"/>
        <v>431733</v>
      </c>
      <c r="AK61" s="9">
        <f t="shared" si="3"/>
        <v>354070</v>
      </c>
      <c r="AL61" s="9">
        <f t="shared" si="3"/>
        <v>114336</v>
      </c>
      <c r="AM61" s="9">
        <f t="shared" si="3"/>
        <v>25182</v>
      </c>
      <c r="AN61" s="9">
        <f t="shared" si="3"/>
        <v>68482</v>
      </c>
      <c r="AO61" s="9">
        <f t="shared" si="3"/>
        <v>508228</v>
      </c>
      <c r="AP61" s="9">
        <f t="shared" si="3"/>
        <v>128076</v>
      </c>
      <c r="AQ61" s="9">
        <f t="shared" si="3"/>
        <v>378167</v>
      </c>
      <c r="AR61" s="9">
        <f t="shared" si="3"/>
        <v>6872631</v>
      </c>
      <c r="AS61" s="9">
        <f t="shared" si="3"/>
        <v>11112480</v>
      </c>
    </row>
    <row r="62" spans="1:49" ht="14.25" customHeight="1">
      <c r="A62" s="11"/>
      <c r="B62" s="1"/>
      <c r="AV62" s="1"/>
      <c r="AW62" s="1"/>
    </row>
  </sheetData>
  <printOptions horizontalCentered="1"/>
  <pageMargins left="0" right="0" top="0.59055118110236227" bottom="0.59055118110236227" header="0" footer="0"/>
  <pageSetup paperSize="9" scale="51" fitToWidth="2" orientation="landscape" cellComments="atEnd" r:id="rId1"/>
  <headerFooter alignWithMargins="0">
    <oddHeader>&amp;C&amp;"Verdana,Negrita"&amp;12EXPORTACIONES ESPAÑOLAS DE FRUTAS Y HORTALIZAS - 2.012 - EN TONELADAS&amp;R&amp;G</oddHeader>
    <oddFooter>&amp;C&amp;"Verdana,Normal"DATOS PROCEDENTES DE ADUANAS PROCESADOS POR FEPEX&amp;"Bookman Old Style,Normal"
&amp;R&amp;P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C62"/>
  <sheetViews>
    <sheetView workbookViewId="0">
      <selection activeCell="F14" sqref="F14"/>
    </sheetView>
  </sheetViews>
  <sheetFormatPr baseColWidth="10" defaultRowHeight="14.25" customHeight="1"/>
  <cols>
    <col min="1" max="1" width="13.5" style="13" customWidth="1"/>
    <col min="2" max="24" width="10.25" style="14" customWidth="1"/>
    <col min="25" max="25" width="10.25" style="13" customWidth="1"/>
    <col min="26" max="49" width="9.875" style="14" bestFit="1" customWidth="1"/>
    <col min="50" max="50" width="9.875" style="13" bestFit="1" customWidth="1"/>
    <col min="51" max="51" width="11.125" style="13" bestFit="1" customWidth="1"/>
    <col min="52" max="16384" width="11" style="14"/>
  </cols>
  <sheetData>
    <row r="1" spans="1:51" s="12" customFormat="1" ht="14.25" customHeight="1"/>
    <row r="3" spans="1:51" ht="14.25" customHeight="1">
      <c r="W3" s="13"/>
      <c r="Y3" s="14"/>
      <c r="AQ3" s="13"/>
      <c r="AX3" s="14"/>
      <c r="AY3" s="14"/>
    </row>
    <row r="4" spans="1:51" s="17" customFormat="1" ht="16.5" customHeight="1">
      <c r="A4" s="15"/>
      <c r="B4" s="15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5</v>
      </c>
      <c r="H4" s="16" t="s">
        <v>99</v>
      </c>
      <c r="I4" s="15" t="s">
        <v>6</v>
      </c>
      <c r="J4" s="15" t="s">
        <v>7</v>
      </c>
      <c r="K4" s="15" t="s">
        <v>8</v>
      </c>
      <c r="L4" s="15" t="s">
        <v>9</v>
      </c>
      <c r="M4" s="15" t="s">
        <v>10</v>
      </c>
      <c r="N4" s="15" t="s">
        <v>11</v>
      </c>
      <c r="O4" s="15" t="s">
        <v>12</v>
      </c>
      <c r="P4" s="15" t="s">
        <v>13</v>
      </c>
      <c r="Q4" s="16" t="s">
        <v>100</v>
      </c>
      <c r="R4" s="15" t="s">
        <v>14</v>
      </c>
      <c r="S4" s="15" t="s">
        <v>15</v>
      </c>
      <c r="T4" s="15" t="s">
        <v>16</v>
      </c>
      <c r="U4" s="15" t="s">
        <v>17</v>
      </c>
      <c r="V4" s="15" t="s">
        <v>18</v>
      </c>
      <c r="W4" s="15" t="s">
        <v>19</v>
      </c>
      <c r="X4" s="15" t="s">
        <v>20</v>
      </c>
      <c r="Y4" s="15" t="s">
        <v>21</v>
      </c>
      <c r="Z4" s="15" t="s">
        <v>22</v>
      </c>
      <c r="AA4" s="15" t="s">
        <v>23</v>
      </c>
      <c r="AB4" s="16" t="s">
        <v>101</v>
      </c>
      <c r="AC4" s="16" t="s">
        <v>102</v>
      </c>
      <c r="AD4" s="15" t="s">
        <v>24</v>
      </c>
      <c r="AE4" s="15" t="s">
        <v>25</v>
      </c>
      <c r="AF4" s="15" t="s">
        <v>26</v>
      </c>
      <c r="AG4" s="15" t="s">
        <v>84</v>
      </c>
      <c r="AH4" s="15" t="s">
        <v>27</v>
      </c>
      <c r="AI4" s="16" t="s">
        <v>103</v>
      </c>
      <c r="AJ4" s="15" t="s">
        <v>28</v>
      </c>
      <c r="AK4" s="15" t="s">
        <v>29</v>
      </c>
      <c r="AL4" s="15" t="s">
        <v>85</v>
      </c>
      <c r="AM4" s="15" t="s">
        <v>30</v>
      </c>
      <c r="AN4" s="15" t="s">
        <v>31</v>
      </c>
      <c r="AO4" s="15" t="s">
        <v>32</v>
      </c>
      <c r="AP4" s="16" t="s">
        <v>104</v>
      </c>
      <c r="AQ4" s="15" t="s">
        <v>33</v>
      </c>
      <c r="AR4" s="15" t="s">
        <v>34</v>
      </c>
      <c r="AS4" s="15" t="s">
        <v>35</v>
      </c>
      <c r="AT4" s="15" t="s">
        <v>36</v>
      </c>
      <c r="AU4" s="15" t="s">
        <v>37</v>
      </c>
      <c r="AV4" s="15" t="s">
        <v>38</v>
      </c>
      <c r="AW4" s="15" t="s">
        <v>86</v>
      </c>
      <c r="AX4" s="15" t="s">
        <v>39</v>
      </c>
      <c r="AY4" s="15" t="s">
        <v>40</v>
      </c>
    </row>
    <row r="5" spans="1:51" s="19" customFormat="1" ht="16.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5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5"/>
      <c r="AY5" s="5"/>
    </row>
    <row r="6" spans="1:51" s="22" customFormat="1" ht="16.5" customHeight="1">
      <c r="A6" s="20" t="s">
        <v>41</v>
      </c>
      <c r="B6" s="21"/>
      <c r="C6" s="21"/>
      <c r="D6" s="21"/>
      <c r="E6" s="21"/>
      <c r="F6" s="21"/>
      <c r="G6" s="21"/>
      <c r="H6" s="21"/>
      <c r="I6" s="21"/>
      <c r="J6" s="21"/>
      <c r="K6" s="21">
        <v>0</v>
      </c>
      <c r="L6" s="21">
        <v>0</v>
      </c>
      <c r="M6" s="21"/>
      <c r="N6" s="21"/>
      <c r="O6" s="21"/>
      <c r="P6" s="21"/>
      <c r="Q6" s="21"/>
      <c r="R6" s="21">
        <v>5</v>
      </c>
      <c r="S6" s="21"/>
      <c r="T6" s="21"/>
      <c r="U6" s="21"/>
      <c r="V6" s="21"/>
      <c r="W6" s="21"/>
      <c r="X6" s="21">
        <v>2</v>
      </c>
      <c r="Y6" s="9">
        <f t="shared" ref="Y6:Y59" si="0">SUM(B6:X6)</f>
        <v>7</v>
      </c>
      <c r="Z6" s="21">
        <v>15</v>
      </c>
      <c r="AA6" s="21">
        <v>1</v>
      </c>
      <c r="AB6" s="21"/>
      <c r="AC6" s="21">
        <v>5</v>
      </c>
      <c r="AD6" s="21">
        <v>5</v>
      </c>
      <c r="AE6" s="21">
        <v>7</v>
      </c>
      <c r="AF6" s="21">
        <v>93</v>
      </c>
      <c r="AG6" s="21"/>
      <c r="AH6" s="21"/>
      <c r="AI6" s="21"/>
      <c r="AJ6" s="21"/>
      <c r="AK6" s="21">
        <v>58</v>
      </c>
      <c r="AL6" s="21">
        <v>14</v>
      </c>
      <c r="AM6" s="21">
        <v>102</v>
      </c>
      <c r="AN6" s="21">
        <v>2</v>
      </c>
      <c r="AO6" s="21">
        <v>49</v>
      </c>
      <c r="AP6" s="21"/>
      <c r="AQ6" s="21">
        <v>1</v>
      </c>
      <c r="AR6" s="21">
        <v>90</v>
      </c>
      <c r="AS6" s="21">
        <v>40</v>
      </c>
      <c r="AT6" s="21"/>
      <c r="AU6" s="21">
        <v>211</v>
      </c>
      <c r="AV6" s="21">
        <v>32</v>
      </c>
      <c r="AW6" s="21">
        <v>56</v>
      </c>
      <c r="AX6" s="9">
        <f t="shared" ref="AX6:AX59" si="1">SUM(Z6:AS6)+SUM(AT6:AW6)</f>
        <v>781</v>
      </c>
      <c r="AY6" s="9">
        <f t="shared" ref="AY6:AY59" si="2">+Y6+AX6</f>
        <v>788</v>
      </c>
    </row>
    <row r="7" spans="1:51" s="23" customFormat="1" ht="16.5" customHeight="1">
      <c r="A7" s="20" t="s">
        <v>42</v>
      </c>
      <c r="B7" s="21"/>
      <c r="C7" s="21">
        <v>7270</v>
      </c>
      <c r="D7" s="21"/>
      <c r="E7" s="21"/>
      <c r="F7" s="21"/>
      <c r="G7" s="21">
        <v>6</v>
      </c>
      <c r="H7" s="21"/>
      <c r="I7" s="21">
        <v>6783</v>
      </c>
      <c r="J7" s="21">
        <v>1301</v>
      </c>
      <c r="K7" s="21"/>
      <c r="L7" s="21">
        <v>1</v>
      </c>
      <c r="M7" s="21"/>
      <c r="N7" s="21"/>
      <c r="O7" s="21">
        <v>0</v>
      </c>
      <c r="P7" s="21">
        <v>0</v>
      </c>
      <c r="Q7" s="21"/>
      <c r="R7" s="21">
        <v>2745</v>
      </c>
      <c r="S7" s="21">
        <v>17</v>
      </c>
      <c r="T7" s="21"/>
      <c r="U7" s="21"/>
      <c r="V7" s="21">
        <v>3</v>
      </c>
      <c r="W7" s="21"/>
      <c r="X7" s="21">
        <v>616</v>
      </c>
      <c r="Y7" s="9">
        <f t="shared" si="0"/>
        <v>18742</v>
      </c>
      <c r="Z7" s="21"/>
      <c r="AA7" s="21">
        <v>157</v>
      </c>
      <c r="AB7" s="21"/>
      <c r="AC7" s="21"/>
      <c r="AD7" s="21"/>
      <c r="AE7" s="21">
        <v>34</v>
      </c>
      <c r="AF7" s="21">
        <v>156</v>
      </c>
      <c r="AG7" s="21"/>
      <c r="AH7" s="21"/>
      <c r="AI7" s="21"/>
      <c r="AJ7" s="21"/>
      <c r="AK7" s="21"/>
      <c r="AL7" s="21"/>
      <c r="AM7" s="21">
        <v>1</v>
      </c>
      <c r="AN7" s="21">
        <v>125</v>
      </c>
      <c r="AO7" s="21"/>
      <c r="AP7" s="21"/>
      <c r="AQ7" s="21"/>
      <c r="AR7" s="21"/>
      <c r="AS7" s="21"/>
      <c r="AT7" s="21"/>
      <c r="AU7" s="21">
        <v>143</v>
      </c>
      <c r="AV7" s="21"/>
      <c r="AW7" s="21"/>
      <c r="AX7" s="9">
        <f t="shared" si="1"/>
        <v>616</v>
      </c>
      <c r="AY7" s="9">
        <f t="shared" si="2"/>
        <v>19358</v>
      </c>
    </row>
    <row r="8" spans="1:51" s="23" customFormat="1" ht="16.5" customHeight="1">
      <c r="A8" s="20" t="s">
        <v>43</v>
      </c>
      <c r="B8" s="21">
        <v>90</v>
      </c>
      <c r="C8" s="21">
        <v>8532</v>
      </c>
      <c r="D8" s="21">
        <v>6440</v>
      </c>
      <c r="E8" s="21">
        <v>14655</v>
      </c>
      <c r="F8" s="21">
        <v>6907</v>
      </c>
      <c r="G8" s="21">
        <v>10450</v>
      </c>
      <c r="H8" s="21">
        <v>866</v>
      </c>
      <c r="I8" s="21">
        <v>687</v>
      </c>
      <c r="J8" s="21">
        <v>39699</v>
      </c>
      <c r="K8" s="21">
        <v>5270</v>
      </c>
      <c r="L8" s="21">
        <v>1026</v>
      </c>
      <c r="M8" s="21">
        <v>1867</v>
      </c>
      <c r="N8" s="21">
        <v>12</v>
      </c>
      <c r="O8" s="21">
        <v>140</v>
      </c>
      <c r="P8" s="21">
        <v>22684</v>
      </c>
      <c r="Q8" s="21">
        <v>292</v>
      </c>
      <c r="R8" s="21">
        <v>11523</v>
      </c>
      <c r="S8" s="21">
        <v>11877</v>
      </c>
      <c r="T8" s="21">
        <v>39477</v>
      </c>
      <c r="U8" s="21">
        <v>652</v>
      </c>
      <c r="V8" s="21">
        <v>45567</v>
      </c>
      <c r="W8" s="21">
        <v>989</v>
      </c>
      <c r="X8" s="21">
        <v>4473</v>
      </c>
      <c r="Y8" s="9">
        <f t="shared" si="0"/>
        <v>234175</v>
      </c>
      <c r="Z8" s="21">
        <v>622</v>
      </c>
      <c r="AA8" s="21">
        <v>1452</v>
      </c>
      <c r="AB8" s="21">
        <v>46</v>
      </c>
      <c r="AC8" s="21">
        <v>1868</v>
      </c>
      <c r="AD8" s="21">
        <v>1273</v>
      </c>
      <c r="AE8" s="21">
        <v>726</v>
      </c>
      <c r="AF8" s="21">
        <v>275165</v>
      </c>
      <c r="AG8" s="21">
        <v>3</v>
      </c>
      <c r="AH8" s="21">
        <v>3114</v>
      </c>
      <c r="AI8" s="21">
        <v>756</v>
      </c>
      <c r="AJ8" s="21">
        <v>1468</v>
      </c>
      <c r="AK8" s="21">
        <v>869</v>
      </c>
      <c r="AL8" s="21">
        <v>769</v>
      </c>
      <c r="AM8" s="21">
        <v>1111</v>
      </c>
      <c r="AN8" s="21">
        <v>7332</v>
      </c>
      <c r="AO8" s="21">
        <v>27342</v>
      </c>
      <c r="AP8" s="21">
        <v>42</v>
      </c>
      <c r="AQ8" s="21">
        <v>6057</v>
      </c>
      <c r="AR8" s="21">
        <v>1317</v>
      </c>
      <c r="AS8" s="21">
        <v>2771</v>
      </c>
      <c r="AT8" s="21">
        <v>9667</v>
      </c>
      <c r="AU8" s="21">
        <v>28587</v>
      </c>
      <c r="AV8" s="21">
        <v>19312</v>
      </c>
      <c r="AW8" s="21">
        <v>32338</v>
      </c>
      <c r="AX8" s="9">
        <f t="shared" si="1"/>
        <v>424007</v>
      </c>
      <c r="AY8" s="9">
        <f t="shared" si="2"/>
        <v>658182</v>
      </c>
    </row>
    <row r="9" spans="1:51" s="23" customFormat="1" ht="16.5" customHeight="1">
      <c r="A9" s="20" t="s">
        <v>44</v>
      </c>
      <c r="B9" s="21">
        <v>49</v>
      </c>
      <c r="C9" s="21">
        <v>5023</v>
      </c>
      <c r="D9" s="21">
        <v>1169</v>
      </c>
      <c r="E9" s="21">
        <v>4865</v>
      </c>
      <c r="F9" s="21">
        <v>105702</v>
      </c>
      <c r="G9" s="21">
        <v>222102</v>
      </c>
      <c r="H9" s="21">
        <v>10563</v>
      </c>
      <c r="I9" s="21">
        <v>499</v>
      </c>
      <c r="J9" s="21">
        <v>4574</v>
      </c>
      <c r="K9" s="21">
        <v>6445</v>
      </c>
      <c r="L9" s="21">
        <v>130</v>
      </c>
      <c r="M9" s="21">
        <v>486</v>
      </c>
      <c r="N9" s="21">
        <v>822</v>
      </c>
      <c r="O9" s="21">
        <v>8146</v>
      </c>
      <c r="P9" s="21">
        <v>99004</v>
      </c>
      <c r="Q9" s="21">
        <v>96</v>
      </c>
      <c r="R9" s="21">
        <v>222</v>
      </c>
      <c r="S9" s="21">
        <v>336340</v>
      </c>
      <c r="T9" s="21">
        <v>342343</v>
      </c>
      <c r="U9" s="21">
        <v>55</v>
      </c>
      <c r="V9" s="21">
        <v>499782</v>
      </c>
      <c r="W9" s="21">
        <v>214</v>
      </c>
      <c r="X9" s="21">
        <v>12660</v>
      </c>
      <c r="Y9" s="9">
        <f t="shared" si="0"/>
        <v>1661291</v>
      </c>
      <c r="Z9" s="21">
        <v>1521</v>
      </c>
      <c r="AA9" s="21">
        <v>553</v>
      </c>
      <c r="AB9" s="21">
        <v>249</v>
      </c>
      <c r="AC9" s="21">
        <v>995</v>
      </c>
      <c r="AD9" s="21">
        <v>29</v>
      </c>
      <c r="AE9" s="21">
        <v>472</v>
      </c>
      <c r="AF9" s="21">
        <v>44157</v>
      </c>
      <c r="AG9" s="21">
        <v>15</v>
      </c>
      <c r="AH9" s="21">
        <v>2290</v>
      </c>
      <c r="AI9" s="21"/>
      <c r="AJ9" s="21"/>
      <c r="AK9" s="21">
        <v>25</v>
      </c>
      <c r="AL9" s="21">
        <v>610</v>
      </c>
      <c r="AM9" s="21">
        <v>97</v>
      </c>
      <c r="AN9" s="21">
        <v>1212</v>
      </c>
      <c r="AO9" s="21">
        <v>82191</v>
      </c>
      <c r="AP9" s="21">
        <v>56</v>
      </c>
      <c r="AQ9" s="21">
        <v>1476</v>
      </c>
      <c r="AR9" s="21">
        <v>1181</v>
      </c>
      <c r="AS9" s="21">
        <v>22</v>
      </c>
      <c r="AT9" s="21"/>
      <c r="AU9" s="21">
        <v>216720</v>
      </c>
      <c r="AV9" s="21">
        <v>6956</v>
      </c>
      <c r="AW9" s="21">
        <v>673</v>
      </c>
      <c r="AX9" s="9">
        <f t="shared" si="1"/>
        <v>361500</v>
      </c>
      <c r="AY9" s="9">
        <f t="shared" si="2"/>
        <v>2022791</v>
      </c>
    </row>
    <row r="10" spans="1:51" s="23" customFormat="1" ht="16.5" customHeight="1">
      <c r="A10" s="20" t="s">
        <v>45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52</v>
      </c>
      <c r="I10" s="21">
        <v>0</v>
      </c>
      <c r="J10" s="21">
        <v>0</v>
      </c>
      <c r="K10" s="21">
        <v>0</v>
      </c>
      <c r="L10" s="21"/>
      <c r="M10" s="21">
        <v>0</v>
      </c>
      <c r="N10" s="21"/>
      <c r="O10" s="21">
        <v>0</v>
      </c>
      <c r="P10" s="21">
        <v>0</v>
      </c>
      <c r="Q10" s="21"/>
      <c r="R10" s="21">
        <v>0</v>
      </c>
      <c r="S10" s="21">
        <v>0</v>
      </c>
      <c r="T10" s="21">
        <v>3</v>
      </c>
      <c r="U10" s="21">
        <v>0</v>
      </c>
      <c r="V10" s="21">
        <v>1</v>
      </c>
      <c r="W10" s="21">
        <v>0</v>
      </c>
      <c r="X10" s="21">
        <v>33</v>
      </c>
      <c r="Y10" s="9">
        <f t="shared" si="0"/>
        <v>89</v>
      </c>
      <c r="Z10" s="21"/>
      <c r="AA10" s="21"/>
      <c r="AB10" s="21"/>
      <c r="AC10" s="21"/>
      <c r="AD10" s="21"/>
      <c r="AE10" s="21"/>
      <c r="AF10" s="21">
        <v>24</v>
      </c>
      <c r="AG10" s="21"/>
      <c r="AH10" s="21"/>
      <c r="AI10" s="21"/>
      <c r="AJ10" s="21"/>
      <c r="AK10" s="21">
        <v>18</v>
      </c>
      <c r="AL10" s="21"/>
      <c r="AM10" s="21">
        <v>43</v>
      </c>
      <c r="AN10" s="21">
        <v>110</v>
      </c>
      <c r="AO10" s="21">
        <v>0</v>
      </c>
      <c r="AP10" s="21"/>
      <c r="AQ10" s="21">
        <v>254</v>
      </c>
      <c r="AR10" s="21">
        <v>256</v>
      </c>
      <c r="AS10" s="21"/>
      <c r="AT10" s="21">
        <v>0</v>
      </c>
      <c r="AU10" s="21">
        <v>0</v>
      </c>
      <c r="AV10" s="21">
        <v>0</v>
      </c>
      <c r="AW10" s="21">
        <v>17</v>
      </c>
      <c r="AX10" s="9">
        <f t="shared" si="1"/>
        <v>722</v>
      </c>
      <c r="AY10" s="9">
        <f t="shared" si="2"/>
        <v>811</v>
      </c>
    </row>
    <row r="11" spans="1:51" s="23" customFormat="1" ht="16.5" customHeight="1">
      <c r="A11" s="20" t="s">
        <v>46</v>
      </c>
      <c r="B11" s="21"/>
      <c r="C11" s="21"/>
      <c r="D11" s="21"/>
      <c r="E11" s="21"/>
      <c r="F11" s="21"/>
      <c r="G11" s="21"/>
      <c r="H11" s="21"/>
      <c r="I11" s="21">
        <v>1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9">
        <f t="shared" si="0"/>
        <v>1</v>
      </c>
      <c r="Z11" s="21"/>
      <c r="AA11" s="21"/>
      <c r="AB11" s="21"/>
      <c r="AC11" s="21"/>
      <c r="AD11" s="21"/>
      <c r="AE11" s="21"/>
      <c r="AF11" s="21"/>
      <c r="AG11" s="21"/>
      <c r="AH11" s="21">
        <v>147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9">
        <f t="shared" si="1"/>
        <v>147</v>
      </c>
      <c r="AY11" s="9">
        <f t="shared" si="2"/>
        <v>148</v>
      </c>
    </row>
    <row r="12" spans="1:51" s="23" customFormat="1" ht="16.5" customHeight="1">
      <c r="A12" s="20" t="s">
        <v>47</v>
      </c>
      <c r="B12" s="21"/>
      <c r="C12" s="21">
        <v>2460</v>
      </c>
      <c r="D12" s="21"/>
      <c r="E12" s="21"/>
      <c r="F12" s="21"/>
      <c r="G12" s="21">
        <v>7</v>
      </c>
      <c r="H12" s="21">
        <v>696</v>
      </c>
      <c r="I12" s="21">
        <v>365</v>
      </c>
      <c r="J12" s="21">
        <v>3843</v>
      </c>
      <c r="K12" s="21"/>
      <c r="L12" s="21">
        <v>852</v>
      </c>
      <c r="M12" s="21">
        <v>61</v>
      </c>
      <c r="N12" s="21">
        <v>102</v>
      </c>
      <c r="O12" s="21">
        <v>6</v>
      </c>
      <c r="P12" s="21">
        <v>383</v>
      </c>
      <c r="Q12" s="21">
        <v>2225</v>
      </c>
      <c r="R12" s="21">
        <v>1299</v>
      </c>
      <c r="S12" s="21">
        <v>1131</v>
      </c>
      <c r="T12" s="21">
        <v>3851</v>
      </c>
      <c r="U12" s="21">
        <v>2</v>
      </c>
      <c r="V12" s="21">
        <v>2494</v>
      </c>
      <c r="W12" s="21">
        <v>6</v>
      </c>
      <c r="X12" s="21">
        <v>289</v>
      </c>
      <c r="Y12" s="9">
        <f t="shared" si="0"/>
        <v>20072</v>
      </c>
      <c r="Z12" s="21"/>
      <c r="AA12" s="21">
        <v>1256</v>
      </c>
      <c r="AB12" s="21">
        <v>5</v>
      </c>
      <c r="AC12" s="21">
        <v>263</v>
      </c>
      <c r="AD12" s="21">
        <v>24</v>
      </c>
      <c r="AE12" s="21">
        <v>47937</v>
      </c>
      <c r="AF12" s="21">
        <v>1693</v>
      </c>
      <c r="AG12" s="21"/>
      <c r="AH12" s="21">
        <v>23</v>
      </c>
      <c r="AI12" s="21"/>
      <c r="AJ12" s="21">
        <v>6</v>
      </c>
      <c r="AK12" s="21">
        <v>7</v>
      </c>
      <c r="AL12" s="21"/>
      <c r="AM12" s="21">
        <v>1305</v>
      </c>
      <c r="AN12" s="21">
        <v>23704</v>
      </c>
      <c r="AO12" s="21">
        <v>454</v>
      </c>
      <c r="AP12" s="21">
        <v>200</v>
      </c>
      <c r="AQ12" s="21">
        <v>34869</v>
      </c>
      <c r="AR12" s="21">
        <v>5235</v>
      </c>
      <c r="AS12" s="21">
        <v>1</v>
      </c>
      <c r="AT12" s="21">
        <v>211</v>
      </c>
      <c r="AU12" s="21">
        <v>286</v>
      </c>
      <c r="AV12" s="21">
        <v>669</v>
      </c>
      <c r="AW12" s="21">
        <v>2514</v>
      </c>
      <c r="AX12" s="9">
        <f t="shared" si="1"/>
        <v>120662</v>
      </c>
      <c r="AY12" s="9">
        <f t="shared" si="2"/>
        <v>140734</v>
      </c>
    </row>
    <row r="13" spans="1:51" s="23" customFormat="1" ht="16.5" customHeight="1">
      <c r="A13" s="20" t="s">
        <v>48</v>
      </c>
      <c r="B13" s="21"/>
      <c r="C13" s="21">
        <v>0</v>
      </c>
      <c r="D13" s="21"/>
      <c r="E13" s="21"/>
      <c r="F13" s="21"/>
      <c r="G13" s="21"/>
      <c r="H13" s="21"/>
      <c r="I13" s="21">
        <v>1</v>
      </c>
      <c r="J13" s="21"/>
      <c r="K13" s="21"/>
      <c r="L13" s="21"/>
      <c r="M13" s="21"/>
      <c r="N13" s="21"/>
      <c r="O13" s="21"/>
      <c r="P13" s="21"/>
      <c r="Q13" s="21"/>
      <c r="R13" s="21">
        <v>14939</v>
      </c>
      <c r="S13" s="21">
        <v>32</v>
      </c>
      <c r="T13" s="21">
        <v>82</v>
      </c>
      <c r="U13" s="21"/>
      <c r="V13" s="21">
        <v>3</v>
      </c>
      <c r="W13" s="21"/>
      <c r="X13" s="21">
        <v>0</v>
      </c>
      <c r="Y13" s="9">
        <f t="shared" si="0"/>
        <v>15057</v>
      </c>
      <c r="Z13" s="21"/>
      <c r="AA13" s="21"/>
      <c r="AB13" s="21"/>
      <c r="AC13" s="21">
        <v>195</v>
      </c>
      <c r="AD13" s="21"/>
      <c r="AE13" s="21">
        <v>73</v>
      </c>
      <c r="AF13" s="21">
        <v>717</v>
      </c>
      <c r="AG13" s="21"/>
      <c r="AH13" s="21"/>
      <c r="AI13" s="21"/>
      <c r="AJ13" s="21"/>
      <c r="AK13" s="21">
        <v>4</v>
      </c>
      <c r="AL13" s="21"/>
      <c r="AM13" s="21">
        <v>35</v>
      </c>
      <c r="AN13" s="21">
        <v>30</v>
      </c>
      <c r="AO13" s="21"/>
      <c r="AP13" s="21"/>
      <c r="AQ13" s="21">
        <v>46</v>
      </c>
      <c r="AR13" s="21"/>
      <c r="AS13" s="21"/>
      <c r="AT13" s="21"/>
      <c r="AU13" s="21"/>
      <c r="AV13" s="21">
        <v>40</v>
      </c>
      <c r="AW13" s="21">
        <v>4</v>
      </c>
      <c r="AX13" s="9">
        <f t="shared" si="1"/>
        <v>1144</v>
      </c>
      <c r="AY13" s="9">
        <f t="shared" si="2"/>
        <v>16201</v>
      </c>
    </row>
    <row r="14" spans="1:51" s="23" customFormat="1" ht="16.5" customHeight="1">
      <c r="A14" s="20" t="s">
        <v>49</v>
      </c>
      <c r="B14" s="21">
        <v>215</v>
      </c>
      <c r="C14" s="21">
        <v>575</v>
      </c>
      <c r="D14" s="21">
        <v>676</v>
      </c>
      <c r="E14" s="21">
        <v>237</v>
      </c>
      <c r="F14" s="21">
        <v>5827</v>
      </c>
      <c r="G14" s="21">
        <v>4304</v>
      </c>
      <c r="H14" s="21">
        <v>305</v>
      </c>
      <c r="I14" s="21">
        <v>3384</v>
      </c>
      <c r="J14" s="21">
        <v>1493</v>
      </c>
      <c r="K14" s="21">
        <v>3025</v>
      </c>
      <c r="L14" s="21">
        <v>478</v>
      </c>
      <c r="M14" s="21">
        <v>85</v>
      </c>
      <c r="N14" s="21">
        <v>353</v>
      </c>
      <c r="O14" s="21">
        <v>1032</v>
      </c>
      <c r="P14" s="21">
        <v>6874</v>
      </c>
      <c r="Q14" s="21">
        <v>53</v>
      </c>
      <c r="R14" s="21">
        <v>3672</v>
      </c>
      <c r="S14" s="21">
        <v>12979</v>
      </c>
      <c r="T14" s="21">
        <v>11408</v>
      </c>
      <c r="U14" s="21">
        <v>845</v>
      </c>
      <c r="V14" s="21">
        <v>29723</v>
      </c>
      <c r="W14" s="21">
        <v>1468</v>
      </c>
      <c r="X14" s="21">
        <v>5902</v>
      </c>
      <c r="Y14" s="9">
        <f t="shared" si="0"/>
        <v>94913</v>
      </c>
      <c r="Z14" s="21">
        <v>3427</v>
      </c>
      <c r="AA14" s="21">
        <v>3501</v>
      </c>
      <c r="AB14" s="21">
        <v>54</v>
      </c>
      <c r="AC14" s="21">
        <v>4980</v>
      </c>
      <c r="AD14" s="21">
        <v>2801</v>
      </c>
      <c r="AE14" s="21">
        <v>2327</v>
      </c>
      <c r="AF14" s="21">
        <v>53444</v>
      </c>
      <c r="AG14" s="21">
        <v>105</v>
      </c>
      <c r="AH14" s="21">
        <v>2894</v>
      </c>
      <c r="AI14" s="21">
        <v>42</v>
      </c>
      <c r="AJ14" s="21">
        <v>287</v>
      </c>
      <c r="AK14" s="21">
        <v>5150</v>
      </c>
      <c r="AL14" s="21">
        <v>1176</v>
      </c>
      <c r="AM14" s="21">
        <v>10306</v>
      </c>
      <c r="AN14" s="21">
        <v>10582</v>
      </c>
      <c r="AO14" s="21">
        <v>11342</v>
      </c>
      <c r="AP14" s="21">
        <v>166</v>
      </c>
      <c r="AQ14" s="21">
        <v>8494</v>
      </c>
      <c r="AR14" s="21">
        <v>7501</v>
      </c>
      <c r="AS14" s="21">
        <v>12992</v>
      </c>
      <c r="AT14" s="21">
        <v>29183</v>
      </c>
      <c r="AU14" s="21">
        <v>8932</v>
      </c>
      <c r="AV14" s="21">
        <v>4832</v>
      </c>
      <c r="AW14" s="21">
        <v>8613</v>
      </c>
      <c r="AX14" s="9">
        <f t="shared" si="1"/>
        <v>193131</v>
      </c>
      <c r="AY14" s="9">
        <f t="shared" si="2"/>
        <v>288044</v>
      </c>
    </row>
    <row r="15" spans="1:51" s="23" customFormat="1" ht="16.5" customHeight="1">
      <c r="A15" s="20" t="s">
        <v>50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>
        <v>1418</v>
      </c>
      <c r="S15" s="21"/>
      <c r="T15" s="21"/>
      <c r="U15" s="21"/>
      <c r="V15" s="21"/>
      <c r="W15" s="21"/>
      <c r="X15" s="21">
        <v>12</v>
      </c>
      <c r="Y15" s="9">
        <f t="shared" si="0"/>
        <v>1430</v>
      </c>
      <c r="Z15" s="21"/>
      <c r="AA15" s="21"/>
      <c r="AB15" s="21"/>
      <c r="AC15" s="21"/>
      <c r="AD15" s="21"/>
      <c r="AE15" s="21">
        <v>0</v>
      </c>
      <c r="AF15" s="21">
        <v>86</v>
      </c>
      <c r="AG15" s="21"/>
      <c r="AH15" s="21"/>
      <c r="AI15" s="21"/>
      <c r="AJ15" s="21"/>
      <c r="AK15" s="21"/>
      <c r="AL15" s="21"/>
      <c r="AM15" s="21"/>
      <c r="AN15" s="21">
        <v>91</v>
      </c>
      <c r="AO15" s="21"/>
      <c r="AP15" s="21"/>
      <c r="AQ15" s="21"/>
      <c r="AR15" s="21">
        <v>18</v>
      </c>
      <c r="AS15" s="21"/>
      <c r="AT15" s="21"/>
      <c r="AU15" s="21"/>
      <c r="AV15" s="21"/>
      <c r="AW15" s="21">
        <v>12</v>
      </c>
      <c r="AX15" s="9">
        <f t="shared" si="1"/>
        <v>207</v>
      </c>
      <c r="AY15" s="9">
        <f t="shared" si="2"/>
        <v>1637</v>
      </c>
    </row>
    <row r="16" spans="1:51" s="23" customFormat="1" ht="16.5" customHeight="1">
      <c r="A16" s="20" t="s">
        <v>87</v>
      </c>
      <c r="B16" s="21">
        <v>0</v>
      </c>
      <c r="C16" s="21"/>
      <c r="D16" s="21"/>
      <c r="E16" s="21"/>
      <c r="F16" s="21"/>
      <c r="G16" s="21"/>
      <c r="H16" s="21"/>
      <c r="I16" s="21"/>
      <c r="J16" s="21"/>
      <c r="K16" s="21"/>
      <c r="L16" s="21">
        <v>458</v>
      </c>
      <c r="M16" s="21"/>
      <c r="N16" s="21"/>
      <c r="O16" s="21"/>
      <c r="P16" s="21">
        <v>2</v>
      </c>
      <c r="Q16" s="21"/>
      <c r="R16" s="21"/>
      <c r="S16" s="21"/>
      <c r="T16" s="21"/>
      <c r="U16" s="21"/>
      <c r="V16" s="21"/>
      <c r="W16" s="21"/>
      <c r="X16" s="21">
        <v>50</v>
      </c>
      <c r="Y16" s="9">
        <f t="shared" si="0"/>
        <v>510</v>
      </c>
      <c r="Z16" s="21"/>
      <c r="AA16" s="21">
        <v>0</v>
      </c>
      <c r="AB16" s="21">
        <v>6</v>
      </c>
      <c r="AC16" s="21"/>
      <c r="AD16" s="21">
        <v>11345</v>
      </c>
      <c r="AE16" s="21">
        <v>507</v>
      </c>
      <c r="AF16" s="21">
        <v>0</v>
      </c>
      <c r="AG16" s="21">
        <v>225</v>
      </c>
      <c r="AH16" s="21">
        <v>1</v>
      </c>
      <c r="AI16" s="21">
        <v>0</v>
      </c>
      <c r="AJ16" s="21">
        <v>39</v>
      </c>
      <c r="AK16" s="21">
        <v>7</v>
      </c>
      <c r="AL16" s="21"/>
      <c r="AM16" s="21">
        <v>0</v>
      </c>
      <c r="AN16" s="21">
        <v>142</v>
      </c>
      <c r="AO16" s="21">
        <v>1102</v>
      </c>
      <c r="AP16" s="21">
        <v>4</v>
      </c>
      <c r="AQ16" s="21">
        <v>144</v>
      </c>
      <c r="AR16" s="21"/>
      <c r="AS16" s="21">
        <v>2</v>
      </c>
      <c r="AT16" s="21"/>
      <c r="AU16" s="21">
        <v>467</v>
      </c>
      <c r="AV16" s="21">
        <v>3</v>
      </c>
      <c r="AW16" s="21">
        <v>531</v>
      </c>
      <c r="AX16" s="9">
        <f t="shared" si="1"/>
        <v>14525</v>
      </c>
      <c r="AY16" s="9">
        <f t="shared" si="2"/>
        <v>15035</v>
      </c>
    </row>
    <row r="17" spans="1:51" s="23" customFormat="1" ht="16.5" customHeight="1">
      <c r="A17" s="20" t="s">
        <v>88</v>
      </c>
      <c r="B17" s="21">
        <v>5</v>
      </c>
      <c r="C17" s="21">
        <v>401</v>
      </c>
      <c r="D17" s="21">
        <v>3</v>
      </c>
      <c r="E17" s="21">
        <v>25</v>
      </c>
      <c r="F17" s="21">
        <v>62</v>
      </c>
      <c r="G17" s="21">
        <v>892</v>
      </c>
      <c r="H17" s="21">
        <v>47</v>
      </c>
      <c r="I17" s="21">
        <v>1742</v>
      </c>
      <c r="J17" s="21">
        <v>1793</v>
      </c>
      <c r="K17" s="21">
        <v>55</v>
      </c>
      <c r="L17" s="21">
        <v>229</v>
      </c>
      <c r="M17" s="21">
        <v>10</v>
      </c>
      <c r="N17" s="21">
        <v>0</v>
      </c>
      <c r="O17" s="21">
        <v>384</v>
      </c>
      <c r="P17" s="21">
        <v>185</v>
      </c>
      <c r="Q17" s="21">
        <v>2822</v>
      </c>
      <c r="R17" s="21">
        <v>16386</v>
      </c>
      <c r="S17" s="21">
        <v>68</v>
      </c>
      <c r="T17" s="21">
        <v>38</v>
      </c>
      <c r="U17" s="21">
        <v>4128</v>
      </c>
      <c r="V17" s="21">
        <v>465</v>
      </c>
      <c r="W17" s="21">
        <v>48187</v>
      </c>
      <c r="X17" s="21">
        <v>16741</v>
      </c>
      <c r="Y17" s="9">
        <f t="shared" si="0"/>
        <v>94668</v>
      </c>
      <c r="Z17" s="21">
        <v>2778</v>
      </c>
      <c r="AA17" s="21">
        <v>13</v>
      </c>
      <c r="AB17" s="21">
        <v>2</v>
      </c>
      <c r="AC17" s="21">
        <v>103</v>
      </c>
      <c r="AD17" s="21">
        <v>15</v>
      </c>
      <c r="AE17" s="21">
        <v>134</v>
      </c>
      <c r="AF17" s="21">
        <v>1605</v>
      </c>
      <c r="AG17" s="21">
        <v>35</v>
      </c>
      <c r="AH17" s="21">
        <v>386</v>
      </c>
      <c r="AI17" s="21"/>
      <c r="AJ17" s="21">
        <v>2</v>
      </c>
      <c r="AK17" s="21">
        <v>1292</v>
      </c>
      <c r="AL17" s="21">
        <v>7658</v>
      </c>
      <c r="AM17" s="21">
        <v>2234</v>
      </c>
      <c r="AN17" s="21">
        <v>59</v>
      </c>
      <c r="AO17" s="21">
        <v>3469</v>
      </c>
      <c r="AP17" s="21">
        <v>0</v>
      </c>
      <c r="AQ17" s="21">
        <v>92</v>
      </c>
      <c r="AR17" s="21">
        <v>3558</v>
      </c>
      <c r="AS17" s="21">
        <v>1200</v>
      </c>
      <c r="AT17" s="21">
        <v>6303</v>
      </c>
      <c r="AU17" s="21">
        <v>112</v>
      </c>
      <c r="AV17" s="21">
        <v>2678</v>
      </c>
      <c r="AW17" s="21">
        <v>431</v>
      </c>
      <c r="AX17" s="9">
        <f t="shared" si="1"/>
        <v>34159</v>
      </c>
      <c r="AY17" s="9">
        <f t="shared" si="2"/>
        <v>128827</v>
      </c>
    </row>
    <row r="18" spans="1:51" s="23" customFormat="1" ht="16.5" customHeight="1">
      <c r="A18" s="20" t="s">
        <v>51</v>
      </c>
      <c r="B18" s="21"/>
      <c r="C18" s="21">
        <v>23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>
        <v>1</v>
      </c>
      <c r="U18" s="21"/>
      <c r="V18" s="21"/>
      <c r="W18" s="21"/>
      <c r="X18" s="21">
        <v>0</v>
      </c>
      <c r="Y18" s="9">
        <f t="shared" si="0"/>
        <v>24</v>
      </c>
      <c r="Z18" s="21">
        <v>98</v>
      </c>
      <c r="AA18" s="21">
        <v>22</v>
      </c>
      <c r="AB18" s="21"/>
      <c r="AC18" s="21">
        <v>94</v>
      </c>
      <c r="AD18" s="21">
        <v>411</v>
      </c>
      <c r="AE18" s="21">
        <v>2546</v>
      </c>
      <c r="AF18" s="21">
        <v>8103</v>
      </c>
      <c r="AG18" s="21"/>
      <c r="AH18" s="21"/>
      <c r="AI18" s="21"/>
      <c r="AJ18" s="21"/>
      <c r="AK18" s="21">
        <v>1144</v>
      </c>
      <c r="AL18" s="21">
        <v>98</v>
      </c>
      <c r="AM18" s="21">
        <v>364</v>
      </c>
      <c r="AN18" s="21">
        <v>1216</v>
      </c>
      <c r="AO18" s="21">
        <v>10</v>
      </c>
      <c r="AP18" s="21"/>
      <c r="AQ18" s="21">
        <v>982</v>
      </c>
      <c r="AR18" s="21">
        <v>1014</v>
      </c>
      <c r="AS18" s="21">
        <v>229</v>
      </c>
      <c r="AT18" s="21"/>
      <c r="AU18" s="21">
        <v>6</v>
      </c>
      <c r="AV18" s="21">
        <v>1926</v>
      </c>
      <c r="AW18" s="21">
        <v>3</v>
      </c>
      <c r="AX18" s="9">
        <f t="shared" si="1"/>
        <v>18266</v>
      </c>
      <c r="AY18" s="9">
        <f t="shared" si="2"/>
        <v>18290</v>
      </c>
    </row>
    <row r="19" spans="1:51" s="23" customFormat="1" ht="16.5" customHeight="1">
      <c r="A19" s="20" t="s">
        <v>89</v>
      </c>
      <c r="B19" s="21">
        <v>16</v>
      </c>
      <c r="C19" s="21">
        <v>30</v>
      </c>
      <c r="D19" s="21">
        <v>59</v>
      </c>
      <c r="E19" s="21">
        <v>244</v>
      </c>
      <c r="F19" s="21">
        <v>844</v>
      </c>
      <c r="G19" s="21">
        <v>2374</v>
      </c>
      <c r="H19" s="21">
        <v>160</v>
      </c>
      <c r="I19" s="21">
        <v>217</v>
      </c>
      <c r="J19" s="21">
        <v>7999</v>
      </c>
      <c r="K19" s="21">
        <v>197</v>
      </c>
      <c r="L19" s="21">
        <v>15</v>
      </c>
      <c r="M19" s="21">
        <v>1371</v>
      </c>
      <c r="N19" s="21">
        <v>46</v>
      </c>
      <c r="O19" s="21">
        <v>23</v>
      </c>
      <c r="P19" s="21">
        <v>4257</v>
      </c>
      <c r="Q19" s="21">
        <v>81</v>
      </c>
      <c r="R19" s="21">
        <v>1536</v>
      </c>
      <c r="S19" s="21">
        <v>2793</v>
      </c>
      <c r="T19" s="21">
        <v>3398</v>
      </c>
      <c r="U19" s="21">
        <v>451</v>
      </c>
      <c r="V19" s="21">
        <v>3870</v>
      </c>
      <c r="W19" s="21">
        <v>17</v>
      </c>
      <c r="X19" s="21">
        <v>121</v>
      </c>
      <c r="Y19" s="9">
        <f t="shared" si="0"/>
        <v>30119</v>
      </c>
      <c r="Z19" s="21">
        <v>21</v>
      </c>
      <c r="AA19" s="21">
        <v>855</v>
      </c>
      <c r="AB19" s="21">
        <v>2</v>
      </c>
      <c r="AC19" s="21">
        <v>4095</v>
      </c>
      <c r="AD19" s="21">
        <v>223</v>
      </c>
      <c r="AE19" s="21">
        <v>816</v>
      </c>
      <c r="AF19" s="21">
        <v>836748</v>
      </c>
      <c r="AG19" s="21">
        <v>2</v>
      </c>
      <c r="AH19" s="21">
        <v>863</v>
      </c>
      <c r="AI19" s="21"/>
      <c r="AJ19" s="21">
        <v>1</v>
      </c>
      <c r="AK19" s="21">
        <v>214</v>
      </c>
      <c r="AL19" s="21">
        <v>2</v>
      </c>
      <c r="AM19" s="21">
        <v>287</v>
      </c>
      <c r="AN19" s="21">
        <v>6845</v>
      </c>
      <c r="AO19" s="21">
        <v>15074</v>
      </c>
      <c r="AP19" s="21"/>
      <c r="AQ19" s="21">
        <v>7721</v>
      </c>
      <c r="AR19" s="21">
        <v>1074</v>
      </c>
      <c r="AS19" s="21">
        <v>5</v>
      </c>
      <c r="AT19" s="21"/>
      <c r="AU19" s="21">
        <v>12162</v>
      </c>
      <c r="AV19" s="21">
        <v>1054</v>
      </c>
      <c r="AW19" s="21">
        <v>1410</v>
      </c>
      <c r="AX19" s="9">
        <f t="shared" si="1"/>
        <v>889474</v>
      </c>
      <c r="AY19" s="9">
        <f t="shared" si="2"/>
        <v>919593</v>
      </c>
    </row>
    <row r="20" spans="1:51" s="23" customFormat="1" ht="16.5" customHeight="1">
      <c r="A20" s="20" t="s">
        <v>52</v>
      </c>
      <c r="B20" s="21"/>
      <c r="C20" s="21">
        <v>1</v>
      </c>
      <c r="D20" s="21"/>
      <c r="E20" s="21"/>
      <c r="F20" s="21"/>
      <c r="G20" s="21"/>
      <c r="H20" s="21"/>
      <c r="I20" s="21">
        <v>11415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>
        <v>4</v>
      </c>
      <c r="Y20" s="9">
        <f t="shared" si="0"/>
        <v>11420</v>
      </c>
      <c r="Z20" s="21"/>
      <c r="AA20" s="21"/>
      <c r="AB20" s="21"/>
      <c r="AC20" s="21"/>
      <c r="AD20" s="21"/>
      <c r="AE20" s="21">
        <v>0</v>
      </c>
      <c r="AF20" s="21"/>
      <c r="AG20" s="21"/>
      <c r="AH20" s="21"/>
      <c r="AI20" s="21"/>
      <c r="AJ20" s="21"/>
      <c r="AK20" s="21"/>
      <c r="AL20" s="21"/>
      <c r="AM20" s="21">
        <v>3</v>
      </c>
      <c r="AN20" s="21"/>
      <c r="AO20" s="21">
        <v>19644</v>
      </c>
      <c r="AP20" s="21"/>
      <c r="AQ20" s="21"/>
      <c r="AR20" s="21"/>
      <c r="AS20" s="21"/>
      <c r="AT20" s="21"/>
      <c r="AU20" s="21">
        <v>5141</v>
      </c>
      <c r="AV20" s="21"/>
      <c r="AW20" s="21">
        <v>0</v>
      </c>
      <c r="AX20" s="9">
        <f t="shared" si="1"/>
        <v>24788</v>
      </c>
      <c r="AY20" s="9">
        <f t="shared" si="2"/>
        <v>36208</v>
      </c>
    </row>
    <row r="21" spans="1:51" s="23" customFormat="1" ht="16.5" customHeight="1">
      <c r="A21" s="20" t="s">
        <v>90</v>
      </c>
      <c r="B21" s="21"/>
      <c r="C21" s="21">
        <v>13603</v>
      </c>
      <c r="D21" s="21"/>
      <c r="E21" s="21"/>
      <c r="F21" s="21">
        <v>13</v>
      </c>
      <c r="G21" s="21"/>
      <c r="H21" s="21"/>
      <c r="I21" s="21">
        <v>9501</v>
      </c>
      <c r="J21" s="21">
        <v>0</v>
      </c>
      <c r="K21" s="21"/>
      <c r="L21" s="21">
        <v>201</v>
      </c>
      <c r="M21" s="21"/>
      <c r="N21" s="21">
        <v>25</v>
      </c>
      <c r="O21" s="21">
        <v>0</v>
      </c>
      <c r="P21" s="21">
        <v>28</v>
      </c>
      <c r="Q21" s="21">
        <v>35</v>
      </c>
      <c r="R21" s="21">
        <v>950</v>
      </c>
      <c r="S21" s="21"/>
      <c r="T21" s="21">
        <v>0</v>
      </c>
      <c r="U21" s="21"/>
      <c r="V21" s="21"/>
      <c r="W21" s="21">
        <v>969</v>
      </c>
      <c r="X21" s="21">
        <v>3975</v>
      </c>
      <c r="Y21" s="9">
        <f t="shared" si="0"/>
        <v>29300</v>
      </c>
      <c r="Z21" s="21"/>
      <c r="AA21" s="21">
        <v>14</v>
      </c>
      <c r="AB21" s="21">
        <v>33</v>
      </c>
      <c r="AC21" s="21"/>
      <c r="AD21" s="21"/>
      <c r="AE21" s="21">
        <v>79</v>
      </c>
      <c r="AF21" s="21">
        <v>54527</v>
      </c>
      <c r="AG21" s="21"/>
      <c r="AH21" s="21"/>
      <c r="AI21" s="21"/>
      <c r="AJ21" s="21">
        <v>0</v>
      </c>
      <c r="AK21" s="21">
        <v>1</v>
      </c>
      <c r="AL21" s="21">
        <v>1</v>
      </c>
      <c r="AM21" s="21"/>
      <c r="AN21" s="21">
        <v>248</v>
      </c>
      <c r="AO21" s="21">
        <v>116</v>
      </c>
      <c r="AP21" s="21"/>
      <c r="AQ21" s="21">
        <v>579</v>
      </c>
      <c r="AR21" s="21"/>
      <c r="AS21" s="21"/>
      <c r="AT21" s="21"/>
      <c r="AU21" s="21">
        <v>1966</v>
      </c>
      <c r="AV21" s="21">
        <v>10</v>
      </c>
      <c r="AW21" s="21">
        <v>2502</v>
      </c>
      <c r="AX21" s="9">
        <f t="shared" si="1"/>
        <v>60076</v>
      </c>
      <c r="AY21" s="9">
        <f t="shared" si="2"/>
        <v>89376</v>
      </c>
    </row>
    <row r="22" spans="1:51" s="23" customFormat="1" ht="16.5" customHeight="1">
      <c r="A22" s="20" t="s">
        <v>53</v>
      </c>
      <c r="B22" s="21"/>
      <c r="C22" s="21"/>
      <c r="D22" s="21"/>
      <c r="E22" s="21">
        <v>0</v>
      </c>
      <c r="F22" s="21">
        <v>0</v>
      </c>
      <c r="G22" s="21">
        <v>0</v>
      </c>
      <c r="H22" s="21"/>
      <c r="I22" s="21">
        <v>490</v>
      </c>
      <c r="J22" s="21">
        <v>0</v>
      </c>
      <c r="K22" s="21"/>
      <c r="L22" s="21">
        <v>0</v>
      </c>
      <c r="M22" s="21"/>
      <c r="N22" s="21"/>
      <c r="O22" s="21">
        <v>0</v>
      </c>
      <c r="P22" s="21">
        <v>0</v>
      </c>
      <c r="Q22" s="21"/>
      <c r="R22" s="21"/>
      <c r="S22" s="21">
        <v>10</v>
      </c>
      <c r="T22" s="21"/>
      <c r="U22" s="21"/>
      <c r="V22" s="21">
        <v>0</v>
      </c>
      <c r="W22" s="21">
        <v>0</v>
      </c>
      <c r="X22" s="21">
        <v>0</v>
      </c>
      <c r="Y22" s="9">
        <f t="shared" si="0"/>
        <v>500</v>
      </c>
      <c r="Z22" s="21"/>
      <c r="AA22" s="21"/>
      <c r="AB22" s="21"/>
      <c r="AC22" s="21"/>
      <c r="AD22" s="21"/>
      <c r="AE22" s="21"/>
      <c r="AF22" s="21">
        <v>0</v>
      </c>
      <c r="AG22" s="21"/>
      <c r="AH22" s="21"/>
      <c r="AI22" s="21"/>
      <c r="AJ22" s="21"/>
      <c r="AK22" s="21"/>
      <c r="AL22" s="21"/>
      <c r="AM22" s="21">
        <v>0</v>
      </c>
      <c r="AN22" s="21"/>
      <c r="AO22" s="21">
        <v>0</v>
      </c>
      <c r="AP22" s="21"/>
      <c r="AQ22" s="21"/>
      <c r="AR22" s="21">
        <v>0</v>
      </c>
      <c r="AS22" s="21"/>
      <c r="AT22" s="21"/>
      <c r="AU22" s="21">
        <v>0</v>
      </c>
      <c r="AV22" s="21">
        <v>0</v>
      </c>
      <c r="AW22" s="21">
        <v>0</v>
      </c>
      <c r="AX22" s="9">
        <f t="shared" si="1"/>
        <v>0</v>
      </c>
      <c r="AY22" s="9">
        <f t="shared" si="2"/>
        <v>500</v>
      </c>
    </row>
    <row r="23" spans="1:51" s="23" customFormat="1" ht="16.5" customHeight="1">
      <c r="A23" s="20" t="s">
        <v>54</v>
      </c>
      <c r="B23" s="21"/>
      <c r="C23" s="21">
        <v>19730</v>
      </c>
      <c r="D23" s="21"/>
      <c r="E23" s="21"/>
      <c r="F23" s="21"/>
      <c r="G23" s="21"/>
      <c r="H23" s="21"/>
      <c r="I23" s="21">
        <v>5511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>
        <v>41</v>
      </c>
      <c r="Y23" s="9">
        <f t="shared" si="0"/>
        <v>25282</v>
      </c>
      <c r="Z23" s="21"/>
      <c r="AA23" s="21"/>
      <c r="AB23" s="21">
        <v>1</v>
      </c>
      <c r="AC23" s="21"/>
      <c r="AD23" s="21"/>
      <c r="AE23" s="21">
        <v>10</v>
      </c>
      <c r="AF23" s="21">
        <v>24</v>
      </c>
      <c r="AG23" s="21"/>
      <c r="AH23" s="21">
        <v>0</v>
      </c>
      <c r="AI23" s="21"/>
      <c r="AJ23" s="21"/>
      <c r="AK23" s="21"/>
      <c r="AL23" s="21"/>
      <c r="AM23" s="21"/>
      <c r="AN23" s="21">
        <v>24</v>
      </c>
      <c r="AO23" s="21"/>
      <c r="AP23" s="21"/>
      <c r="AQ23" s="21">
        <v>6</v>
      </c>
      <c r="AR23" s="21"/>
      <c r="AS23" s="21">
        <v>1</v>
      </c>
      <c r="AT23" s="21"/>
      <c r="AU23" s="21"/>
      <c r="AV23" s="21"/>
      <c r="AW23" s="21">
        <v>4</v>
      </c>
      <c r="AX23" s="9">
        <f t="shared" si="1"/>
        <v>70</v>
      </c>
      <c r="AY23" s="9">
        <f t="shared" si="2"/>
        <v>25352</v>
      </c>
    </row>
    <row r="24" spans="1:51" s="23" customFormat="1" ht="16.5" customHeight="1">
      <c r="A24" s="20" t="s">
        <v>91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9">
        <f t="shared" si="0"/>
        <v>0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>
        <v>0</v>
      </c>
      <c r="AX24" s="9">
        <f t="shared" si="1"/>
        <v>0</v>
      </c>
      <c r="AY24" s="9">
        <f t="shared" si="2"/>
        <v>0</v>
      </c>
    </row>
    <row r="25" spans="1:51" s="23" customFormat="1" ht="16.5" customHeight="1">
      <c r="A25" s="20" t="s">
        <v>55</v>
      </c>
      <c r="B25" s="21">
        <v>6</v>
      </c>
      <c r="C25" s="21">
        <v>1864</v>
      </c>
      <c r="D25" s="21">
        <v>64</v>
      </c>
      <c r="E25" s="21">
        <v>43</v>
      </c>
      <c r="F25" s="21">
        <v>551</v>
      </c>
      <c r="G25" s="21">
        <v>811</v>
      </c>
      <c r="H25" s="21">
        <v>18</v>
      </c>
      <c r="I25" s="21">
        <v>376</v>
      </c>
      <c r="J25" s="21">
        <v>722</v>
      </c>
      <c r="K25" s="21">
        <v>127</v>
      </c>
      <c r="L25" s="21">
        <v>43</v>
      </c>
      <c r="M25" s="21">
        <v>4</v>
      </c>
      <c r="N25" s="21">
        <v>14</v>
      </c>
      <c r="O25" s="21">
        <v>169</v>
      </c>
      <c r="P25" s="21">
        <v>2484</v>
      </c>
      <c r="Q25" s="21"/>
      <c r="R25" s="21">
        <v>405</v>
      </c>
      <c r="S25" s="21">
        <v>1007</v>
      </c>
      <c r="T25" s="21">
        <v>1094</v>
      </c>
      <c r="U25" s="21">
        <v>7</v>
      </c>
      <c r="V25" s="21">
        <v>5562</v>
      </c>
      <c r="W25" s="21">
        <v>111</v>
      </c>
      <c r="X25" s="21">
        <v>632</v>
      </c>
      <c r="Y25" s="9">
        <f t="shared" si="0"/>
        <v>16114</v>
      </c>
      <c r="Z25" s="21">
        <v>7</v>
      </c>
      <c r="AA25" s="21">
        <v>83</v>
      </c>
      <c r="AB25" s="21">
        <v>5</v>
      </c>
      <c r="AC25" s="21">
        <v>38</v>
      </c>
      <c r="AD25" s="21">
        <v>27</v>
      </c>
      <c r="AE25" s="21">
        <v>130</v>
      </c>
      <c r="AF25" s="21">
        <v>2972</v>
      </c>
      <c r="AG25" s="21">
        <v>0</v>
      </c>
      <c r="AH25" s="21">
        <v>242</v>
      </c>
      <c r="AI25" s="21">
        <v>0</v>
      </c>
      <c r="AJ25" s="21">
        <v>9</v>
      </c>
      <c r="AK25" s="21">
        <v>33</v>
      </c>
      <c r="AL25" s="21">
        <v>8</v>
      </c>
      <c r="AM25" s="21">
        <v>18452</v>
      </c>
      <c r="AN25" s="21">
        <v>681</v>
      </c>
      <c r="AO25" s="21">
        <v>1041</v>
      </c>
      <c r="AP25" s="21">
        <v>0</v>
      </c>
      <c r="AQ25" s="21">
        <v>422</v>
      </c>
      <c r="AR25" s="21">
        <v>242</v>
      </c>
      <c r="AS25" s="21">
        <v>24</v>
      </c>
      <c r="AT25" s="21">
        <v>96</v>
      </c>
      <c r="AU25" s="21">
        <v>942</v>
      </c>
      <c r="AV25" s="21">
        <v>223</v>
      </c>
      <c r="AW25" s="21">
        <v>2410</v>
      </c>
      <c r="AX25" s="9">
        <f t="shared" si="1"/>
        <v>28087</v>
      </c>
      <c r="AY25" s="9">
        <f t="shared" si="2"/>
        <v>44201</v>
      </c>
    </row>
    <row r="26" spans="1:51" s="23" customFormat="1" ht="16.5" customHeight="1">
      <c r="A26" s="20" t="s">
        <v>56</v>
      </c>
      <c r="B26" s="21">
        <v>3</v>
      </c>
      <c r="C26" s="21">
        <v>354</v>
      </c>
      <c r="D26" s="21">
        <v>7</v>
      </c>
      <c r="E26" s="21">
        <v>514</v>
      </c>
      <c r="F26" s="21">
        <v>287</v>
      </c>
      <c r="G26" s="21">
        <v>222</v>
      </c>
      <c r="H26" s="21">
        <v>216</v>
      </c>
      <c r="I26" s="21">
        <v>4359</v>
      </c>
      <c r="J26" s="21">
        <v>3110</v>
      </c>
      <c r="K26" s="21">
        <v>851</v>
      </c>
      <c r="L26" s="21">
        <v>5062</v>
      </c>
      <c r="M26" s="21">
        <v>166</v>
      </c>
      <c r="N26" s="21">
        <v>478</v>
      </c>
      <c r="O26" s="21">
        <v>1381</v>
      </c>
      <c r="P26" s="21">
        <v>127</v>
      </c>
      <c r="Q26" s="21">
        <v>9</v>
      </c>
      <c r="R26" s="21">
        <v>672</v>
      </c>
      <c r="S26" s="21">
        <v>57937</v>
      </c>
      <c r="T26" s="21">
        <v>1776</v>
      </c>
      <c r="U26" s="21">
        <v>448</v>
      </c>
      <c r="V26" s="21">
        <v>67946</v>
      </c>
      <c r="W26" s="21">
        <v>5</v>
      </c>
      <c r="X26" s="21">
        <v>329</v>
      </c>
      <c r="Y26" s="9">
        <f t="shared" si="0"/>
        <v>146259</v>
      </c>
      <c r="Z26" s="21">
        <v>8526</v>
      </c>
      <c r="AA26" s="21">
        <v>9</v>
      </c>
      <c r="AB26" s="21">
        <v>158</v>
      </c>
      <c r="AC26" s="21">
        <v>13</v>
      </c>
      <c r="AD26" s="21">
        <v>14</v>
      </c>
      <c r="AE26" s="21">
        <v>31</v>
      </c>
      <c r="AF26" s="21">
        <v>618</v>
      </c>
      <c r="AG26" s="21">
        <v>0</v>
      </c>
      <c r="AH26" s="21">
        <v>1</v>
      </c>
      <c r="AI26" s="21"/>
      <c r="AJ26" s="21">
        <v>0</v>
      </c>
      <c r="AK26" s="21">
        <v>13</v>
      </c>
      <c r="AL26" s="21">
        <v>948</v>
      </c>
      <c r="AM26" s="21">
        <v>57</v>
      </c>
      <c r="AN26" s="21">
        <v>164</v>
      </c>
      <c r="AO26" s="21">
        <v>712</v>
      </c>
      <c r="AP26" s="21"/>
      <c r="AQ26" s="21">
        <v>471</v>
      </c>
      <c r="AR26" s="21">
        <v>26</v>
      </c>
      <c r="AS26" s="21">
        <v>17</v>
      </c>
      <c r="AT26" s="21">
        <v>0</v>
      </c>
      <c r="AU26" s="21">
        <v>2751</v>
      </c>
      <c r="AV26" s="21">
        <v>2</v>
      </c>
      <c r="AW26" s="21">
        <v>3436</v>
      </c>
      <c r="AX26" s="9">
        <f t="shared" si="1"/>
        <v>17967</v>
      </c>
      <c r="AY26" s="9">
        <f t="shared" si="2"/>
        <v>164226</v>
      </c>
    </row>
    <row r="27" spans="1:51" s="23" customFormat="1" ht="16.5" customHeight="1">
      <c r="A27" s="20" t="s">
        <v>57</v>
      </c>
      <c r="B27" s="21"/>
      <c r="C27" s="21"/>
      <c r="D27" s="21"/>
      <c r="E27" s="21"/>
      <c r="F27" s="21"/>
      <c r="G27" s="21"/>
      <c r="H27" s="21"/>
      <c r="I27" s="21"/>
      <c r="J27" s="21">
        <v>0</v>
      </c>
      <c r="K27" s="21"/>
      <c r="L27" s="21"/>
      <c r="M27" s="21"/>
      <c r="N27" s="21"/>
      <c r="O27" s="21"/>
      <c r="P27" s="21"/>
      <c r="Q27" s="21">
        <v>0</v>
      </c>
      <c r="R27" s="21">
        <v>1</v>
      </c>
      <c r="S27" s="21"/>
      <c r="T27" s="21">
        <v>0</v>
      </c>
      <c r="U27" s="21"/>
      <c r="V27" s="21"/>
      <c r="W27" s="21"/>
      <c r="X27" s="21">
        <v>0</v>
      </c>
      <c r="Y27" s="9">
        <f t="shared" si="0"/>
        <v>1</v>
      </c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>
        <v>1</v>
      </c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9">
        <f t="shared" si="1"/>
        <v>1</v>
      </c>
      <c r="AY27" s="9">
        <f t="shared" si="2"/>
        <v>2</v>
      </c>
    </row>
    <row r="28" spans="1:51" s="23" customFormat="1" ht="16.5" customHeight="1">
      <c r="A28" s="20" t="s">
        <v>58</v>
      </c>
      <c r="B28" s="21">
        <v>0</v>
      </c>
      <c r="C28" s="21">
        <v>3</v>
      </c>
      <c r="D28" s="21">
        <v>6</v>
      </c>
      <c r="E28" s="21">
        <v>2</v>
      </c>
      <c r="F28" s="21">
        <v>31</v>
      </c>
      <c r="G28" s="21">
        <v>38</v>
      </c>
      <c r="H28" s="21">
        <v>18</v>
      </c>
      <c r="I28" s="21">
        <v>70</v>
      </c>
      <c r="J28" s="21">
        <v>100</v>
      </c>
      <c r="K28" s="21">
        <v>4</v>
      </c>
      <c r="L28" s="21">
        <v>23</v>
      </c>
      <c r="M28" s="21">
        <v>51</v>
      </c>
      <c r="N28" s="21">
        <v>2</v>
      </c>
      <c r="O28" s="21">
        <v>9</v>
      </c>
      <c r="P28" s="21">
        <v>223</v>
      </c>
      <c r="Q28" s="21"/>
      <c r="R28" s="21">
        <v>131</v>
      </c>
      <c r="S28" s="21">
        <v>24</v>
      </c>
      <c r="T28" s="21">
        <v>88</v>
      </c>
      <c r="U28" s="21">
        <v>7</v>
      </c>
      <c r="V28" s="21">
        <v>189</v>
      </c>
      <c r="W28" s="21">
        <v>76</v>
      </c>
      <c r="X28" s="21">
        <v>15</v>
      </c>
      <c r="Y28" s="9">
        <f t="shared" si="0"/>
        <v>1110</v>
      </c>
      <c r="Z28" s="21">
        <v>5</v>
      </c>
      <c r="AA28" s="21">
        <v>118</v>
      </c>
      <c r="AB28" s="21"/>
      <c r="AC28" s="21">
        <v>2</v>
      </c>
      <c r="AD28" s="21">
        <v>57</v>
      </c>
      <c r="AE28" s="21">
        <v>37</v>
      </c>
      <c r="AF28" s="21">
        <v>669</v>
      </c>
      <c r="AG28" s="21">
        <v>0</v>
      </c>
      <c r="AH28" s="21">
        <v>45</v>
      </c>
      <c r="AI28" s="21"/>
      <c r="AJ28" s="21">
        <v>2</v>
      </c>
      <c r="AK28" s="21">
        <v>33</v>
      </c>
      <c r="AL28" s="21">
        <v>3</v>
      </c>
      <c r="AM28" s="21">
        <v>72</v>
      </c>
      <c r="AN28" s="21">
        <v>54</v>
      </c>
      <c r="AO28" s="21">
        <v>63</v>
      </c>
      <c r="AP28" s="21"/>
      <c r="AQ28" s="21">
        <v>137</v>
      </c>
      <c r="AR28" s="21">
        <v>29</v>
      </c>
      <c r="AS28" s="21">
        <v>35</v>
      </c>
      <c r="AT28" s="21">
        <v>0</v>
      </c>
      <c r="AU28" s="21">
        <v>24</v>
      </c>
      <c r="AV28" s="21">
        <v>78</v>
      </c>
      <c r="AW28" s="21">
        <v>32</v>
      </c>
      <c r="AX28" s="9">
        <f t="shared" si="1"/>
        <v>1495</v>
      </c>
      <c r="AY28" s="9">
        <f t="shared" si="2"/>
        <v>2605</v>
      </c>
    </row>
    <row r="29" spans="1:51" s="23" customFormat="1" ht="16.5" customHeight="1">
      <c r="A29" s="20" t="s">
        <v>59</v>
      </c>
      <c r="B29" s="21">
        <v>0</v>
      </c>
      <c r="C29" s="21">
        <v>242</v>
      </c>
      <c r="D29" s="21">
        <v>2</v>
      </c>
      <c r="E29" s="21">
        <v>2</v>
      </c>
      <c r="F29" s="21">
        <v>5</v>
      </c>
      <c r="G29" s="21">
        <v>8</v>
      </c>
      <c r="H29" s="21">
        <v>3</v>
      </c>
      <c r="I29" s="21">
        <v>18</v>
      </c>
      <c r="J29" s="21">
        <v>1887</v>
      </c>
      <c r="K29" s="21">
        <v>1</v>
      </c>
      <c r="L29" s="21">
        <v>966</v>
      </c>
      <c r="M29" s="21">
        <v>13</v>
      </c>
      <c r="N29" s="21">
        <v>2</v>
      </c>
      <c r="O29" s="21">
        <v>10</v>
      </c>
      <c r="P29" s="21">
        <v>12</v>
      </c>
      <c r="Q29" s="21">
        <v>0</v>
      </c>
      <c r="R29" s="21">
        <v>115</v>
      </c>
      <c r="S29" s="21">
        <v>6</v>
      </c>
      <c r="T29" s="21">
        <v>17</v>
      </c>
      <c r="U29" s="21">
        <v>452</v>
      </c>
      <c r="V29" s="21">
        <v>75</v>
      </c>
      <c r="W29" s="21">
        <v>667</v>
      </c>
      <c r="X29" s="21">
        <v>646</v>
      </c>
      <c r="Y29" s="9">
        <f t="shared" si="0"/>
        <v>5149</v>
      </c>
      <c r="Z29" s="21">
        <v>5</v>
      </c>
      <c r="AA29" s="21">
        <v>235</v>
      </c>
      <c r="AB29" s="21">
        <v>10087</v>
      </c>
      <c r="AC29" s="21">
        <v>11087</v>
      </c>
      <c r="AD29" s="21">
        <v>25</v>
      </c>
      <c r="AE29" s="21">
        <v>2865</v>
      </c>
      <c r="AF29" s="21">
        <v>32318</v>
      </c>
      <c r="AG29" s="21">
        <v>12641</v>
      </c>
      <c r="AH29" s="21">
        <v>248844</v>
      </c>
      <c r="AI29" s="21">
        <v>1</v>
      </c>
      <c r="AJ29" s="21">
        <v>0</v>
      </c>
      <c r="AK29" s="21">
        <v>10</v>
      </c>
      <c r="AL29" s="21">
        <v>0</v>
      </c>
      <c r="AM29" s="21">
        <v>13</v>
      </c>
      <c r="AN29" s="21">
        <v>2062</v>
      </c>
      <c r="AO29" s="21">
        <v>996</v>
      </c>
      <c r="AP29" s="21">
        <v>1280</v>
      </c>
      <c r="AQ29" s="21">
        <v>3314</v>
      </c>
      <c r="AR29" s="21"/>
      <c r="AS29" s="21">
        <v>31</v>
      </c>
      <c r="AT29" s="21">
        <v>11</v>
      </c>
      <c r="AU29" s="21">
        <v>43</v>
      </c>
      <c r="AV29" s="21">
        <v>1640</v>
      </c>
      <c r="AW29" s="21">
        <v>4118</v>
      </c>
      <c r="AX29" s="9">
        <f t="shared" si="1"/>
        <v>331626</v>
      </c>
      <c r="AY29" s="9">
        <f t="shared" si="2"/>
        <v>336775</v>
      </c>
    </row>
    <row r="30" spans="1:51" s="23" customFormat="1" ht="16.5" customHeight="1">
      <c r="A30" s="21" t="s">
        <v>60</v>
      </c>
      <c r="B30" s="21"/>
      <c r="C30" s="21"/>
      <c r="D30" s="21"/>
      <c r="E30" s="21"/>
      <c r="F30" s="21"/>
      <c r="G30" s="21"/>
      <c r="H30" s="21"/>
      <c r="I30" s="21"/>
      <c r="J30" s="21">
        <v>0</v>
      </c>
      <c r="K30" s="21"/>
      <c r="L30" s="21"/>
      <c r="M30" s="21"/>
      <c r="N30" s="21"/>
      <c r="O30" s="21"/>
      <c r="P30" s="21"/>
      <c r="Q30" s="21"/>
      <c r="R30" s="21">
        <v>0</v>
      </c>
      <c r="S30" s="21">
        <v>1</v>
      </c>
      <c r="T30" s="21">
        <v>1</v>
      </c>
      <c r="U30" s="21">
        <v>0</v>
      </c>
      <c r="V30" s="21"/>
      <c r="W30" s="21">
        <v>65</v>
      </c>
      <c r="X30" s="21">
        <v>28</v>
      </c>
      <c r="Y30" s="9">
        <f t="shared" si="0"/>
        <v>95</v>
      </c>
      <c r="Z30" s="21">
        <v>4</v>
      </c>
      <c r="AA30" s="21">
        <v>1527</v>
      </c>
      <c r="AB30" s="21"/>
      <c r="AC30" s="21">
        <v>846</v>
      </c>
      <c r="AD30" s="21">
        <v>1753</v>
      </c>
      <c r="AE30" s="21">
        <v>319</v>
      </c>
      <c r="AF30" s="21">
        <v>29</v>
      </c>
      <c r="AG30" s="21"/>
      <c r="AH30" s="21"/>
      <c r="AI30" s="21"/>
      <c r="AJ30" s="21">
        <v>1</v>
      </c>
      <c r="AK30" s="21"/>
      <c r="AL30" s="21"/>
      <c r="AM30" s="21">
        <v>1694</v>
      </c>
      <c r="AN30" s="21">
        <v>27628</v>
      </c>
      <c r="AO30" s="21">
        <v>4</v>
      </c>
      <c r="AP30" s="21"/>
      <c r="AQ30" s="21">
        <v>33383</v>
      </c>
      <c r="AR30" s="21">
        <v>6430</v>
      </c>
      <c r="AS30" s="21"/>
      <c r="AT30" s="21"/>
      <c r="AU30" s="21"/>
      <c r="AV30" s="21"/>
      <c r="AW30" s="21">
        <v>460</v>
      </c>
      <c r="AX30" s="9">
        <f t="shared" si="1"/>
        <v>74078</v>
      </c>
      <c r="AY30" s="9">
        <f t="shared" si="2"/>
        <v>74173</v>
      </c>
    </row>
    <row r="31" spans="1:51" s="23" customFormat="1" ht="16.5" customHeight="1">
      <c r="A31" s="21" t="s">
        <v>92</v>
      </c>
      <c r="B31" s="21"/>
      <c r="C31" s="21">
        <v>920</v>
      </c>
      <c r="D31" s="21"/>
      <c r="E31" s="21"/>
      <c r="F31" s="21"/>
      <c r="G31" s="21"/>
      <c r="H31" s="21"/>
      <c r="I31" s="21">
        <v>3</v>
      </c>
      <c r="J31" s="21"/>
      <c r="K31" s="21"/>
      <c r="L31" s="21">
        <v>102</v>
      </c>
      <c r="M31" s="21"/>
      <c r="N31" s="21"/>
      <c r="O31" s="21"/>
      <c r="P31" s="21"/>
      <c r="Q31" s="21"/>
      <c r="R31" s="21">
        <v>64</v>
      </c>
      <c r="S31" s="21"/>
      <c r="T31" s="21"/>
      <c r="U31" s="21"/>
      <c r="V31" s="21"/>
      <c r="W31" s="21"/>
      <c r="X31" s="21">
        <v>6</v>
      </c>
      <c r="Y31" s="9">
        <f t="shared" si="0"/>
        <v>1095</v>
      </c>
      <c r="Z31" s="21"/>
      <c r="AA31" s="21"/>
      <c r="AB31" s="21"/>
      <c r="AC31" s="21"/>
      <c r="AD31" s="21"/>
      <c r="AE31" s="21"/>
      <c r="AF31" s="21">
        <v>60</v>
      </c>
      <c r="AG31" s="21"/>
      <c r="AH31" s="21"/>
      <c r="AI31" s="21"/>
      <c r="AJ31" s="21"/>
      <c r="AK31" s="21">
        <v>0</v>
      </c>
      <c r="AL31" s="21"/>
      <c r="AM31" s="21">
        <v>63</v>
      </c>
      <c r="AN31" s="21">
        <v>3</v>
      </c>
      <c r="AO31" s="21">
        <v>3</v>
      </c>
      <c r="AP31" s="21"/>
      <c r="AQ31" s="21">
        <v>45</v>
      </c>
      <c r="AR31" s="21"/>
      <c r="AS31" s="21"/>
      <c r="AT31" s="21"/>
      <c r="AU31" s="21">
        <v>1</v>
      </c>
      <c r="AV31" s="21">
        <v>10</v>
      </c>
      <c r="AW31" s="21">
        <v>11</v>
      </c>
      <c r="AX31" s="9">
        <f t="shared" si="1"/>
        <v>196</v>
      </c>
      <c r="AY31" s="9">
        <f t="shared" si="2"/>
        <v>1291</v>
      </c>
    </row>
    <row r="32" spans="1:51" s="23" customFormat="1" ht="16.5" customHeight="1">
      <c r="A32" s="21" t="s">
        <v>93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9">
        <f t="shared" si="0"/>
        <v>0</v>
      </c>
      <c r="Z32" s="21">
        <v>23</v>
      </c>
      <c r="AA32" s="21"/>
      <c r="AB32" s="21"/>
      <c r="AC32" s="21"/>
      <c r="AD32" s="21"/>
      <c r="AE32" s="21"/>
      <c r="AF32" s="21">
        <v>0</v>
      </c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>
        <v>0</v>
      </c>
      <c r="AX32" s="9">
        <f t="shared" si="1"/>
        <v>23</v>
      </c>
      <c r="AY32" s="9">
        <f t="shared" si="2"/>
        <v>23</v>
      </c>
    </row>
    <row r="33" spans="1:51" s="23" customFormat="1" ht="16.5" customHeight="1">
      <c r="A33" s="21" t="s">
        <v>61</v>
      </c>
      <c r="B33" s="21"/>
      <c r="C33" s="21"/>
      <c r="D33" s="21"/>
      <c r="E33" s="21">
        <v>11</v>
      </c>
      <c r="F33" s="21"/>
      <c r="G33" s="21"/>
      <c r="H33" s="21"/>
      <c r="I33" s="21">
        <v>120</v>
      </c>
      <c r="J33" s="21">
        <v>789</v>
      </c>
      <c r="K33" s="21">
        <v>292</v>
      </c>
      <c r="L33" s="21">
        <v>1</v>
      </c>
      <c r="M33" s="21"/>
      <c r="N33" s="21"/>
      <c r="O33" s="21">
        <v>0</v>
      </c>
      <c r="P33" s="21">
        <v>59</v>
      </c>
      <c r="Q33" s="21"/>
      <c r="R33" s="21">
        <v>6117</v>
      </c>
      <c r="S33" s="21"/>
      <c r="T33" s="21"/>
      <c r="U33" s="21"/>
      <c r="V33" s="21">
        <v>0</v>
      </c>
      <c r="W33" s="21">
        <v>150</v>
      </c>
      <c r="X33" s="21">
        <v>124</v>
      </c>
      <c r="Y33" s="9">
        <f t="shared" si="0"/>
        <v>7663</v>
      </c>
      <c r="Z33" s="21">
        <v>27</v>
      </c>
      <c r="AA33" s="21">
        <v>2</v>
      </c>
      <c r="AB33" s="21"/>
      <c r="AC33" s="21">
        <v>2</v>
      </c>
      <c r="AD33" s="21">
        <v>77</v>
      </c>
      <c r="AE33" s="21">
        <v>181</v>
      </c>
      <c r="AF33" s="21">
        <v>114</v>
      </c>
      <c r="AG33" s="21"/>
      <c r="AH33" s="21"/>
      <c r="AI33" s="21"/>
      <c r="AJ33" s="21"/>
      <c r="AK33" s="21"/>
      <c r="AL33" s="21"/>
      <c r="AM33" s="21">
        <v>157</v>
      </c>
      <c r="AN33" s="21"/>
      <c r="AO33" s="21">
        <v>33</v>
      </c>
      <c r="AP33" s="21"/>
      <c r="AQ33" s="21"/>
      <c r="AR33" s="21">
        <v>102</v>
      </c>
      <c r="AS33" s="21"/>
      <c r="AT33" s="21"/>
      <c r="AU33" s="21"/>
      <c r="AV33" s="21">
        <v>1</v>
      </c>
      <c r="AW33" s="21">
        <v>5</v>
      </c>
      <c r="AX33" s="9">
        <f t="shared" si="1"/>
        <v>701</v>
      </c>
      <c r="AY33" s="9">
        <f t="shared" si="2"/>
        <v>8364</v>
      </c>
    </row>
    <row r="34" spans="1:51" s="23" customFormat="1" ht="16.5" customHeight="1">
      <c r="A34" s="21" t="s">
        <v>97</v>
      </c>
      <c r="B34" s="21"/>
      <c r="C34" s="21">
        <v>9</v>
      </c>
      <c r="D34" s="21">
        <v>0</v>
      </c>
      <c r="E34" s="21">
        <v>6</v>
      </c>
      <c r="F34" s="21">
        <v>1</v>
      </c>
      <c r="G34" s="21">
        <v>35</v>
      </c>
      <c r="H34" s="21">
        <v>4</v>
      </c>
      <c r="I34" s="21">
        <v>66</v>
      </c>
      <c r="J34" s="21">
        <v>69</v>
      </c>
      <c r="K34" s="21">
        <v>5</v>
      </c>
      <c r="L34" s="21"/>
      <c r="M34" s="21">
        <v>0</v>
      </c>
      <c r="N34" s="21"/>
      <c r="O34" s="21">
        <v>0</v>
      </c>
      <c r="P34" s="21">
        <v>34</v>
      </c>
      <c r="Q34" s="21"/>
      <c r="R34" s="21">
        <v>42</v>
      </c>
      <c r="S34" s="21">
        <v>22595</v>
      </c>
      <c r="T34" s="21">
        <v>117</v>
      </c>
      <c r="U34" s="21">
        <v>7</v>
      </c>
      <c r="V34" s="21">
        <v>73106</v>
      </c>
      <c r="W34" s="21">
        <v>43</v>
      </c>
      <c r="X34" s="21">
        <v>9</v>
      </c>
      <c r="Y34" s="9">
        <f t="shared" si="0"/>
        <v>96148</v>
      </c>
      <c r="Z34" s="21">
        <v>7</v>
      </c>
      <c r="AA34" s="21"/>
      <c r="AB34" s="21"/>
      <c r="AC34" s="21">
        <v>1</v>
      </c>
      <c r="AD34" s="21">
        <v>0</v>
      </c>
      <c r="AE34" s="21">
        <v>5</v>
      </c>
      <c r="AF34" s="21">
        <v>28</v>
      </c>
      <c r="AG34" s="21"/>
      <c r="AH34" s="21">
        <v>0</v>
      </c>
      <c r="AI34" s="21"/>
      <c r="AJ34" s="21"/>
      <c r="AK34" s="21">
        <v>6</v>
      </c>
      <c r="AL34" s="21">
        <v>4</v>
      </c>
      <c r="AM34" s="21">
        <v>149</v>
      </c>
      <c r="AN34" s="21"/>
      <c r="AO34" s="21">
        <v>160</v>
      </c>
      <c r="AP34" s="21"/>
      <c r="AQ34" s="21">
        <v>0</v>
      </c>
      <c r="AR34" s="21">
        <v>19</v>
      </c>
      <c r="AS34" s="21"/>
      <c r="AT34" s="21"/>
      <c r="AU34" s="21">
        <v>33</v>
      </c>
      <c r="AV34" s="21">
        <v>25</v>
      </c>
      <c r="AW34" s="21">
        <v>27</v>
      </c>
      <c r="AX34" s="9">
        <f t="shared" si="1"/>
        <v>464</v>
      </c>
      <c r="AY34" s="9">
        <f t="shared" si="2"/>
        <v>96612</v>
      </c>
    </row>
    <row r="35" spans="1:51" s="23" customFormat="1" ht="16.5" customHeight="1">
      <c r="A35" s="21" t="s">
        <v>94</v>
      </c>
      <c r="B35" s="21"/>
      <c r="C35" s="21">
        <v>65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>
        <v>1</v>
      </c>
      <c r="P35" s="21"/>
      <c r="Q35" s="21"/>
      <c r="R35" s="21">
        <v>20966</v>
      </c>
      <c r="S35" s="21"/>
      <c r="T35" s="21"/>
      <c r="U35" s="21"/>
      <c r="V35" s="21"/>
      <c r="W35" s="21"/>
      <c r="X35" s="21">
        <v>2</v>
      </c>
      <c r="Y35" s="9">
        <f t="shared" si="0"/>
        <v>21034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>
        <v>23</v>
      </c>
      <c r="AX35" s="9">
        <f t="shared" si="1"/>
        <v>23</v>
      </c>
      <c r="AY35" s="9">
        <f t="shared" si="2"/>
        <v>21057</v>
      </c>
    </row>
    <row r="36" spans="1:51" s="23" customFormat="1" ht="16.5" customHeight="1">
      <c r="A36" s="21" t="s">
        <v>95</v>
      </c>
      <c r="B36" s="21"/>
      <c r="C36" s="21">
        <v>174</v>
      </c>
      <c r="D36" s="21">
        <v>3</v>
      </c>
      <c r="E36" s="21">
        <v>11</v>
      </c>
      <c r="F36" s="21">
        <v>163</v>
      </c>
      <c r="G36" s="21">
        <v>80</v>
      </c>
      <c r="H36" s="21">
        <v>18</v>
      </c>
      <c r="I36" s="21">
        <v>2311</v>
      </c>
      <c r="J36" s="21">
        <v>28</v>
      </c>
      <c r="K36" s="21">
        <v>2</v>
      </c>
      <c r="L36" s="21">
        <v>1</v>
      </c>
      <c r="M36" s="21"/>
      <c r="N36" s="21">
        <v>33</v>
      </c>
      <c r="O36" s="21">
        <v>519</v>
      </c>
      <c r="P36" s="21">
        <v>180</v>
      </c>
      <c r="Q36" s="21">
        <v>0</v>
      </c>
      <c r="R36" s="21">
        <v>907</v>
      </c>
      <c r="S36" s="21">
        <v>675</v>
      </c>
      <c r="T36" s="21">
        <v>252</v>
      </c>
      <c r="U36" s="21">
        <v>0</v>
      </c>
      <c r="V36" s="21">
        <v>728</v>
      </c>
      <c r="W36" s="21">
        <v>47</v>
      </c>
      <c r="X36" s="21">
        <v>764</v>
      </c>
      <c r="Y36" s="9">
        <f t="shared" si="0"/>
        <v>6896</v>
      </c>
      <c r="Z36" s="21">
        <v>50</v>
      </c>
      <c r="AA36" s="21">
        <v>2484</v>
      </c>
      <c r="AB36" s="21">
        <v>15</v>
      </c>
      <c r="AC36" s="21">
        <v>1950</v>
      </c>
      <c r="AD36" s="21">
        <v>2921</v>
      </c>
      <c r="AE36" s="21">
        <v>6252</v>
      </c>
      <c r="AF36" s="21">
        <v>17115</v>
      </c>
      <c r="AG36" s="21">
        <v>0</v>
      </c>
      <c r="AH36" s="21">
        <v>44</v>
      </c>
      <c r="AI36" s="21"/>
      <c r="AJ36" s="21">
        <v>360</v>
      </c>
      <c r="AK36" s="21">
        <v>1357</v>
      </c>
      <c r="AL36" s="21">
        <v>52</v>
      </c>
      <c r="AM36" s="21">
        <v>36537</v>
      </c>
      <c r="AN36" s="21">
        <v>98335</v>
      </c>
      <c r="AO36" s="21">
        <v>760</v>
      </c>
      <c r="AP36" s="21"/>
      <c r="AQ36" s="21">
        <v>119658</v>
      </c>
      <c r="AR36" s="21">
        <v>68566</v>
      </c>
      <c r="AS36" s="21">
        <v>222</v>
      </c>
      <c r="AT36" s="21">
        <v>148</v>
      </c>
      <c r="AU36" s="21">
        <v>137</v>
      </c>
      <c r="AV36" s="21">
        <v>2343</v>
      </c>
      <c r="AW36" s="21">
        <v>24480</v>
      </c>
      <c r="AX36" s="9">
        <f t="shared" si="1"/>
        <v>383786</v>
      </c>
      <c r="AY36" s="9">
        <f t="shared" si="2"/>
        <v>390682</v>
      </c>
    </row>
    <row r="37" spans="1:51" s="23" customFormat="1" ht="16.5" customHeight="1">
      <c r="A37" s="21" t="s">
        <v>62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>
        <v>1</v>
      </c>
      <c r="O37" s="21"/>
      <c r="P37" s="21"/>
      <c r="Q37" s="21"/>
      <c r="R37" s="21"/>
      <c r="S37" s="21"/>
      <c r="T37" s="21"/>
      <c r="U37" s="21"/>
      <c r="V37" s="21"/>
      <c r="W37" s="21"/>
      <c r="X37" s="21">
        <v>39</v>
      </c>
      <c r="Y37" s="9">
        <f t="shared" si="0"/>
        <v>40</v>
      </c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9">
        <f t="shared" si="1"/>
        <v>0</v>
      </c>
      <c r="AY37" s="9">
        <f t="shared" si="2"/>
        <v>40</v>
      </c>
    </row>
    <row r="38" spans="1:51" s="23" customFormat="1" ht="16.5" customHeight="1">
      <c r="A38" s="21" t="s">
        <v>63</v>
      </c>
      <c r="B38" s="21">
        <v>11</v>
      </c>
      <c r="C38" s="21">
        <v>1980</v>
      </c>
      <c r="D38" s="21">
        <v>27</v>
      </c>
      <c r="E38" s="21">
        <v>78</v>
      </c>
      <c r="F38" s="21">
        <v>247</v>
      </c>
      <c r="G38" s="21">
        <v>184</v>
      </c>
      <c r="H38" s="21">
        <v>5</v>
      </c>
      <c r="I38" s="21">
        <v>8861</v>
      </c>
      <c r="J38" s="21">
        <v>337</v>
      </c>
      <c r="K38" s="21">
        <v>53</v>
      </c>
      <c r="L38" s="21">
        <v>1341</v>
      </c>
      <c r="M38" s="21">
        <v>9</v>
      </c>
      <c r="N38" s="21">
        <v>14</v>
      </c>
      <c r="O38" s="21">
        <v>250</v>
      </c>
      <c r="P38" s="21">
        <v>334</v>
      </c>
      <c r="Q38" s="21">
        <v>400</v>
      </c>
      <c r="R38" s="21">
        <v>2780</v>
      </c>
      <c r="S38" s="21">
        <v>239</v>
      </c>
      <c r="T38" s="21">
        <v>852</v>
      </c>
      <c r="U38" s="21">
        <v>27</v>
      </c>
      <c r="V38" s="21">
        <v>2559</v>
      </c>
      <c r="W38" s="21">
        <v>30</v>
      </c>
      <c r="X38" s="21">
        <v>660</v>
      </c>
      <c r="Y38" s="9">
        <f t="shared" si="0"/>
        <v>21278</v>
      </c>
      <c r="Z38" s="21">
        <v>977</v>
      </c>
      <c r="AA38" s="21">
        <v>170</v>
      </c>
      <c r="AB38" s="21">
        <v>60</v>
      </c>
      <c r="AC38" s="21">
        <v>747</v>
      </c>
      <c r="AD38" s="21">
        <v>430</v>
      </c>
      <c r="AE38" s="21">
        <v>1006</v>
      </c>
      <c r="AF38" s="21">
        <v>11942</v>
      </c>
      <c r="AG38" s="21">
        <v>2</v>
      </c>
      <c r="AH38" s="21">
        <v>578</v>
      </c>
      <c r="AI38" s="21">
        <v>14</v>
      </c>
      <c r="AJ38" s="21">
        <v>22</v>
      </c>
      <c r="AK38" s="21">
        <v>2013</v>
      </c>
      <c r="AL38" s="21">
        <v>911</v>
      </c>
      <c r="AM38" s="21">
        <v>2457</v>
      </c>
      <c r="AN38" s="21">
        <v>1564</v>
      </c>
      <c r="AO38" s="21">
        <v>2287</v>
      </c>
      <c r="AP38" s="21">
        <v>13</v>
      </c>
      <c r="AQ38" s="21">
        <v>1591</v>
      </c>
      <c r="AR38" s="21">
        <v>1661</v>
      </c>
      <c r="AS38" s="21">
        <v>1401</v>
      </c>
      <c r="AT38" s="21">
        <v>2208</v>
      </c>
      <c r="AU38" s="21">
        <v>1560</v>
      </c>
      <c r="AV38" s="21">
        <v>2996</v>
      </c>
      <c r="AW38" s="21">
        <v>2911</v>
      </c>
      <c r="AX38" s="9">
        <f t="shared" si="1"/>
        <v>39521</v>
      </c>
      <c r="AY38" s="9">
        <f t="shared" si="2"/>
        <v>60799</v>
      </c>
    </row>
    <row r="39" spans="1:51" s="23" customFormat="1" ht="16.5" customHeight="1">
      <c r="A39" s="21" t="s">
        <v>96</v>
      </c>
      <c r="B39" s="21">
        <v>0</v>
      </c>
      <c r="C39" s="21">
        <v>1119</v>
      </c>
      <c r="D39" s="21">
        <v>31</v>
      </c>
      <c r="E39" s="21">
        <v>1</v>
      </c>
      <c r="F39" s="21">
        <v>309</v>
      </c>
      <c r="G39" s="21">
        <v>933</v>
      </c>
      <c r="H39" s="21">
        <v>6</v>
      </c>
      <c r="I39" s="21">
        <v>462</v>
      </c>
      <c r="J39" s="21">
        <v>113</v>
      </c>
      <c r="K39" s="21">
        <v>0</v>
      </c>
      <c r="L39" s="21">
        <v>623</v>
      </c>
      <c r="M39" s="21">
        <v>0</v>
      </c>
      <c r="N39" s="21"/>
      <c r="O39" s="21">
        <v>305</v>
      </c>
      <c r="P39" s="21">
        <v>1</v>
      </c>
      <c r="Q39" s="21">
        <v>0</v>
      </c>
      <c r="R39" s="21">
        <v>467</v>
      </c>
      <c r="S39" s="21">
        <v>1241</v>
      </c>
      <c r="T39" s="21">
        <v>203</v>
      </c>
      <c r="U39" s="21">
        <v>222</v>
      </c>
      <c r="V39" s="21">
        <v>4592</v>
      </c>
      <c r="W39" s="21">
        <v>77</v>
      </c>
      <c r="X39" s="21">
        <v>933</v>
      </c>
      <c r="Y39" s="9">
        <f t="shared" si="0"/>
        <v>11638</v>
      </c>
      <c r="Z39" s="21">
        <v>40447</v>
      </c>
      <c r="AA39" s="21">
        <v>3</v>
      </c>
      <c r="AB39" s="21">
        <v>0</v>
      </c>
      <c r="AC39" s="21">
        <v>2</v>
      </c>
      <c r="AD39" s="21">
        <v>5</v>
      </c>
      <c r="AE39" s="21">
        <v>6</v>
      </c>
      <c r="AF39" s="21">
        <v>17802</v>
      </c>
      <c r="AG39" s="21">
        <v>0</v>
      </c>
      <c r="AH39" s="21">
        <v>211</v>
      </c>
      <c r="AI39" s="21"/>
      <c r="AJ39" s="21">
        <v>6</v>
      </c>
      <c r="AK39" s="21">
        <v>4</v>
      </c>
      <c r="AL39" s="21">
        <v>11328</v>
      </c>
      <c r="AM39" s="21">
        <v>28</v>
      </c>
      <c r="AN39" s="21">
        <v>6</v>
      </c>
      <c r="AO39" s="21">
        <v>472</v>
      </c>
      <c r="AP39" s="21">
        <v>9</v>
      </c>
      <c r="AQ39" s="21">
        <v>2</v>
      </c>
      <c r="AR39" s="21">
        <v>2</v>
      </c>
      <c r="AS39" s="21">
        <v>164</v>
      </c>
      <c r="AT39" s="21"/>
      <c r="AU39" s="21">
        <v>2514</v>
      </c>
      <c r="AV39" s="21">
        <v>26</v>
      </c>
      <c r="AW39" s="21">
        <v>155</v>
      </c>
      <c r="AX39" s="9">
        <f t="shared" si="1"/>
        <v>73192</v>
      </c>
      <c r="AY39" s="9">
        <f t="shared" si="2"/>
        <v>84830</v>
      </c>
    </row>
    <row r="40" spans="1:51" s="23" customFormat="1" ht="16.5" customHeight="1">
      <c r="A40" s="21" t="s">
        <v>64</v>
      </c>
      <c r="B40" s="21"/>
      <c r="C40" s="21">
        <v>27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>
        <v>37</v>
      </c>
      <c r="S40" s="21"/>
      <c r="T40" s="21"/>
      <c r="U40" s="21"/>
      <c r="V40" s="21"/>
      <c r="W40" s="21"/>
      <c r="X40" s="21"/>
      <c r="Y40" s="9">
        <f t="shared" si="0"/>
        <v>64</v>
      </c>
      <c r="Z40" s="21">
        <v>149</v>
      </c>
      <c r="AA40" s="21">
        <v>0</v>
      </c>
      <c r="AB40" s="21"/>
      <c r="AC40" s="21">
        <v>80</v>
      </c>
      <c r="AD40" s="21">
        <v>0</v>
      </c>
      <c r="AE40" s="21"/>
      <c r="AF40" s="21">
        <v>6</v>
      </c>
      <c r="AG40" s="21"/>
      <c r="AH40" s="21"/>
      <c r="AI40" s="21"/>
      <c r="AJ40" s="21"/>
      <c r="AK40" s="21">
        <v>99</v>
      </c>
      <c r="AL40" s="21">
        <v>3</v>
      </c>
      <c r="AM40" s="21">
        <v>351</v>
      </c>
      <c r="AN40" s="21"/>
      <c r="AO40" s="21"/>
      <c r="AP40" s="21"/>
      <c r="AQ40" s="21">
        <v>20</v>
      </c>
      <c r="AR40" s="21">
        <v>159</v>
      </c>
      <c r="AS40" s="21">
        <v>9</v>
      </c>
      <c r="AT40" s="21">
        <v>310</v>
      </c>
      <c r="AU40" s="21">
        <v>1</v>
      </c>
      <c r="AV40" s="21">
        <v>21</v>
      </c>
      <c r="AW40" s="21">
        <v>28</v>
      </c>
      <c r="AX40" s="9">
        <f t="shared" si="1"/>
        <v>1236</v>
      </c>
      <c r="AY40" s="9">
        <f t="shared" si="2"/>
        <v>1300</v>
      </c>
    </row>
    <row r="41" spans="1:51" s="23" customFormat="1" ht="16.5" customHeight="1">
      <c r="A41" s="21" t="s">
        <v>65</v>
      </c>
      <c r="B41" s="21">
        <v>421</v>
      </c>
      <c r="C41" s="21">
        <v>2725</v>
      </c>
      <c r="D41" s="21">
        <v>3330</v>
      </c>
      <c r="E41" s="21">
        <v>52325</v>
      </c>
      <c r="F41" s="21">
        <v>2853</v>
      </c>
      <c r="G41" s="21">
        <v>8573</v>
      </c>
      <c r="H41" s="21">
        <v>2362</v>
      </c>
      <c r="I41" s="21">
        <v>2233</v>
      </c>
      <c r="J41" s="21">
        <v>227200</v>
      </c>
      <c r="K41" s="21">
        <v>19676</v>
      </c>
      <c r="L41" s="21">
        <v>49</v>
      </c>
      <c r="M41" s="21">
        <v>18946</v>
      </c>
      <c r="N41" s="21">
        <v>1002</v>
      </c>
      <c r="O41" s="21">
        <v>326</v>
      </c>
      <c r="P41" s="21">
        <v>482528</v>
      </c>
      <c r="Q41" s="21">
        <v>118</v>
      </c>
      <c r="R41" s="21">
        <v>8962</v>
      </c>
      <c r="S41" s="21">
        <v>14459</v>
      </c>
      <c r="T41" s="21">
        <v>70333</v>
      </c>
      <c r="U41" s="21">
        <v>758</v>
      </c>
      <c r="V41" s="21">
        <v>114082</v>
      </c>
      <c r="W41" s="21">
        <v>86</v>
      </c>
      <c r="X41" s="21">
        <v>14314</v>
      </c>
      <c r="Y41" s="9">
        <f t="shared" si="0"/>
        <v>1047661</v>
      </c>
      <c r="Z41" s="21">
        <v>223</v>
      </c>
      <c r="AA41" s="21">
        <v>15762</v>
      </c>
      <c r="AB41" s="21">
        <v>25</v>
      </c>
      <c r="AC41" s="21">
        <v>3201</v>
      </c>
      <c r="AD41" s="21">
        <v>89</v>
      </c>
      <c r="AE41" s="21">
        <v>19039</v>
      </c>
      <c r="AF41" s="21">
        <v>572052</v>
      </c>
      <c r="AG41" s="21">
        <v>37</v>
      </c>
      <c r="AH41" s="21">
        <v>8258</v>
      </c>
      <c r="AI41" s="21">
        <v>5</v>
      </c>
      <c r="AJ41" s="21">
        <v>1</v>
      </c>
      <c r="AK41" s="21">
        <v>1218</v>
      </c>
      <c r="AL41" s="21">
        <v>55</v>
      </c>
      <c r="AM41" s="21">
        <v>6823</v>
      </c>
      <c r="AN41" s="21">
        <v>37725</v>
      </c>
      <c r="AO41" s="21">
        <v>204308</v>
      </c>
      <c r="AP41" s="21">
        <v>2</v>
      </c>
      <c r="AQ41" s="21">
        <v>46281</v>
      </c>
      <c r="AR41" s="21">
        <v>3918</v>
      </c>
      <c r="AS41" s="21">
        <v>709</v>
      </c>
      <c r="AT41" s="21">
        <v>0</v>
      </c>
      <c r="AU41" s="21">
        <v>125641</v>
      </c>
      <c r="AV41" s="21">
        <v>70364</v>
      </c>
      <c r="AW41" s="21">
        <v>6018</v>
      </c>
      <c r="AX41" s="9">
        <f t="shared" si="1"/>
        <v>1121754</v>
      </c>
      <c r="AY41" s="9">
        <f t="shared" si="2"/>
        <v>2169415</v>
      </c>
    </row>
    <row r="42" spans="1:51" s="23" customFormat="1" ht="16.5" customHeight="1">
      <c r="A42" s="21" t="s">
        <v>66</v>
      </c>
      <c r="B42" s="21">
        <v>223</v>
      </c>
      <c r="C42" s="21">
        <v>82</v>
      </c>
      <c r="D42" s="21"/>
      <c r="E42" s="21">
        <v>1</v>
      </c>
      <c r="F42" s="21">
        <v>308</v>
      </c>
      <c r="G42" s="21">
        <v>0</v>
      </c>
      <c r="H42" s="21">
        <v>0</v>
      </c>
      <c r="I42" s="21">
        <v>7398</v>
      </c>
      <c r="J42" s="21">
        <v>13014</v>
      </c>
      <c r="K42" s="21">
        <v>3391</v>
      </c>
      <c r="L42" s="21">
        <v>433</v>
      </c>
      <c r="M42" s="21">
        <v>657</v>
      </c>
      <c r="N42" s="21">
        <v>0</v>
      </c>
      <c r="O42" s="21">
        <v>0</v>
      </c>
      <c r="P42" s="21">
        <v>2295</v>
      </c>
      <c r="Q42" s="21"/>
      <c r="R42" s="21">
        <v>4</v>
      </c>
      <c r="S42" s="21">
        <v>0</v>
      </c>
      <c r="T42" s="21">
        <v>56</v>
      </c>
      <c r="U42" s="21">
        <v>166</v>
      </c>
      <c r="V42" s="21">
        <v>35</v>
      </c>
      <c r="W42" s="21">
        <v>48</v>
      </c>
      <c r="X42" s="21">
        <v>1499</v>
      </c>
      <c r="Y42" s="9">
        <f t="shared" si="0"/>
        <v>29610</v>
      </c>
      <c r="Z42" s="21"/>
      <c r="AA42" s="21">
        <v>1</v>
      </c>
      <c r="AB42" s="21">
        <v>6</v>
      </c>
      <c r="AC42" s="21"/>
      <c r="AD42" s="21">
        <v>0</v>
      </c>
      <c r="AE42" s="21">
        <v>24</v>
      </c>
      <c r="AF42" s="21">
        <v>26</v>
      </c>
      <c r="AG42" s="21">
        <v>23</v>
      </c>
      <c r="AH42" s="21">
        <v>58</v>
      </c>
      <c r="AI42" s="21"/>
      <c r="AJ42" s="21">
        <v>30</v>
      </c>
      <c r="AK42" s="21"/>
      <c r="AL42" s="21">
        <v>0</v>
      </c>
      <c r="AM42" s="21">
        <v>22</v>
      </c>
      <c r="AN42" s="21">
        <v>30</v>
      </c>
      <c r="AO42" s="21">
        <v>0</v>
      </c>
      <c r="AP42" s="21">
        <v>2</v>
      </c>
      <c r="AQ42" s="21">
        <v>34</v>
      </c>
      <c r="AR42" s="21">
        <v>326</v>
      </c>
      <c r="AS42" s="21">
        <v>0</v>
      </c>
      <c r="AT42" s="21">
        <v>0</v>
      </c>
      <c r="AU42" s="21">
        <v>0</v>
      </c>
      <c r="AV42" s="21">
        <v>80</v>
      </c>
      <c r="AW42" s="21">
        <v>4</v>
      </c>
      <c r="AX42" s="9">
        <f t="shared" si="1"/>
        <v>666</v>
      </c>
      <c r="AY42" s="9">
        <f t="shared" si="2"/>
        <v>30276</v>
      </c>
    </row>
    <row r="43" spans="1:51" s="23" customFormat="1" ht="16.5" customHeight="1">
      <c r="A43" s="21" t="s">
        <v>67</v>
      </c>
      <c r="B43" s="21"/>
      <c r="C43" s="21">
        <v>8</v>
      </c>
      <c r="D43" s="21"/>
      <c r="E43" s="21">
        <v>0</v>
      </c>
      <c r="F43" s="21">
        <v>25</v>
      </c>
      <c r="G43" s="21">
        <v>7</v>
      </c>
      <c r="H43" s="21"/>
      <c r="I43" s="21"/>
      <c r="J43" s="21">
        <v>55</v>
      </c>
      <c r="K43" s="21"/>
      <c r="L43" s="21"/>
      <c r="M43" s="21"/>
      <c r="N43" s="21">
        <v>0</v>
      </c>
      <c r="O43" s="21"/>
      <c r="P43" s="21">
        <v>81</v>
      </c>
      <c r="Q43" s="21"/>
      <c r="R43" s="21">
        <v>28459</v>
      </c>
      <c r="S43" s="21">
        <v>18</v>
      </c>
      <c r="T43" s="21">
        <v>120</v>
      </c>
      <c r="U43" s="21">
        <v>0</v>
      </c>
      <c r="V43" s="21">
        <v>61</v>
      </c>
      <c r="W43" s="21">
        <v>19</v>
      </c>
      <c r="X43" s="21">
        <v>0</v>
      </c>
      <c r="Y43" s="9">
        <f t="shared" si="0"/>
        <v>28853</v>
      </c>
      <c r="Z43" s="21"/>
      <c r="AA43" s="21">
        <v>0</v>
      </c>
      <c r="AB43" s="21"/>
      <c r="AC43" s="21"/>
      <c r="AD43" s="21"/>
      <c r="AE43" s="21"/>
      <c r="AF43" s="21">
        <v>429</v>
      </c>
      <c r="AG43" s="21"/>
      <c r="AH43" s="21"/>
      <c r="AI43" s="21"/>
      <c r="AJ43" s="21"/>
      <c r="AK43" s="21">
        <v>0</v>
      </c>
      <c r="AL43" s="21"/>
      <c r="AM43" s="21">
        <v>1964</v>
      </c>
      <c r="AN43" s="21">
        <v>119</v>
      </c>
      <c r="AO43" s="21">
        <v>148</v>
      </c>
      <c r="AP43" s="21"/>
      <c r="AQ43" s="21">
        <v>248</v>
      </c>
      <c r="AR43" s="21">
        <v>240</v>
      </c>
      <c r="AS43" s="21">
        <v>25</v>
      </c>
      <c r="AT43" s="21"/>
      <c r="AU43" s="21"/>
      <c r="AV43" s="21">
        <v>8</v>
      </c>
      <c r="AW43" s="21">
        <v>0</v>
      </c>
      <c r="AX43" s="9">
        <f t="shared" si="1"/>
        <v>3181</v>
      </c>
      <c r="AY43" s="9">
        <f t="shared" si="2"/>
        <v>32034</v>
      </c>
    </row>
    <row r="44" spans="1:51" s="23" customFormat="1" ht="16.5" customHeight="1">
      <c r="A44" s="21" t="s">
        <v>68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>
        <v>1038</v>
      </c>
      <c r="M44" s="21"/>
      <c r="N44" s="21">
        <v>16</v>
      </c>
      <c r="O44" s="21"/>
      <c r="P44" s="21"/>
      <c r="Q44" s="21">
        <v>2</v>
      </c>
      <c r="R44" s="21"/>
      <c r="S44" s="21"/>
      <c r="T44" s="21">
        <v>3</v>
      </c>
      <c r="U44" s="21"/>
      <c r="V44" s="21"/>
      <c r="W44" s="21"/>
      <c r="X44" s="21">
        <v>300</v>
      </c>
      <c r="Y44" s="9">
        <f t="shared" si="0"/>
        <v>1359</v>
      </c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>
        <v>11</v>
      </c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9">
        <f t="shared" si="1"/>
        <v>11</v>
      </c>
      <c r="AY44" s="9">
        <f t="shared" si="2"/>
        <v>1370</v>
      </c>
    </row>
    <row r="45" spans="1:51" s="23" customFormat="1" ht="16.5" customHeight="1">
      <c r="A45" s="21" t="s">
        <v>69</v>
      </c>
      <c r="B45" s="21">
        <v>0</v>
      </c>
      <c r="C45" s="21">
        <v>18</v>
      </c>
      <c r="D45" s="21">
        <v>0</v>
      </c>
      <c r="E45" s="21">
        <v>1</v>
      </c>
      <c r="F45" s="21">
        <v>8</v>
      </c>
      <c r="G45" s="21">
        <v>0</v>
      </c>
      <c r="H45" s="21">
        <v>5</v>
      </c>
      <c r="I45" s="21">
        <v>1</v>
      </c>
      <c r="J45" s="21">
        <v>65</v>
      </c>
      <c r="K45" s="21">
        <v>39</v>
      </c>
      <c r="L45" s="21">
        <v>0</v>
      </c>
      <c r="M45" s="21">
        <v>7</v>
      </c>
      <c r="N45" s="21">
        <v>1</v>
      </c>
      <c r="O45" s="21">
        <v>8</v>
      </c>
      <c r="P45" s="21">
        <v>95</v>
      </c>
      <c r="Q45" s="21"/>
      <c r="R45" s="21">
        <v>76</v>
      </c>
      <c r="S45" s="21">
        <v>6</v>
      </c>
      <c r="T45" s="21">
        <v>15</v>
      </c>
      <c r="U45" s="21">
        <v>12</v>
      </c>
      <c r="V45" s="21">
        <v>66</v>
      </c>
      <c r="W45" s="21">
        <v>1633</v>
      </c>
      <c r="X45" s="21">
        <v>65</v>
      </c>
      <c r="Y45" s="9">
        <f t="shared" si="0"/>
        <v>2121</v>
      </c>
      <c r="Z45" s="21">
        <v>4</v>
      </c>
      <c r="AA45" s="21">
        <v>1</v>
      </c>
      <c r="AB45" s="21">
        <v>0</v>
      </c>
      <c r="AC45" s="21">
        <v>1</v>
      </c>
      <c r="AD45" s="21">
        <v>0</v>
      </c>
      <c r="AE45" s="21">
        <v>9</v>
      </c>
      <c r="AF45" s="21">
        <v>86</v>
      </c>
      <c r="AG45" s="21">
        <v>0</v>
      </c>
      <c r="AH45" s="21">
        <v>77</v>
      </c>
      <c r="AI45" s="21"/>
      <c r="AJ45" s="21">
        <v>2</v>
      </c>
      <c r="AK45" s="21">
        <v>1341</v>
      </c>
      <c r="AL45" s="21">
        <v>2</v>
      </c>
      <c r="AM45" s="21">
        <v>255</v>
      </c>
      <c r="AN45" s="21">
        <v>26</v>
      </c>
      <c r="AO45" s="21">
        <v>130</v>
      </c>
      <c r="AP45" s="21">
        <v>11</v>
      </c>
      <c r="AQ45" s="21">
        <v>6</v>
      </c>
      <c r="AR45" s="21">
        <v>16</v>
      </c>
      <c r="AS45" s="21">
        <v>4306</v>
      </c>
      <c r="AT45" s="21">
        <v>19130</v>
      </c>
      <c r="AU45" s="21">
        <v>58</v>
      </c>
      <c r="AV45" s="21">
        <v>23</v>
      </c>
      <c r="AW45" s="21">
        <v>994</v>
      </c>
      <c r="AX45" s="9">
        <f t="shared" si="1"/>
        <v>26478</v>
      </c>
      <c r="AY45" s="9">
        <f t="shared" si="2"/>
        <v>28599</v>
      </c>
    </row>
    <row r="46" spans="1:51" s="23" customFormat="1" ht="16.5" customHeight="1">
      <c r="A46" s="21" t="s">
        <v>70</v>
      </c>
      <c r="B46" s="21"/>
      <c r="C46" s="21">
        <v>5</v>
      </c>
      <c r="D46" s="21">
        <v>0</v>
      </c>
      <c r="E46" s="21"/>
      <c r="F46" s="21"/>
      <c r="G46" s="21">
        <v>0</v>
      </c>
      <c r="H46" s="21"/>
      <c r="I46" s="21">
        <v>163</v>
      </c>
      <c r="J46" s="21">
        <v>16</v>
      </c>
      <c r="K46" s="21"/>
      <c r="L46" s="21"/>
      <c r="M46" s="21"/>
      <c r="N46" s="21"/>
      <c r="O46" s="21">
        <v>7</v>
      </c>
      <c r="P46" s="21">
        <v>62</v>
      </c>
      <c r="Q46" s="21"/>
      <c r="R46" s="21">
        <v>38789</v>
      </c>
      <c r="S46" s="21">
        <v>2</v>
      </c>
      <c r="T46" s="21">
        <v>6</v>
      </c>
      <c r="U46" s="21">
        <v>0</v>
      </c>
      <c r="V46" s="21">
        <v>52</v>
      </c>
      <c r="W46" s="21">
        <v>5</v>
      </c>
      <c r="X46" s="21">
        <v>200</v>
      </c>
      <c r="Y46" s="9">
        <f t="shared" si="0"/>
        <v>39307</v>
      </c>
      <c r="Z46" s="21">
        <v>25</v>
      </c>
      <c r="AA46" s="21">
        <v>0</v>
      </c>
      <c r="AB46" s="21"/>
      <c r="AC46" s="21">
        <v>34</v>
      </c>
      <c r="AD46" s="21"/>
      <c r="AE46" s="21">
        <v>1</v>
      </c>
      <c r="AF46" s="21">
        <v>243</v>
      </c>
      <c r="AG46" s="21"/>
      <c r="AH46" s="21">
        <v>7</v>
      </c>
      <c r="AI46" s="21"/>
      <c r="AJ46" s="21"/>
      <c r="AK46" s="21">
        <v>11</v>
      </c>
      <c r="AL46" s="21"/>
      <c r="AM46" s="21">
        <v>33</v>
      </c>
      <c r="AN46" s="21">
        <v>83</v>
      </c>
      <c r="AO46" s="21">
        <v>295</v>
      </c>
      <c r="AP46" s="21"/>
      <c r="AQ46" s="21">
        <v>20</v>
      </c>
      <c r="AR46" s="21">
        <v>41</v>
      </c>
      <c r="AS46" s="21">
        <v>7</v>
      </c>
      <c r="AT46" s="21">
        <v>2</v>
      </c>
      <c r="AU46" s="21">
        <v>31</v>
      </c>
      <c r="AV46" s="21">
        <v>7</v>
      </c>
      <c r="AW46" s="21">
        <v>84</v>
      </c>
      <c r="AX46" s="9">
        <f t="shared" si="1"/>
        <v>924</v>
      </c>
      <c r="AY46" s="9">
        <f t="shared" si="2"/>
        <v>40231</v>
      </c>
    </row>
    <row r="47" spans="1:51" s="23" customFormat="1" ht="16.5" customHeight="1">
      <c r="A47" s="21" t="s">
        <v>71</v>
      </c>
      <c r="B47" s="21"/>
      <c r="C47" s="21">
        <v>31</v>
      </c>
      <c r="D47" s="21"/>
      <c r="E47" s="21"/>
      <c r="F47" s="21"/>
      <c r="G47" s="21"/>
      <c r="H47" s="21"/>
      <c r="I47" s="21"/>
      <c r="J47" s="21">
        <v>14</v>
      </c>
      <c r="K47" s="21">
        <v>4</v>
      </c>
      <c r="L47" s="21"/>
      <c r="M47" s="21"/>
      <c r="N47" s="21"/>
      <c r="O47" s="21"/>
      <c r="P47" s="21"/>
      <c r="Q47" s="21">
        <v>2236</v>
      </c>
      <c r="R47" s="21">
        <v>2511</v>
      </c>
      <c r="S47" s="21"/>
      <c r="T47" s="21"/>
      <c r="U47" s="21">
        <v>21</v>
      </c>
      <c r="V47" s="21"/>
      <c r="W47" s="21">
        <v>2352</v>
      </c>
      <c r="X47" s="21">
        <v>925</v>
      </c>
      <c r="Y47" s="9">
        <f t="shared" si="0"/>
        <v>8094</v>
      </c>
      <c r="Z47" s="21"/>
      <c r="AA47" s="21"/>
      <c r="AB47" s="21">
        <v>9</v>
      </c>
      <c r="AC47" s="21"/>
      <c r="AD47" s="21"/>
      <c r="AE47" s="21"/>
      <c r="AF47" s="21"/>
      <c r="AG47" s="21">
        <v>76</v>
      </c>
      <c r="AH47" s="21">
        <v>217</v>
      </c>
      <c r="AI47" s="21"/>
      <c r="AJ47" s="21"/>
      <c r="AK47" s="21"/>
      <c r="AL47" s="21"/>
      <c r="AM47" s="21"/>
      <c r="AN47" s="21"/>
      <c r="AO47" s="21"/>
      <c r="AP47" s="21">
        <v>7</v>
      </c>
      <c r="AQ47" s="21"/>
      <c r="AR47" s="21"/>
      <c r="AS47" s="21"/>
      <c r="AT47" s="21"/>
      <c r="AU47" s="21"/>
      <c r="AV47" s="21"/>
      <c r="AW47" s="21"/>
      <c r="AX47" s="9">
        <f t="shared" si="1"/>
        <v>309</v>
      </c>
      <c r="AY47" s="9">
        <f t="shared" si="2"/>
        <v>8403</v>
      </c>
    </row>
    <row r="48" spans="1:51" s="23" customFormat="1" ht="16.5" customHeight="1">
      <c r="A48" s="21" t="s">
        <v>72</v>
      </c>
      <c r="B48" s="21"/>
      <c r="C48" s="21">
        <v>2804</v>
      </c>
      <c r="D48" s="21">
        <v>1</v>
      </c>
      <c r="E48" s="21">
        <v>147</v>
      </c>
      <c r="F48" s="21">
        <v>8</v>
      </c>
      <c r="G48" s="21">
        <v>47</v>
      </c>
      <c r="H48" s="21">
        <v>31</v>
      </c>
      <c r="I48" s="21">
        <v>4918</v>
      </c>
      <c r="J48" s="21">
        <v>769</v>
      </c>
      <c r="K48" s="21">
        <v>20</v>
      </c>
      <c r="L48" s="21">
        <v>617</v>
      </c>
      <c r="M48" s="21">
        <v>1</v>
      </c>
      <c r="N48" s="21">
        <v>842</v>
      </c>
      <c r="O48" s="21">
        <v>88</v>
      </c>
      <c r="P48" s="21">
        <v>62</v>
      </c>
      <c r="Q48" s="21">
        <v>6238</v>
      </c>
      <c r="R48" s="21">
        <v>39895</v>
      </c>
      <c r="S48" s="21">
        <v>560</v>
      </c>
      <c r="T48" s="21">
        <v>182</v>
      </c>
      <c r="U48" s="21">
        <v>2829</v>
      </c>
      <c r="V48" s="21">
        <v>237</v>
      </c>
      <c r="W48" s="21">
        <v>7166</v>
      </c>
      <c r="X48" s="21">
        <v>1602</v>
      </c>
      <c r="Y48" s="9">
        <f t="shared" si="0"/>
        <v>69064</v>
      </c>
      <c r="Z48" s="21">
        <v>79</v>
      </c>
      <c r="AA48" s="21">
        <v>1977</v>
      </c>
      <c r="AB48" s="21">
        <v>1751</v>
      </c>
      <c r="AC48" s="21">
        <v>72</v>
      </c>
      <c r="AD48" s="21">
        <v>124</v>
      </c>
      <c r="AE48" s="21">
        <v>6689</v>
      </c>
      <c r="AF48" s="21">
        <v>95409</v>
      </c>
      <c r="AG48" s="21">
        <v>294</v>
      </c>
      <c r="AH48" s="21">
        <v>1414</v>
      </c>
      <c r="AI48" s="21">
        <v>1</v>
      </c>
      <c r="AJ48" s="21">
        <v>9</v>
      </c>
      <c r="AK48" s="21">
        <v>126</v>
      </c>
      <c r="AL48" s="21">
        <v>7</v>
      </c>
      <c r="AM48" s="21">
        <v>1656</v>
      </c>
      <c r="AN48" s="21">
        <v>14210</v>
      </c>
      <c r="AO48" s="21">
        <v>3539</v>
      </c>
      <c r="AP48" s="21">
        <v>30</v>
      </c>
      <c r="AQ48" s="21">
        <v>25251</v>
      </c>
      <c r="AR48" s="21">
        <v>812</v>
      </c>
      <c r="AS48" s="21">
        <v>58</v>
      </c>
      <c r="AT48" s="21">
        <v>49</v>
      </c>
      <c r="AU48" s="21">
        <v>3069</v>
      </c>
      <c r="AV48" s="21">
        <v>3451</v>
      </c>
      <c r="AW48" s="21">
        <v>178</v>
      </c>
      <c r="AX48" s="9">
        <f t="shared" si="1"/>
        <v>160255</v>
      </c>
      <c r="AY48" s="9">
        <f t="shared" si="2"/>
        <v>229319</v>
      </c>
    </row>
    <row r="49" spans="1:55" s="23" customFormat="1" ht="16.5" customHeight="1">
      <c r="A49" s="21" t="s">
        <v>83</v>
      </c>
      <c r="B49" s="21"/>
      <c r="C49" s="21">
        <v>32</v>
      </c>
      <c r="D49" s="21">
        <v>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>
        <v>46</v>
      </c>
      <c r="Q49" s="21"/>
      <c r="R49" s="21">
        <v>70</v>
      </c>
      <c r="S49" s="21"/>
      <c r="T49" s="21"/>
      <c r="U49" s="21"/>
      <c r="V49" s="21"/>
      <c r="W49" s="21"/>
      <c r="X49" s="21">
        <v>0</v>
      </c>
      <c r="Y49" s="9">
        <f t="shared" si="0"/>
        <v>148</v>
      </c>
      <c r="Z49" s="21"/>
      <c r="AA49" s="21"/>
      <c r="AB49" s="21"/>
      <c r="AC49" s="21"/>
      <c r="AD49" s="21"/>
      <c r="AE49" s="21"/>
      <c r="AF49" s="21">
        <v>22</v>
      </c>
      <c r="AG49" s="21"/>
      <c r="AH49" s="21"/>
      <c r="AI49" s="21"/>
      <c r="AJ49" s="21"/>
      <c r="AK49" s="21">
        <v>18</v>
      </c>
      <c r="AL49" s="21"/>
      <c r="AM49" s="21">
        <v>453</v>
      </c>
      <c r="AN49" s="21"/>
      <c r="AO49" s="21"/>
      <c r="AP49" s="21"/>
      <c r="AQ49" s="21"/>
      <c r="AR49" s="21">
        <v>997</v>
      </c>
      <c r="AS49" s="21"/>
      <c r="AT49" s="21">
        <v>16</v>
      </c>
      <c r="AU49" s="21"/>
      <c r="AV49" s="21"/>
      <c r="AW49" s="21">
        <v>67</v>
      </c>
      <c r="AX49" s="9">
        <f t="shared" si="1"/>
        <v>1573</v>
      </c>
      <c r="AY49" s="9">
        <f t="shared" si="2"/>
        <v>1721</v>
      </c>
    </row>
    <row r="50" spans="1:55" s="23" customFormat="1" ht="16.5" customHeight="1">
      <c r="A50" s="21" t="s">
        <v>73</v>
      </c>
      <c r="B50" s="21"/>
      <c r="C50" s="21"/>
      <c r="D50" s="21"/>
      <c r="E50" s="21"/>
      <c r="F50" s="21"/>
      <c r="G50" s="21">
        <v>0</v>
      </c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>
        <v>3</v>
      </c>
      <c r="Y50" s="9">
        <f t="shared" si="0"/>
        <v>3</v>
      </c>
      <c r="Z50" s="21"/>
      <c r="AA50" s="21"/>
      <c r="AB50" s="21"/>
      <c r="AC50" s="21"/>
      <c r="AD50" s="21"/>
      <c r="AE50" s="21"/>
      <c r="AF50" s="21">
        <v>2742</v>
      </c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>
        <v>210</v>
      </c>
      <c r="AT50" s="21">
        <v>0</v>
      </c>
      <c r="AU50" s="21"/>
      <c r="AV50" s="21"/>
      <c r="AW50" s="21"/>
      <c r="AX50" s="9">
        <f t="shared" si="1"/>
        <v>2952</v>
      </c>
      <c r="AY50" s="9">
        <f t="shared" si="2"/>
        <v>2955</v>
      </c>
    </row>
    <row r="51" spans="1:55" s="23" customFormat="1" ht="16.5" customHeight="1">
      <c r="A51" s="21" t="s">
        <v>74</v>
      </c>
      <c r="B51" s="21"/>
      <c r="C51" s="21">
        <v>5</v>
      </c>
      <c r="D51" s="21">
        <v>1</v>
      </c>
      <c r="E51" s="21">
        <v>547</v>
      </c>
      <c r="F51" s="21">
        <v>46</v>
      </c>
      <c r="G51" s="21">
        <v>185</v>
      </c>
      <c r="H51" s="21">
        <v>59</v>
      </c>
      <c r="I51" s="21">
        <v>271</v>
      </c>
      <c r="J51" s="21">
        <v>5067</v>
      </c>
      <c r="K51" s="21">
        <v>1869</v>
      </c>
      <c r="L51" s="21">
        <v>1</v>
      </c>
      <c r="M51" s="21">
        <v>1013</v>
      </c>
      <c r="N51" s="21">
        <v>13</v>
      </c>
      <c r="O51" s="21">
        <v>344</v>
      </c>
      <c r="P51" s="21">
        <v>2039</v>
      </c>
      <c r="Q51" s="21"/>
      <c r="R51" s="21">
        <v>199</v>
      </c>
      <c r="S51" s="21">
        <v>43</v>
      </c>
      <c r="T51" s="21">
        <v>73</v>
      </c>
      <c r="U51" s="21">
        <v>1157</v>
      </c>
      <c r="V51" s="21">
        <v>24</v>
      </c>
      <c r="W51" s="21">
        <v>135</v>
      </c>
      <c r="X51" s="21">
        <v>1584</v>
      </c>
      <c r="Y51" s="9">
        <f t="shared" si="0"/>
        <v>14675</v>
      </c>
      <c r="Z51" s="21">
        <v>1</v>
      </c>
      <c r="AA51" s="21">
        <v>35</v>
      </c>
      <c r="AB51" s="21"/>
      <c r="AC51" s="21">
        <v>607</v>
      </c>
      <c r="AD51" s="21">
        <v>810</v>
      </c>
      <c r="AE51" s="21">
        <v>82</v>
      </c>
      <c r="AF51" s="21">
        <v>132032</v>
      </c>
      <c r="AG51" s="21"/>
      <c r="AH51" s="21">
        <v>0</v>
      </c>
      <c r="AI51" s="21"/>
      <c r="AJ51" s="21">
        <v>1</v>
      </c>
      <c r="AK51" s="21"/>
      <c r="AL51" s="21"/>
      <c r="AM51" s="21">
        <v>1057</v>
      </c>
      <c r="AN51" s="21">
        <v>3236</v>
      </c>
      <c r="AO51" s="21">
        <v>22</v>
      </c>
      <c r="AP51" s="21"/>
      <c r="AQ51" s="21">
        <v>2411</v>
      </c>
      <c r="AR51" s="21">
        <v>1267</v>
      </c>
      <c r="AS51" s="21">
        <v>256</v>
      </c>
      <c r="AT51" s="21">
        <v>1141</v>
      </c>
      <c r="AU51" s="21">
        <v>1623</v>
      </c>
      <c r="AV51" s="21">
        <v>0</v>
      </c>
      <c r="AW51" s="21">
        <v>79</v>
      </c>
      <c r="AX51" s="9">
        <f t="shared" si="1"/>
        <v>144660</v>
      </c>
      <c r="AY51" s="9">
        <f t="shared" si="2"/>
        <v>159335</v>
      </c>
    </row>
    <row r="52" spans="1:55" s="23" customFormat="1" ht="16.5" customHeight="1">
      <c r="A52" s="21" t="s">
        <v>75</v>
      </c>
      <c r="B52" s="21"/>
      <c r="C52" s="21"/>
      <c r="D52" s="21">
        <v>0</v>
      </c>
      <c r="E52" s="21">
        <v>0</v>
      </c>
      <c r="F52" s="21"/>
      <c r="G52" s="21"/>
      <c r="H52" s="21"/>
      <c r="I52" s="21"/>
      <c r="J52" s="21">
        <v>0</v>
      </c>
      <c r="K52" s="21">
        <v>0</v>
      </c>
      <c r="L52" s="21"/>
      <c r="M52" s="21">
        <v>0</v>
      </c>
      <c r="N52" s="21"/>
      <c r="O52" s="21"/>
      <c r="P52" s="21"/>
      <c r="Q52" s="21"/>
      <c r="R52" s="21">
        <v>25</v>
      </c>
      <c r="S52" s="21"/>
      <c r="T52" s="21"/>
      <c r="U52" s="21">
        <v>25</v>
      </c>
      <c r="V52" s="21">
        <v>10122</v>
      </c>
      <c r="W52" s="21"/>
      <c r="X52" s="21">
        <v>26</v>
      </c>
      <c r="Y52" s="9">
        <f t="shared" si="0"/>
        <v>10198</v>
      </c>
      <c r="Z52" s="21">
        <v>0</v>
      </c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>
        <v>0</v>
      </c>
      <c r="AM52" s="21"/>
      <c r="AN52" s="21"/>
      <c r="AO52" s="21"/>
      <c r="AP52" s="21"/>
      <c r="AQ52" s="21"/>
      <c r="AR52" s="21"/>
      <c r="AS52" s="21"/>
      <c r="AT52" s="21">
        <v>0</v>
      </c>
      <c r="AU52" s="21"/>
      <c r="AV52" s="21"/>
      <c r="AW52" s="21">
        <v>1</v>
      </c>
      <c r="AX52" s="9">
        <f t="shared" si="1"/>
        <v>1</v>
      </c>
      <c r="AY52" s="9">
        <f t="shared" si="2"/>
        <v>10199</v>
      </c>
    </row>
    <row r="53" spans="1:55" s="23" customFormat="1" ht="16.5" customHeight="1">
      <c r="A53" s="21" t="s">
        <v>76</v>
      </c>
      <c r="B53" s="21"/>
      <c r="C53" s="21"/>
      <c r="D53" s="21"/>
      <c r="E53" s="21"/>
      <c r="F53" s="21">
        <v>14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>
        <v>304</v>
      </c>
      <c r="Y53" s="9">
        <f t="shared" si="0"/>
        <v>318</v>
      </c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>
        <v>2157</v>
      </c>
      <c r="AN53" s="21">
        <v>11</v>
      </c>
      <c r="AO53" s="21"/>
      <c r="AP53" s="21"/>
      <c r="AQ53" s="21"/>
      <c r="AR53" s="21"/>
      <c r="AS53" s="21"/>
      <c r="AT53" s="21"/>
      <c r="AU53" s="21"/>
      <c r="AV53" s="21"/>
      <c r="AW53" s="21"/>
      <c r="AX53" s="9">
        <f t="shared" si="1"/>
        <v>2168</v>
      </c>
      <c r="AY53" s="9">
        <f t="shared" si="2"/>
        <v>2486</v>
      </c>
    </row>
    <row r="54" spans="1:55" s="23" customFormat="1" ht="16.5" customHeight="1">
      <c r="A54" s="21" t="s">
        <v>77</v>
      </c>
      <c r="B54" s="21">
        <v>0</v>
      </c>
      <c r="C54" s="21">
        <v>2708</v>
      </c>
      <c r="D54" s="21"/>
      <c r="E54" s="21">
        <v>0</v>
      </c>
      <c r="F54" s="21">
        <v>0</v>
      </c>
      <c r="G54" s="21">
        <v>1</v>
      </c>
      <c r="H54" s="21"/>
      <c r="I54" s="21">
        <v>2729</v>
      </c>
      <c r="J54" s="21">
        <v>135</v>
      </c>
      <c r="K54" s="21">
        <v>0</v>
      </c>
      <c r="L54" s="21">
        <v>24</v>
      </c>
      <c r="M54" s="21">
        <v>4</v>
      </c>
      <c r="N54" s="21"/>
      <c r="O54" s="21"/>
      <c r="P54" s="21">
        <v>33</v>
      </c>
      <c r="Q54" s="21"/>
      <c r="R54" s="21"/>
      <c r="S54" s="21">
        <v>2</v>
      </c>
      <c r="T54" s="21">
        <v>1</v>
      </c>
      <c r="U54" s="21">
        <v>9</v>
      </c>
      <c r="V54" s="21">
        <v>116</v>
      </c>
      <c r="W54" s="21">
        <v>63</v>
      </c>
      <c r="X54" s="21">
        <v>236</v>
      </c>
      <c r="Y54" s="9">
        <f t="shared" si="0"/>
        <v>6061</v>
      </c>
      <c r="Z54" s="21"/>
      <c r="AA54" s="21">
        <v>2</v>
      </c>
      <c r="AB54" s="21"/>
      <c r="AC54" s="21"/>
      <c r="AD54" s="21"/>
      <c r="AE54" s="21">
        <v>57</v>
      </c>
      <c r="AF54" s="21">
        <v>12</v>
      </c>
      <c r="AG54" s="21"/>
      <c r="AH54" s="21"/>
      <c r="AI54" s="21"/>
      <c r="AJ54" s="21">
        <v>0</v>
      </c>
      <c r="AK54" s="21"/>
      <c r="AL54" s="21"/>
      <c r="AM54" s="21"/>
      <c r="AN54" s="21"/>
      <c r="AO54" s="21"/>
      <c r="AP54" s="21"/>
      <c r="AQ54" s="21">
        <v>3</v>
      </c>
      <c r="AR54" s="21"/>
      <c r="AS54" s="21">
        <v>3</v>
      </c>
      <c r="AT54" s="21"/>
      <c r="AU54" s="21">
        <v>4</v>
      </c>
      <c r="AV54" s="21">
        <v>7</v>
      </c>
      <c r="AW54" s="21">
        <v>25</v>
      </c>
      <c r="AX54" s="9">
        <f t="shared" si="1"/>
        <v>113</v>
      </c>
      <c r="AY54" s="9">
        <f t="shared" si="2"/>
        <v>6174</v>
      </c>
    </row>
    <row r="55" spans="1:55" s="23" customFormat="1" ht="16.5" customHeight="1">
      <c r="A55" s="21" t="s">
        <v>78</v>
      </c>
      <c r="B55" s="21">
        <v>1324</v>
      </c>
      <c r="C55" s="21">
        <v>7629</v>
      </c>
      <c r="D55" s="21">
        <v>186</v>
      </c>
      <c r="E55" s="21">
        <v>1340</v>
      </c>
      <c r="F55" s="21">
        <v>5983</v>
      </c>
      <c r="G55" s="21">
        <v>14535</v>
      </c>
      <c r="H55" s="21">
        <v>907</v>
      </c>
      <c r="I55" s="21">
        <v>165381</v>
      </c>
      <c r="J55" s="21">
        <v>21484</v>
      </c>
      <c r="K55" s="21">
        <v>6185</v>
      </c>
      <c r="L55" s="21">
        <v>981</v>
      </c>
      <c r="M55" s="21">
        <v>136</v>
      </c>
      <c r="N55" s="21">
        <v>79</v>
      </c>
      <c r="O55" s="21">
        <v>520</v>
      </c>
      <c r="P55" s="21">
        <v>15599</v>
      </c>
      <c r="Q55" s="21">
        <v>83</v>
      </c>
      <c r="R55" s="21">
        <v>16334</v>
      </c>
      <c r="S55" s="21">
        <v>26422</v>
      </c>
      <c r="T55" s="21">
        <v>27765</v>
      </c>
      <c r="U55" s="21">
        <v>228</v>
      </c>
      <c r="V55" s="21">
        <v>40141</v>
      </c>
      <c r="W55" s="21">
        <v>534</v>
      </c>
      <c r="X55" s="21">
        <v>3526</v>
      </c>
      <c r="Y55" s="9">
        <f t="shared" si="0"/>
        <v>357302</v>
      </c>
      <c r="Z55" s="21">
        <v>879</v>
      </c>
      <c r="AA55" s="21">
        <v>8592</v>
      </c>
      <c r="AB55" s="21">
        <v>182</v>
      </c>
      <c r="AC55" s="21">
        <v>216131</v>
      </c>
      <c r="AD55" s="21">
        <v>1315</v>
      </c>
      <c r="AE55" s="21">
        <v>12011</v>
      </c>
      <c r="AF55" s="21">
        <v>1743054</v>
      </c>
      <c r="AG55" s="21">
        <v>349</v>
      </c>
      <c r="AH55" s="21">
        <v>13699</v>
      </c>
      <c r="AI55" s="21">
        <v>132</v>
      </c>
      <c r="AJ55" s="21">
        <v>119</v>
      </c>
      <c r="AK55" s="21">
        <v>632</v>
      </c>
      <c r="AL55" s="21">
        <v>996</v>
      </c>
      <c r="AM55" s="21">
        <v>2660</v>
      </c>
      <c r="AN55" s="21">
        <v>35351</v>
      </c>
      <c r="AO55" s="21">
        <v>55835</v>
      </c>
      <c r="AP55" s="21">
        <v>585</v>
      </c>
      <c r="AQ55" s="21">
        <v>42544</v>
      </c>
      <c r="AR55" s="21">
        <v>5960</v>
      </c>
      <c r="AS55" s="21">
        <v>410</v>
      </c>
      <c r="AT55" s="21"/>
      <c r="AU55" s="21">
        <v>94846</v>
      </c>
      <c r="AV55" s="21">
        <v>9085</v>
      </c>
      <c r="AW55" s="21">
        <v>19703</v>
      </c>
      <c r="AX55" s="9">
        <f t="shared" si="1"/>
        <v>2265070</v>
      </c>
      <c r="AY55" s="9">
        <f t="shared" si="2"/>
        <v>2622372</v>
      </c>
    </row>
    <row r="56" spans="1:55" s="23" customFormat="1" ht="16.5" customHeight="1">
      <c r="A56" s="21" t="s">
        <v>79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>
        <v>67</v>
      </c>
      <c r="O56" s="21"/>
      <c r="P56" s="21"/>
      <c r="Q56" s="21"/>
      <c r="R56" s="21">
        <v>18768</v>
      </c>
      <c r="S56" s="21"/>
      <c r="T56" s="21"/>
      <c r="U56" s="21">
        <v>141</v>
      </c>
      <c r="V56" s="21"/>
      <c r="W56" s="21">
        <v>11857</v>
      </c>
      <c r="X56" s="21"/>
      <c r="Y56" s="9">
        <f t="shared" si="0"/>
        <v>30833</v>
      </c>
      <c r="Z56" s="21"/>
      <c r="AA56" s="21"/>
      <c r="AB56" s="21">
        <v>0</v>
      </c>
      <c r="AC56" s="21"/>
      <c r="AD56" s="21"/>
      <c r="AE56" s="21"/>
      <c r="AF56" s="21">
        <v>2</v>
      </c>
      <c r="AG56" s="21">
        <v>2</v>
      </c>
      <c r="AH56" s="21">
        <v>7</v>
      </c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9">
        <f t="shared" si="1"/>
        <v>11</v>
      </c>
      <c r="AY56" s="9">
        <f t="shared" si="2"/>
        <v>30844</v>
      </c>
    </row>
    <row r="57" spans="1:55" s="23" customFormat="1" ht="16.5" customHeight="1">
      <c r="A57" s="21" t="s">
        <v>80</v>
      </c>
      <c r="B57" s="21">
        <v>0</v>
      </c>
      <c r="C57" s="21">
        <v>2</v>
      </c>
      <c r="D57" s="21"/>
      <c r="E57" s="21"/>
      <c r="F57" s="21">
        <v>17</v>
      </c>
      <c r="G57" s="21">
        <v>2</v>
      </c>
      <c r="H57" s="21"/>
      <c r="I57" s="21">
        <v>48</v>
      </c>
      <c r="J57" s="21">
        <v>12</v>
      </c>
      <c r="K57" s="21">
        <v>1</v>
      </c>
      <c r="L57" s="21">
        <v>9</v>
      </c>
      <c r="M57" s="21">
        <v>0</v>
      </c>
      <c r="N57" s="21">
        <v>0</v>
      </c>
      <c r="O57" s="21">
        <v>5</v>
      </c>
      <c r="P57" s="21">
        <v>22</v>
      </c>
      <c r="Q57" s="21">
        <v>0</v>
      </c>
      <c r="R57" s="21">
        <v>45</v>
      </c>
      <c r="S57" s="21">
        <v>0</v>
      </c>
      <c r="T57" s="21">
        <v>20</v>
      </c>
      <c r="U57" s="21">
        <v>31</v>
      </c>
      <c r="V57" s="21">
        <v>10</v>
      </c>
      <c r="W57" s="21">
        <v>94</v>
      </c>
      <c r="X57" s="21">
        <v>54</v>
      </c>
      <c r="Y57" s="9">
        <f t="shared" si="0"/>
        <v>372</v>
      </c>
      <c r="Z57" s="21">
        <v>3</v>
      </c>
      <c r="AA57" s="21">
        <v>9</v>
      </c>
      <c r="AB57" s="21">
        <v>0</v>
      </c>
      <c r="AC57" s="21">
        <v>0</v>
      </c>
      <c r="AD57" s="21">
        <v>184</v>
      </c>
      <c r="AE57" s="21">
        <v>229</v>
      </c>
      <c r="AF57" s="21">
        <v>242</v>
      </c>
      <c r="AG57" s="21">
        <v>0</v>
      </c>
      <c r="AH57" s="21">
        <v>663</v>
      </c>
      <c r="AI57" s="21"/>
      <c r="AJ57" s="21">
        <v>1</v>
      </c>
      <c r="AK57" s="21">
        <v>20</v>
      </c>
      <c r="AL57" s="21">
        <v>3</v>
      </c>
      <c r="AM57" s="21">
        <v>30</v>
      </c>
      <c r="AN57" s="21">
        <v>120</v>
      </c>
      <c r="AO57" s="21">
        <v>3</v>
      </c>
      <c r="AP57" s="21">
        <v>0</v>
      </c>
      <c r="AQ57" s="21">
        <v>567</v>
      </c>
      <c r="AR57" s="21">
        <v>3</v>
      </c>
      <c r="AS57" s="21">
        <v>28</v>
      </c>
      <c r="AT57" s="21">
        <v>3</v>
      </c>
      <c r="AU57" s="21">
        <v>24</v>
      </c>
      <c r="AV57" s="21">
        <v>15</v>
      </c>
      <c r="AW57" s="21">
        <v>2</v>
      </c>
      <c r="AX57" s="9">
        <f t="shared" si="1"/>
        <v>2149</v>
      </c>
      <c r="AY57" s="9">
        <f t="shared" si="2"/>
        <v>2521</v>
      </c>
    </row>
    <row r="58" spans="1:55" s="23" customFormat="1" ht="16.5" customHeight="1">
      <c r="A58" s="21" t="s">
        <v>81</v>
      </c>
      <c r="B58" s="21">
        <v>0</v>
      </c>
      <c r="C58" s="21">
        <v>5</v>
      </c>
      <c r="D58" s="21">
        <v>0</v>
      </c>
      <c r="E58" s="21">
        <v>0</v>
      </c>
      <c r="F58" s="21">
        <v>0</v>
      </c>
      <c r="G58" s="21">
        <v>4</v>
      </c>
      <c r="H58" s="21">
        <v>0</v>
      </c>
      <c r="I58" s="21">
        <v>12</v>
      </c>
      <c r="J58" s="21">
        <v>8</v>
      </c>
      <c r="K58" s="21">
        <v>1</v>
      </c>
      <c r="L58" s="21">
        <v>0</v>
      </c>
      <c r="M58" s="21">
        <v>0</v>
      </c>
      <c r="N58" s="21"/>
      <c r="O58" s="21">
        <v>6</v>
      </c>
      <c r="P58" s="21">
        <v>0</v>
      </c>
      <c r="Q58" s="21">
        <v>0</v>
      </c>
      <c r="R58" s="21">
        <v>7986</v>
      </c>
      <c r="S58" s="21">
        <v>2</v>
      </c>
      <c r="T58" s="21">
        <v>9</v>
      </c>
      <c r="U58" s="21">
        <v>0</v>
      </c>
      <c r="V58" s="21">
        <v>19</v>
      </c>
      <c r="W58" s="21">
        <v>1</v>
      </c>
      <c r="X58" s="21">
        <v>45</v>
      </c>
      <c r="Y58" s="9">
        <f t="shared" si="0"/>
        <v>8098</v>
      </c>
      <c r="Z58" s="21">
        <v>0</v>
      </c>
      <c r="AA58" s="21">
        <v>1</v>
      </c>
      <c r="AB58" s="21"/>
      <c r="AC58" s="21"/>
      <c r="AD58" s="21">
        <v>0</v>
      </c>
      <c r="AE58" s="21">
        <v>1</v>
      </c>
      <c r="AF58" s="21">
        <v>51</v>
      </c>
      <c r="AG58" s="21">
        <v>0</v>
      </c>
      <c r="AH58" s="21">
        <v>4</v>
      </c>
      <c r="AI58" s="21"/>
      <c r="AJ58" s="21">
        <v>0</v>
      </c>
      <c r="AK58" s="21">
        <v>18</v>
      </c>
      <c r="AL58" s="21">
        <v>0</v>
      </c>
      <c r="AM58" s="21">
        <v>55</v>
      </c>
      <c r="AN58" s="21">
        <v>25</v>
      </c>
      <c r="AO58" s="21">
        <v>123</v>
      </c>
      <c r="AP58" s="21"/>
      <c r="AQ58" s="21">
        <v>17</v>
      </c>
      <c r="AR58" s="21">
        <v>80</v>
      </c>
      <c r="AS58" s="21">
        <v>4</v>
      </c>
      <c r="AT58" s="21">
        <v>4</v>
      </c>
      <c r="AU58" s="21">
        <v>29</v>
      </c>
      <c r="AV58" s="21">
        <v>4</v>
      </c>
      <c r="AW58" s="21">
        <v>2</v>
      </c>
      <c r="AX58" s="9">
        <f t="shared" si="1"/>
        <v>418</v>
      </c>
      <c r="AY58" s="9">
        <f t="shared" si="2"/>
        <v>8516</v>
      </c>
    </row>
    <row r="59" spans="1:55" s="23" customFormat="1" ht="16.5" customHeight="1">
      <c r="A59" s="21" t="s">
        <v>82</v>
      </c>
      <c r="B59" s="21"/>
      <c r="C59" s="21">
        <v>1082</v>
      </c>
      <c r="D59" s="21"/>
      <c r="E59" s="21"/>
      <c r="F59" s="21"/>
      <c r="G59" s="21"/>
      <c r="H59" s="21"/>
      <c r="I59" s="21">
        <v>11671</v>
      </c>
      <c r="J59" s="21">
        <v>281</v>
      </c>
      <c r="K59" s="21"/>
      <c r="L59" s="21"/>
      <c r="M59" s="21"/>
      <c r="N59" s="21"/>
      <c r="O59" s="21"/>
      <c r="P59" s="21">
        <v>509</v>
      </c>
      <c r="Q59" s="21"/>
      <c r="R59" s="21">
        <v>12</v>
      </c>
      <c r="S59" s="21"/>
      <c r="T59" s="21"/>
      <c r="U59" s="21"/>
      <c r="V59" s="21">
        <v>19</v>
      </c>
      <c r="W59" s="21"/>
      <c r="X59" s="21">
        <v>14</v>
      </c>
      <c r="Y59" s="9">
        <f t="shared" si="0"/>
        <v>13588</v>
      </c>
      <c r="Z59" s="21"/>
      <c r="AA59" s="21">
        <v>3300</v>
      </c>
      <c r="AB59" s="21">
        <v>14</v>
      </c>
      <c r="AC59" s="21">
        <v>121</v>
      </c>
      <c r="AD59" s="21">
        <v>2013</v>
      </c>
      <c r="AE59" s="21">
        <v>653</v>
      </c>
      <c r="AF59" s="21">
        <v>171</v>
      </c>
      <c r="AG59" s="21">
        <v>3</v>
      </c>
      <c r="AH59" s="21">
        <v>1085</v>
      </c>
      <c r="AI59" s="21"/>
      <c r="AJ59" s="21">
        <v>5</v>
      </c>
      <c r="AK59" s="21">
        <v>80</v>
      </c>
      <c r="AL59" s="21"/>
      <c r="AM59" s="21">
        <v>7080</v>
      </c>
      <c r="AN59" s="21">
        <v>9092</v>
      </c>
      <c r="AO59" s="21">
        <v>6</v>
      </c>
      <c r="AP59" s="21"/>
      <c r="AQ59" s="21">
        <v>16924</v>
      </c>
      <c r="AR59" s="21">
        <v>2196</v>
      </c>
      <c r="AS59" s="21">
        <v>0</v>
      </c>
      <c r="AT59" s="21"/>
      <c r="AU59" s="21">
        <v>164</v>
      </c>
      <c r="AV59" s="21">
        <v>155</v>
      </c>
      <c r="AW59" s="21">
        <v>207</v>
      </c>
      <c r="AX59" s="9">
        <f t="shared" si="1"/>
        <v>43269</v>
      </c>
      <c r="AY59" s="9">
        <f t="shared" si="2"/>
        <v>56857</v>
      </c>
    </row>
    <row r="60" spans="1:55" s="24" customFormat="1" ht="16.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9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9"/>
      <c r="AY60" s="9"/>
    </row>
    <row r="61" spans="1:55" s="24" customFormat="1" ht="16.5" customHeight="1">
      <c r="A61" s="9" t="s">
        <v>98</v>
      </c>
      <c r="B61" s="9">
        <f t="shared" ref="B61:AY61" si="3">SUM(B6:B59)</f>
        <v>2363</v>
      </c>
      <c r="C61" s="9">
        <f t="shared" si="3"/>
        <v>81541</v>
      </c>
      <c r="D61" s="9">
        <f t="shared" si="3"/>
        <v>12005</v>
      </c>
      <c r="E61" s="9">
        <f t="shared" si="3"/>
        <v>75055</v>
      </c>
      <c r="F61" s="9">
        <f t="shared" si="3"/>
        <v>130211</v>
      </c>
      <c r="G61" s="9">
        <f t="shared" si="3"/>
        <v>265800</v>
      </c>
      <c r="H61" s="9">
        <f t="shared" si="3"/>
        <v>16341</v>
      </c>
      <c r="I61" s="9">
        <f t="shared" si="3"/>
        <v>252067</v>
      </c>
      <c r="J61" s="9">
        <f t="shared" si="3"/>
        <v>335977</v>
      </c>
      <c r="K61" s="9">
        <f t="shared" si="3"/>
        <v>47513</v>
      </c>
      <c r="L61" s="9">
        <f t="shared" si="3"/>
        <v>14704</v>
      </c>
      <c r="M61" s="9">
        <f t="shared" si="3"/>
        <v>24887</v>
      </c>
      <c r="N61" s="9">
        <f t="shared" si="3"/>
        <v>3924</v>
      </c>
      <c r="O61" s="9">
        <f t="shared" si="3"/>
        <v>13679</v>
      </c>
      <c r="P61" s="9">
        <f t="shared" si="3"/>
        <v>640242</v>
      </c>
      <c r="Q61" s="9">
        <f t="shared" si="3"/>
        <v>14690</v>
      </c>
      <c r="R61" s="9">
        <f t="shared" si="3"/>
        <v>249534</v>
      </c>
      <c r="S61" s="9">
        <f t="shared" si="3"/>
        <v>490486</v>
      </c>
      <c r="T61" s="9">
        <f t="shared" si="3"/>
        <v>503584</v>
      </c>
      <c r="U61" s="9">
        <f t="shared" si="3"/>
        <v>12680</v>
      </c>
      <c r="V61" s="9">
        <f t="shared" si="3"/>
        <v>901649</v>
      </c>
      <c r="W61" s="9">
        <f t="shared" si="3"/>
        <v>77114</v>
      </c>
      <c r="X61" s="9">
        <f t="shared" si="3"/>
        <v>73803</v>
      </c>
      <c r="Y61" s="9">
        <f t="shared" si="3"/>
        <v>4239849</v>
      </c>
      <c r="Z61" s="9">
        <f t="shared" si="3"/>
        <v>59923</v>
      </c>
      <c r="AA61" s="9">
        <f t="shared" si="3"/>
        <v>42135</v>
      </c>
      <c r="AB61" s="9">
        <f t="shared" si="3"/>
        <v>12710</v>
      </c>
      <c r="AC61" s="9">
        <f t="shared" si="3"/>
        <v>247533</v>
      </c>
      <c r="AD61" s="9">
        <f t="shared" si="3"/>
        <v>25970</v>
      </c>
      <c r="AE61" s="9">
        <f t="shared" si="3"/>
        <v>105295</v>
      </c>
      <c r="AF61" s="9">
        <f t="shared" si="3"/>
        <v>3906788</v>
      </c>
      <c r="AG61" s="9">
        <f t="shared" si="3"/>
        <v>13812</v>
      </c>
      <c r="AH61" s="9">
        <f t="shared" si="3"/>
        <v>285172</v>
      </c>
      <c r="AI61" s="9">
        <f t="shared" si="3"/>
        <v>951</v>
      </c>
      <c r="AJ61" s="9">
        <f t="shared" si="3"/>
        <v>2371</v>
      </c>
      <c r="AK61" s="9">
        <f t="shared" si="3"/>
        <v>15821</v>
      </c>
      <c r="AL61" s="9">
        <f t="shared" si="3"/>
        <v>24649</v>
      </c>
      <c r="AM61" s="9">
        <f t="shared" si="3"/>
        <v>100174</v>
      </c>
      <c r="AN61" s="9">
        <f t="shared" si="3"/>
        <v>282247</v>
      </c>
      <c r="AO61" s="9">
        <f t="shared" si="3"/>
        <v>431733</v>
      </c>
      <c r="AP61" s="9">
        <f t="shared" si="3"/>
        <v>2407</v>
      </c>
      <c r="AQ61" s="9">
        <f t="shared" si="3"/>
        <v>354070</v>
      </c>
      <c r="AR61" s="9">
        <f t="shared" si="3"/>
        <v>114336</v>
      </c>
      <c r="AS61" s="9">
        <f t="shared" si="3"/>
        <v>25182</v>
      </c>
      <c r="AT61" s="9">
        <f t="shared" si="3"/>
        <v>68482</v>
      </c>
      <c r="AU61" s="9">
        <f t="shared" si="3"/>
        <v>508228</v>
      </c>
      <c r="AV61" s="9">
        <f t="shared" si="3"/>
        <v>128076</v>
      </c>
      <c r="AW61" s="9">
        <f t="shared" si="3"/>
        <v>114568</v>
      </c>
      <c r="AX61" s="9">
        <f t="shared" si="3"/>
        <v>6872633</v>
      </c>
      <c r="AY61" s="9">
        <f t="shared" si="3"/>
        <v>11112482</v>
      </c>
    </row>
    <row r="62" spans="1:55" ht="14.25" customHeight="1">
      <c r="A62" s="14"/>
      <c r="B62" s="13"/>
      <c r="BB62" s="13"/>
      <c r="BC62" s="13"/>
    </row>
  </sheetData>
  <printOptions horizontalCentered="1"/>
  <pageMargins left="0" right="0" top="0.59055118110236227" bottom="0.59055118110236227" header="0" footer="0"/>
  <pageSetup paperSize="9" scale="48" fitToWidth="2" orientation="landscape" cellComments="atEnd" r:id="rId1"/>
  <headerFooter alignWithMargins="0">
    <oddHeader>&amp;C&amp;"Verdana,Negrita"&amp;12EXPORTACIONES ESPAÑOLAS DE FRUTAS Y HORTALIZAS - 2.012 - EN TONELADAS&amp;R&amp;G</oddHeader>
    <oddFooter>&amp;C&amp;"Verdana,Normal"DATOS PROCEDENTES DE ADUANAS PROCESADOS POR FEPEX&amp;"Bookman Old Style,Normal"
&amp;R&amp;P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C60"/>
  <sheetViews>
    <sheetView workbookViewId="0">
      <selection activeCell="A31" sqref="A31:XFD31"/>
    </sheetView>
  </sheetViews>
  <sheetFormatPr baseColWidth="10" defaultRowHeight="14.25" customHeight="1"/>
  <cols>
    <col min="1" max="1" width="13.5" style="13" customWidth="1"/>
    <col min="2" max="24" width="10.25" style="14" customWidth="1"/>
    <col min="25" max="25" width="10.25" style="13" customWidth="1"/>
    <col min="26" max="49" width="9.875" style="14" bestFit="1" customWidth="1"/>
    <col min="50" max="50" width="9.875" style="13" bestFit="1" customWidth="1"/>
    <col min="51" max="51" width="11.125" style="13" bestFit="1" customWidth="1"/>
    <col min="52" max="16384" width="11" style="14"/>
  </cols>
  <sheetData>
    <row r="1" spans="1:51" s="12" customFormat="1" ht="14.25" customHeight="1"/>
    <row r="3" spans="1:51" ht="14.25" customHeight="1">
      <c r="W3" s="13"/>
      <c r="Y3" s="14"/>
      <c r="AQ3" s="13"/>
      <c r="AX3" s="14"/>
      <c r="AY3" s="14"/>
    </row>
    <row r="4" spans="1:51" s="17" customFormat="1" ht="16.5" customHeight="1">
      <c r="A4" s="15"/>
      <c r="B4" s="15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5</v>
      </c>
      <c r="H4" s="16" t="s">
        <v>99</v>
      </c>
      <c r="I4" s="15" t="s">
        <v>6</v>
      </c>
      <c r="J4" s="15" t="s">
        <v>7</v>
      </c>
      <c r="K4" s="15" t="s">
        <v>8</v>
      </c>
      <c r="L4" s="15" t="s">
        <v>9</v>
      </c>
      <c r="M4" s="15" t="s">
        <v>10</v>
      </c>
      <c r="N4" s="15" t="s">
        <v>11</v>
      </c>
      <c r="O4" s="15" t="s">
        <v>12</v>
      </c>
      <c r="P4" s="15" t="s">
        <v>13</v>
      </c>
      <c r="Q4" s="16" t="s">
        <v>100</v>
      </c>
      <c r="R4" s="15" t="s">
        <v>14</v>
      </c>
      <c r="S4" s="15" t="s">
        <v>15</v>
      </c>
      <c r="T4" s="15" t="s">
        <v>16</v>
      </c>
      <c r="U4" s="15" t="s">
        <v>17</v>
      </c>
      <c r="V4" s="15" t="s">
        <v>18</v>
      </c>
      <c r="W4" s="15" t="s">
        <v>19</v>
      </c>
      <c r="X4" s="15" t="s">
        <v>20</v>
      </c>
      <c r="Y4" s="15" t="s">
        <v>21</v>
      </c>
      <c r="Z4" s="15" t="s">
        <v>22</v>
      </c>
      <c r="AA4" s="15" t="s">
        <v>23</v>
      </c>
      <c r="AB4" s="16" t="s">
        <v>101</v>
      </c>
      <c r="AC4" s="16" t="s">
        <v>102</v>
      </c>
      <c r="AD4" s="15" t="s">
        <v>24</v>
      </c>
      <c r="AE4" s="15" t="s">
        <v>25</v>
      </c>
      <c r="AF4" s="15" t="s">
        <v>26</v>
      </c>
      <c r="AG4" s="15" t="s">
        <v>84</v>
      </c>
      <c r="AH4" s="15" t="s">
        <v>27</v>
      </c>
      <c r="AI4" s="16" t="s">
        <v>103</v>
      </c>
      <c r="AJ4" s="15" t="s">
        <v>28</v>
      </c>
      <c r="AK4" s="15" t="s">
        <v>29</v>
      </c>
      <c r="AL4" s="15" t="s">
        <v>85</v>
      </c>
      <c r="AM4" s="15" t="s">
        <v>30</v>
      </c>
      <c r="AN4" s="15" t="s">
        <v>31</v>
      </c>
      <c r="AO4" s="15" t="s">
        <v>32</v>
      </c>
      <c r="AP4" s="16" t="s">
        <v>104</v>
      </c>
      <c r="AQ4" s="15" t="s">
        <v>33</v>
      </c>
      <c r="AR4" s="15" t="s">
        <v>34</v>
      </c>
      <c r="AS4" s="15" t="s">
        <v>35</v>
      </c>
      <c r="AT4" s="15" t="s">
        <v>36</v>
      </c>
      <c r="AU4" s="15" t="s">
        <v>37</v>
      </c>
      <c r="AV4" s="15" t="s">
        <v>38</v>
      </c>
      <c r="AW4" s="15" t="s">
        <v>86</v>
      </c>
      <c r="AX4" s="15" t="s">
        <v>39</v>
      </c>
      <c r="AY4" s="15" t="s">
        <v>40</v>
      </c>
    </row>
    <row r="5" spans="1:51" s="19" customFormat="1" ht="16.5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5"/>
      <c r="AY5" s="5"/>
    </row>
    <row r="6" spans="1:51" s="22" customFormat="1" ht="16.5" customHeight="1">
      <c r="A6" s="26" t="s">
        <v>41</v>
      </c>
      <c r="B6" s="27"/>
      <c r="C6" s="27"/>
      <c r="D6" s="27"/>
      <c r="E6" s="27"/>
      <c r="F6" s="27"/>
      <c r="G6" s="27"/>
      <c r="H6" s="27"/>
      <c r="I6" s="27">
        <v>26</v>
      </c>
      <c r="J6" s="27"/>
      <c r="K6" s="27"/>
      <c r="L6" s="27"/>
      <c r="M6" s="27"/>
      <c r="N6" s="27"/>
      <c r="O6" s="27"/>
      <c r="P6" s="27">
        <v>133</v>
      </c>
      <c r="Q6" s="27"/>
      <c r="R6" s="27">
        <v>6</v>
      </c>
      <c r="S6" s="27"/>
      <c r="T6" s="27"/>
      <c r="U6" s="27"/>
      <c r="V6" s="27">
        <v>16</v>
      </c>
      <c r="W6" s="27"/>
      <c r="X6" s="27">
        <v>1</v>
      </c>
      <c r="Y6" s="9">
        <f t="shared" ref="Y6:Y57" si="0">SUM(B6:X6)</f>
        <v>182</v>
      </c>
      <c r="Z6" s="27"/>
      <c r="AA6" s="27"/>
      <c r="AB6" s="27">
        <v>11</v>
      </c>
      <c r="AC6" s="27">
        <v>95</v>
      </c>
      <c r="AD6" s="27">
        <v>5</v>
      </c>
      <c r="AE6" s="27"/>
      <c r="AF6" s="27">
        <v>286</v>
      </c>
      <c r="AG6" s="27"/>
      <c r="AH6" s="27">
        <v>51</v>
      </c>
      <c r="AI6" s="27"/>
      <c r="AJ6" s="27"/>
      <c r="AK6" s="27">
        <v>0</v>
      </c>
      <c r="AL6" s="27"/>
      <c r="AM6" s="27">
        <v>1</v>
      </c>
      <c r="AN6" s="27">
        <v>4</v>
      </c>
      <c r="AO6" s="27">
        <v>1</v>
      </c>
      <c r="AP6" s="27"/>
      <c r="AQ6" s="27">
        <v>2</v>
      </c>
      <c r="AR6" s="27"/>
      <c r="AS6" s="27"/>
      <c r="AT6" s="27"/>
      <c r="AU6" s="27">
        <v>0</v>
      </c>
      <c r="AV6" s="27"/>
      <c r="AW6" s="27"/>
      <c r="AX6" s="9">
        <f t="shared" ref="AX6:AX57" si="1">SUM(Z6:AS6)+SUM(AT6:AW6)</f>
        <v>456</v>
      </c>
      <c r="AY6" s="9">
        <f t="shared" ref="AY6:AY57" si="2">+Y6+AX6</f>
        <v>638</v>
      </c>
    </row>
    <row r="7" spans="1:51" s="23" customFormat="1" ht="16.5" customHeight="1">
      <c r="A7" s="26" t="s">
        <v>42</v>
      </c>
      <c r="B7" s="27"/>
      <c r="C7" s="27">
        <v>8653</v>
      </c>
      <c r="D7" s="27"/>
      <c r="E7" s="27"/>
      <c r="F7" s="27"/>
      <c r="G7" s="27"/>
      <c r="H7" s="27"/>
      <c r="I7" s="27">
        <v>7163</v>
      </c>
      <c r="J7" s="27">
        <v>1029</v>
      </c>
      <c r="K7" s="27"/>
      <c r="L7" s="27">
        <v>19</v>
      </c>
      <c r="M7" s="27"/>
      <c r="N7" s="27"/>
      <c r="O7" s="27">
        <v>0</v>
      </c>
      <c r="P7" s="27">
        <v>4</v>
      </c>
      <c r="Q7" s="27"/>
      <c r="R7" s="27">
        <v>3093</v>
      </c>
      <c r="S7" s="27"/>
      <c r="T7" s="27">
        <v>24</v>
      </c>
      <c r="U7" s="27">
        <v>2543</v>
      </c>
      <c r="V7" s="27">
        <v>6</v>
      </c>
      <c r="W7" s="27">
        <v>20</v>
      </c>
      <c r="X7" s="27">
        <v>1089</v>
      </c>
      <c r="Y7" s="9">
        <f t="shared" si="0"/>
        <v>23643</v>
      </c>
      <c r="Z7" s="27"/>
      <c r="AA7" s="27">
        <v>326</v>
      </c>
      <c r="AB7" s="27"/>
      <c r="AC7" s="27">
        <v>2</v>
      </c>
      <c r="AD7" s="27"/>
      <c r="AE7" s="27">
        <v>27</v>
      </c>
      <c r="AF7" s="27">
        <v>9</v>
      </c>
      <c r="AG7" s="27"/>
      <c r="AH7" s="27">
        <v>0</v>
      </c>
      <c r="AI7" s="27"/>
      <c r="AJ7" s="27"/>
      <c r="AK7" s="27">
        <v>5</v>
      </c>
      <c r="AL7" s="27"/>
      <c r="AM7" s="27">
        <v>16</v>
      </c>
      <c r="AN7" s="27">
        <v>110</v>
      </c>
      <c r="AO7" s="27"/>
      <c r="AP7" s="27"/>
      <c r="AQ7" s="27">
        <v>20</v>
      </c>
      <c r="AR7" s="27">
        <v>0</v>
      </c>
      <c r="AS7" s="27">
        <v>1</v>
      </c>
      <c r="AT7" s="27"/>
      <c r="AU7" s="27">
        <v>457</v>
      </c>
      <c r="AV7" s="27">
        <v>1</v>
      </c>
      <c r="AW7" s="27">
        <v>1</v>
      </c>
      <c r="AX7" s="9">
        <f t="shared" si="1"/>
        <v>975</v>
      </c>
      <c r="AY7" s="9">
        <f t="shared" si="2"/>
        <v>24618</v>
      </c>
    </row>
    <row r="8" spans="1:51" s="23" customFormat="1" ht="16.5" customHeight="1">
      <c r="A8" s="26" t="s">
        <v>43</v>
      </c>
      <c r="B8" s="27">
        <v>243</v>
      </c>
      <c r="C8" s="27">
        <v>6984</v>
      </c>
      <c r="D8" s="27">
        <v>7394</v>
      </c>
      <c r="E8" s="27">
        <v>12809</v>
      </c>
      <c r="F8" s="27">
        <v>8761</v>
      </c>
      <c r="G8" s="27">
        <v>11113</v>
      </c>
      <c r="H8" s="27">
        <v>1508</v>
      </c>
      <c r="I8" s="27">
        <v>1157</v>
      </c>
      <c r="J8" s="27">
        <v>39475</v>
      </c>
      <c r="K8" s="27">
        <v>6295</v>
      </c>
      <c r="L8" s="27">
        <v>1188</v>
      </c>
      <c r="M8" s="27">
        <v>5577</v>
      </c>
      <c r="N8" s="27">
        <v>17</v>
      </c>
      <c r="O8" s="27">
        <v>182</v>
      </c>
      <c r="P8" s="27">
        <v>23152</v>
      </c>
      <c r="Q8" s="27">
        <v>483</v>
      </c>
      <c r="R8" s="27">
        <v>7363</v>
      </c>
      <c r="S8" s="27">
        <v>16327</v>
      </c>
      <c r="T8" s="27">
        <v>47395</v>
      </c>
      <c r="U8" s="27">
        <v>791</v>
      </c>
      <c r="V8" s="27">
        <v>63381</v>
      </c>
      <c r="W8" s="27">
        <v>1009</v>
      </c>
      <c r="X8" s="27">
        <v>7003</v>
      </c>
      <c r="Y8" s="9">
        <f t="shared" si="0"/>
        <v>269607</v>
      </c>
      <c r="Z8" s="27">
        <v>1022</v>
      </c>
      <c r="AA8" s="27">
        <v>1980</v>
      </c>
      <c r="AB8" s="27">
        <v>22</v>
      </c>
      <c r="AC8" s="27">
        <v>1676</v>
      </c>
      <c r="AD8" s="27">
        <v>284</v>
      </c>
      <c r="AE8" s="27">
        <v>474</v>
      </c>
      <c r="AF8" s="27">
        <v>262848</v>
      </c>
      <c r="AG8" s="27">
        <v>5</v>
      </c>
      <c r="AH8" s="27">
        <v>7413</v>
      </c>
      <c r="AI8" s="27">
        <v>42</v>
      </c>
      <c r="AJ8" s="27">
        <v>1534</v>
      </c>
      <c r="AK8" s="27">
        <v>360</v>
      </c>
      <c r="AL8" s="27">
        <v>663</v>
      </c>
      <c r="AM8" s="27">
        <v>2131</v>
      </c>
      <c r="AN8" s="27">
        <v>8412</v>
      </c>
      <c r="AO8" s="27">
        <v>27920</v>
      </c>
      <c r="AP8" s="27">
        <v>1</v>
      </c>
      <c r="AQ8" s="27">
        <v>8037</v>
      </c>
      <c r="AR8" s="27">
        <v>2072</v>
      </c>
      <c r="AS8" s="27">
        <v>3359</v>
      </c>
      <c r="AT8" s="27">
        <v>10665</v>
      </c>
      <c r="AU8" s="27">
        <v>27241</v>
      </c>
      <c r="AV8" s="27">
        <v>17175</v>
      </c>
      <c r="AW8" s="27">
        <v>30028</v>
      </c>
      <c r="AX8" s="9">
        <f t="shared" si="1"/>
        <v>415364</v>
      </c>
      <c r="AY8" s="9">
        <f t="shared" si="2"/>
        <v>684971</v>
      </c>
    </row>
    <row r="9" spans="1:51" s="23" customFormat="1" ht="16.5" customHeight="1">
      <c r="A9" s="26" t="s">
        <v>44</v>
      </c>
      <c r="B9" s="27">
        <v>58</v>
      </c>
      <c r="C9" s="27">
        <v>3952</v>
      </c>
      <c r="D9" s="27">
        <v>191</v>
      </c>
      <c r="E9" s="27">
        <v>5944</v>
      </c>
      <c r="F9" s="27">
        <v>96344</v>
      </c>
      <c r="G9" s="27">
        <v>229365</v>
      </c>
      <c r="H9" s="27">
        <v>9424</v>
      </c>
      <c r="I9" s="27">
        <v>6033</v>
      </c>
      <c r="J9" s="27">
        <v>5901</v>
      </c>
      <c r="K9" s="27">
        <v>8775</v>
      </c>
      <c r="L9" s="27">
        <v>862</v>
      </c>
      <c r="M9" s="27">
        <v>646</v>
      </c>
      <c r="N9" s="27">
        <v>1113</v>
      </c>
      <c r="O9" s="27">
        <v>13439</v>
      </c>
      <c r="P9" s="27">
        <v>121942</v>
      </c>
      <c r="Q9" s="27">
        <v>12</v>
      </c>
      <c r="R9" s="27">
        <v>265</v>
      </c>
      <c r="S9" s="27">
        <v>361252</v>
      </c>
      <c r="T9" s="27">
        <v>385573</v>
      </c>
      <c r="U9" s="27">
        <v>542</v>
      </c>
      <c r="V9" s="27">
        <v>549543</v>
      </c>
      <c r="W9" s="27">
        <v>336</v>
      </c>
      <c r="X9" s="27">
        <v>9936</v>
      </c>
      <c r="Y9" s="9">
        <f t="shared" si="0"/>
        <v>1811448</v>
      </c>
      <c r="Z9" s="27">
        <v>1091</v>
      </c>
      <c r="AA9" s="27">
        <v>662</v>
      </c>
      <c r="AB9" s="27">
        <v>46</v>
      </c>
      <c r="AC9" s="27">
        <v>1685</v>
      </c>
      <c r="AD9" s="27">
        <v>30</v>
      </c>
      <c r="AE9" s="27">
        <v>297</v>
      </c>
      <c r="AF9" s="27">
        <v>44116</v>
      </c>
      <c r="AG9" s="27">
        <v>2</v>
      </c>
      <c r="AH9" s="27">
        <v>1179</v>
      </c>
      <c r="AI9" s="27"/>
      <c r="AJ9" s="27">
        <v>1</v>
      </c>
      <c r="AK9" s="27">
        <v>75</v>
      </c>
      <c r="AL9" s="27">
        <v>57</v>
      </c>
      <c r="AM9" s="27">
        <v>385</v>
      </c>
      <c r="AN9" s="27">
        <v>2738</v>
      </c>
      <c r="AO9" s="27">
        <v>94243</v>
      </c>
      <c r="AP9" s="27"/>
      <c r="AQ9" s="27">
        <v>3398</v>
      </c>
      <c r="AR9" s="27">
        <v>892</v>
      </c>
      <c r="AS9" s="27">
        <v>130</v>
      </c>
      <c r="AT9" s="27">
        <v>2</v>
      </c>
      <c r="AU9" s="27">
        <v>227592</v>
      </c>
      <c r="AV9" s="27">
        <v>7610</v>
      </c>
      <c r="AW9" s="27">
        <v>330</v>
      </c>
      <c r="AX9" s="9">
        <f t="shared" si="1"/>
        <v>386561</v>
      </c>
      <c r="AY9" s="9">
        <f t="shared" si="2"/>
        <v>2198009</v>
      </c>
    </row>
    <row r="10" spans="1:51" s="23" customFormat="1" ht="16.5" customHeight="1">
      <c r="A10" s="26" t="s">
        <v>45</v>
      </c>
      <c r="B10" s="27"/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/>
      <c r="I10" s="27">
        <v>0</v>
      </c>
      <c r="J10" s="27">
        <v>0</v>
      </c>
      <c r="K10" s="27">
        <v>0</v>
      </c>
      <c r="L10" s="27"/>
      <c r="M10" s="27">
        <v>0</v>
      </c>
      <c r="N10" s="27"/>
      <c r="O10" s="27">
        <v>0</v>
      </c>
      <c r="P10" s="27">
        <v>0</v>
      </c>
      <c r="Q10" s="27"/>
      <c r="R10" s="27">
        <v>23</v>
      </c>
      <c r="S10" s="27">
        <v>0</v>
      </c>
      <c r="T10" s="27">
        <v>3</v>
      </c>
      <c r="U10" s="27"/>
      <c r="V10" s="27">
        <v>1</v>
      </c>
      <c r="W10" s="27">
        <v>0</v>
      </c>
      <c r="X10" s="27">
        <v>47</v>
      </c>
      <c r="Y10" s="9">
        <f t="shared" si="0"/>
        <v>74</v>
      </c>
      <c r="Z10" s="27"/>
      <c r="AA10" s="27"/>
      <c r="AB10" s="27"/>
      <c r="AC10" s="27"/>
      <c r="AD10" s="27"/>
      <c r="AE10" s="27"/>
      <c r="AF10" s="27">
        <v>0</v>
      </c>
      <c r="AG10" s="27"/>
      <c r="AH10" s="27"/>
      <c r="AI10" s="27"/>
      <c r="AJ10" s="27"/>
      <c r="AK10" s="27"/>
      <c r="AL10" s="27"/>
      <c r="AM10" s="27">
        <v>0</v>
      </c>
      <c r="AN10" s="27"/>
      <c r="AO10" s="27">
        <v>0</v>
      </c>
      <c r="AP10" s="27"/>
      <c r="AQ10" s="27"/>
      <c r="AR10" s="27">
        <v>52</v>
      </c>
      <c r="AS10" s="27"/>
      <c r="AT10" s="27">
        <v>0</v>
      </c>
      <c r="AU10" s="27">
        <v>0</v>
      </c>
      <c r="AV10" s="27"/>
      <c r="AW10" s="27">
        <v>3</v>
      </c>
      <c r="AX10" s="9">
        <f t="shared" si="1"/>
        <v>55</v>
      </c>
      <c r="AY10" s="9">
        <f t="shared" si="2"/>
        <v>129</v>
      </c>
    </row>
    <row r="11" spans="1:51" s="23" customFormat="1" ht="16.5" customHeight="1">
      <c r="A11" s="26" t="s">
        <v>46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>
        <v>0</v>
      </c>
      <c r="W11" s="27"/>
      <c r="X11" s="27"/>
      <c r="Y11" s="9">
        <f t="shared" si="0"/>
        <v>0</v>
      </c>
      <c r="Z11" s="27"/>
      <c r="AA11" s="27"/>
      <c r="AB11" s="27"/>
      <c r="AC11" s="27"/>
      <c r="AD11" s="27"/>
      <c r="AE11" s="27"/>
      <c r="AF11" s="27"/>
      <c r="AG11" s="27"/>
      <c r="AH11" s="27">
        <v>187</v>
      </c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9">
        <f t="shared" si="1"/>
        <v>187</v>
      </c>
      <c r="AY11" s="9">
        <f t="shared" si="2"/>
        <v>187</v>
      </c>
    </row>
    <row r="12" spans="1:51" s="23" customFormat="1" ht="16.5" customHeight="1">
      <c r="A12" s="26" t="s">
        <v>47</v>
      </c>
      <c r="B12" s="27">
        <v>0</v>
      </c>
      <c r="C12" s="27">
        <v>4297</v>
      </c>
      <c r="D12" s="27"/>
      <c r="E12" s="27"/>
      <c r="F12" s="27">
        <v>0</v>
      </c>
      <c r="G12" s="27">
        <v>54</v>
      </c>
      <c r="H12" s="27">
        <v>1018</v>
      </c>
      <c r="I12" s="27">
        <v>22</v>
      </c>
      <c r="J12" s="27">
        <v>2467</v>
      </c>
      <c r="K12" s="27"/>
      <c r="L12" s="27">
        <v>255</v>
      </c>
      <c r="M12" s="27"/>
      <c r="N12" s="27">
        <v>25</v>
      </c>
      <c r="O12" s="27">
        <v>11</v>
      </c>
      <c r="P12" s="27">
        <v>0</v>
      </c>
      <c r="Q12" s="27">
        <v>2567</v>
      </c>
      <c r="R12" s="27">
        <v>758</v>
      </c>
      <c r="S12" s="27">
        <v>5572</v>
      </c>
      <c r="T12" s="27">
        <v>2839</v>
      </c>
      <c r="U12" s="27">
        <v>4</v>
      </c>
      <c r="V12" s="27">
        <v>2203</v>
      </c>
      <c r="W12" s="27">
        <v>10</v>
      </c>
      <c r="X12" s="27">
        <v>7</v>
      </c>
      <c r="Y12" s="9">
        <f t="shared" si="0"/>
        <v>22109</v>
      </c>
      <c r="Z12" s="27">
        <v>1</v>
      </c>
      <c r="AA12" s="27">
        <v>1593</v>
      </c>
      <c r="AB12" s="27">
        <v>2</v>
      </c>
      <c r="AC12" s="27">
        <v>677</v>
      </c>
      <c r="AD12" s="27">
        <v>83</v>
      </c>
      <c r="AE12" s="27">
        <v>32167</v>
      </c>
      <c r="AF12" s="27">
        <v>1449</v>
      </c>
      <c r="AG12" s="27">
        <v>0</v>
      </c>
      <c r="AH12" s="27">
        <v>206</v>
      </c>
      <c r="AI12" s="27"/>
      <c r="AJ12" s="27">
        <v>4</v>
      </c>
      <c r="AK12" s="27">
        <v>34</v>
      </c>
      <c r="AL12" s="27">
        <v>1</v>
      </c>
      <c r="AM12" s="27">
        <v>268</v>
      </c>
      <c r="AN12" s="27">
        <v>16628</v>
      </c>
      <c r="AO12" s="27">
        <v>69</v>
      </c>
      <c r="AP12" s="27">
        <v>292</v>
      </c>
      <c r="AQ12" s="27">
        <v>36697</v>
      </c>
      <c r="AR12" s="27">
        <v>4556</v>
      </c>
      <c r="AS12" s="27">
        <v>1</v>
      </c>
      <c r="AT12" s="27">
        <v>61</v>
      </c>
      <c r="AU12" s="27">
        <v>168</v>
      </c>
      <c r="AV12" s="27">
        <v>1101</v>
      </c>
      <c r="AW12" s="27">
        <v>3116</v>
      </c>
      <c r="AX12" s="9">
        <f t="shared" si="1"/>
        <v>99174</v>
      </c>
      <c r="AY12" s="9">
        <f t="shared" si="2"/>
        <v>121283</v>
      </c>
    </row>
    <row r="13" spans="1:51" s="23" customFormat="1" ht="16.5" customHeight="1">
      <c r="A13" s="26" t="s">
        <v>48</v>
      </c>
      <c r="B13" s="27"/>
      <c r="C13" s="27">
        <v>0</v>
      </c>
      <c r="D13" s="27"/>
      <c r="E13" s="27"/>
      <c r="F13" s="27"/>
      <c r="G13" s="27">
        <v>4</v>
      </c>
      <c r="H13" s="27"/>
      <c r="I13" s="27">
        <v>1</v>
      </c>
      <c r="J13" s="27"/>
      <c r="K13" s="27"/>
      <c r="L13" s="27"/>
      <c r="M13" s="27">
        <v>15</v>
      </c>
      <c r="N13" s="27"/>
      <c r="O13" s="27"/>
      <c r="P13" s="27">
        <v>59</v>
      </c>
      <c r="Q13" s="27">
        <v>1</v>
      </c>
      <c r="R13" s="27">
        <v>17577</v>
      </c>
      <c r="S13" s="27"/>
      <c r="T13" s="27"/>
      <c r="U13" s="27">
        <v>0</v>
      </c>
      <c r="V13" s="27">
        <v>749</v>
      </c>
      <c r="W13" s="27">
        <v>23</v>
      </c>
      <c r="X13" s="27"/>
      <c r="Y13" s="9">
        <f t="shared" si="0"/>
        <v>18429</v>
      </c>
      <c r="Z13" s="27"/>
      <c r="AA13" s="27"/>
      <c r="AB13" s="27"/>
      <c r="AC13" s="27">
        <v>299</v>
      </c>
      <c r="AD13" s="27">
        <v>14</v>
      </c>
      <c r="AE13" s="27">
        <v>11</v>
      </c>
      <c r="AF13" s="27">
        <v>942</v>
      </c>
      <c r="AG13" s="27"/>
      <c r="AH13" s="27">
        <v>11</v>
      </c>
      <c r="AI13" s="27"/>
      <c r="AJ13" s="27">
        <v>0</v>
      </c>
      <c r="AK13" s="27"/>
      <c r="AL13" s="27"/>
      <c r="AM13" s="27"/>
      <c r="AN13" s="27">
        <v>222</v>
      </c>
      <c r="AO13" s="27"/>
      <c r="AP13" s="27"/>
      <c r="AQ13" s="27">
        <v>56</v>
      </c>
      <c r="AR13" s="27"/>
      <c r="AS13" s="27">
        <v>8</v>
      </c>
      <c r="AT13" s="27"/>
      <c r="AU13" s="27">
        <v>47</v>
      </c>
      <c r="AV13" s="27">
        <v>17</v>
      </c>
      <c r="AW13" s="27">
        <v>20</v>
      </c>
      <c r="AX13" s="9">
        <f t="shared" si="1"/>
        <v>1647</v>
      </c>
      <c r="AY13" s="9">
        <f t="shared" si="2"/>
        <v>20076</v>
      </c>
    </row>
    <row r="14" spans="1:51" s="23" customFormat="1" ht="16.5" customHeight="1">
      <c r="A14" s="26" t="s">
        <v>49</v>
      </c>
      <c r="B14" s="27">
        <v>141</v>
      </c>
      <c r="C14" s="27">
        <v>780</v>
      </c>
      <c r="D14" s="27">
        <v>860</v>
      </c>
      <c r="E14" s="27">
        <v>232</v>
      </c>
      <c r="F14" s="27">
        <v>13072</v>
      </c>
      <c r="G14" s="27">
        <v>5664</v>
      </c>
      <c r="H14" s="27">
        <v>390</v>
      </c>
      <c r="I14" s="27">
        <v>4000</v>
      </c>
      <c r="J14" s="27">
        <v>1850</v>
      </c>
      <c r="K14" s="27">
        <v>2870</v>
      </c>
      <c r="L14" s="27">
        <v>517</v>
      </c>
      <c r="M14" s="27">
        <v>153</v>
      </c>
      <c r="N14" s="27">
        <v>174</v>
      </c>
      <c r="O14" s="27">
        <v>1425</v>
      </c>
      <c r="P14" s="27">
        <v>9951</v>
      </c>
      <c r="Q14" s="27">
        <v>12</v>
      </c>
      <c r="R14" s="27">
        <v>4644</v>
      </c>
      <c r="S14" s="27">
        <v>13918</v>
      </c>
      <c r="T14" s="27">
        <v>11886</v>
      </c>
      <c r="U14" s="27">
        <v>918</v>
      </c>
      <c r="V14" s="27">
        <v>29852</v>
      </c>
      <c r="W14" s="27">
        <v>1928</v>
      </c>
      <c r="X14" s="27">
        <v>7202</v>
      </c>
      <c r="Y14" s="9">
        <f t="shared" si="0"/>
        <v>112439</v>
      </c>
      <c r="Z14" s="27">
        <v>2815</v>
      </c>
      <c r="AA14" s="27">
        <v>4560</v>
      </c>
      <c r="AB14" s="27">
        <v>76</v>
      </c>
      <c r="AC14" s="27">
        <v>5183</v>
      </c>
      <c r="AD14" s="27">
        <v>2268</v>
      </c>
      <c r="AE14" s="27">
        <v>2198</v>
      </c>
      <c r="AF14" s="27">
        <v>62927</v>
      </c>
      <c r="AG14" s="27">
        <v>51</v>
      </c>
      <c r="AH14" s="27">
        <v>2353</v>
      </c>
      <c r="AI14" s="27">
        <v>154</v>
      </c>
      <c r="AJ14" s="27">
        <v>236</v>
      </c>
      <c r="AK14" s="27">
        <v>3537</v>
      </c>
      <c r="AL14" s="27">
        <v>1560</v>
      </c>
      <c r="AM14" s="27">
        <v>10377</v>
      </c>
      <c r="AN14" s="27">
        <v>12099</v>
      </c>
      <c r="AO14" s="27">
        <v>11247</v>
      </c>
      <c r="AP14" s="27">
        <v>12</v>
      </c>
      <c r="AQ14" s="27">
        <v>9619</v>
      </c>
      <c r="AR14" s="27">
        <v>6274</v>
      </c>
      <c r="AS14" s="27">
        <v>6202</v>
      </c>
      <c r="AT14" s="27">
        <v>9593</v>
      </c>
      <c r="AU14" s="27">
        <v>8340</v>
      </c>
      <c r="AV14" s="27">
        <v>4270</v>
      </c>
      <c r="AW14" s="27">
        <v>18108</v>
      </c>
      <c r="AX14" s="9">
        <f t="shared" si="1"/>
        <v>184059</v>
      </c>
      <c r="AY14" s="9">
        <f t="shared" si="2"/>
        <v>296498</v>
      </c>
    </row>
    <row r="15" spans="1:51" s="23" customFormat="1" ht="16.5" customHeight="1">
      <c r="A15" s="26" t="s">
        <v>50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>
        <v>885</v>
      </c>
      <c r="S15" s="27"/>
      <c r="T15" s="27"/>
      <c r="U15" s="27"/>
      <c r="V15" s="27"/>
      <c r="W15" s="27"/>
      <c r="X15" s="27">
        <v>14</v>
      </c>
      <c r="Y15" s="9">
        <f t="shared" si="0"/>
        <v>899</v>
      </c>
      <c r="Z15" s="27">
        <v>11</v>
      </c>
      <c r="AA15" s="27"/>
      <c r="AB15" s="27"/>
      <c r="AC15" s="27"/>
      <c r="AD15" s="27"/>
      <c r="AE15" s="27"/>
      <c r="AF15" s="27">
        <v>292</v>
      </c>
      <c r="AG15" s="27"/>
      <c r="AH15" s="27"/>
      <c r="AI15" s="27"/>
      <c r="AJ15" s="27"/>
      <c r="AK15" s="27"/>
      <c r="AL15" s="27"/>
      <c r="AM15" s="27">
        <v>310</v>
      </c>
      <c r="AN15" s="27"/>
      <c r="AO15" s="27"/>
      <c r="AP15" s="27"/>
      <c r="AQ15" s="27"/>
      <c r="AR15" s="27">
        <v>143</v>
      </c>
      <c r="AS15" s="27"/>
      <c r="AT15" s="27"/>
      <c r="AU15" s="27"/>
      <c r="AV15" s="27"/>
      <c r="AW15" s="27"/>
      <c r="AX15" s="9">
        <f t="shared" si="1"/>
        <v>756</v>
      </c>
      <c r="AY15" s="9">
        <f t="shared" si="2"/>
        <v>1655</v>
      </c>
    </row>
    <row r="16" spans="1:51" s="23" customFormat="1" ht="16.5" customHeight="1">
      <c r="A16" s="26" t="s">
        <v>87</v>
      </c>
      <c r="B16" s="27">
        <v>0</v>
      </c>
      <c r="C16" s="27">
        <v>6</v>
      </c>
      <c r="D16" s="27"/>
      <c r="E16" s="27"/>
      <c r="F16" s="27">
        <v>1</v>
      </c>
      <c r="G16" s="27">
        <v>2</v>
      </c>
      <c r="H16" s="27"/>
      <c r="I16" s="27"/>
      <c r="J16" s="27">
        <v>28</v>
      </c>
      <c r="K16" s="27"/>
      <c r="L16" s="27">
        <v>517</v>
      </c>
      <c r="M16" s="27"/>
      <c r="N16" s="27"/>
      <c r="O16" s="27"/>
      <c r="P16" s="27">
        <v>16</v>
      </c>
      <c r="Q16" s="27"/>
      <c r="R16" s="27"/>
      <c r="S16" s="27">
        <v>2</v>
      </c>
      <c r="T16" s="27">
        <v>4</v>
      </c>
      <c r="U16" s="27"/>
      <c r="V16" s="27">
        <v>10</v>
      </c>
      <c r="W16" s="27"/>
      <c r="X16" s="27">
        <v>48</v>
      </c>
      <c r="Y16" s="9">
        <f t="shared" si="0"/>
        <v>634</v>
      </c>
      <c r="Z16" s="27"/>
      <c r="AA16" s="27"/>
      <c r="AB16" s="27">
        <v>4</v>
      </c>
      <c r="AC16" s="27">
        <v>37</v>
      </c>
      <c r="AD16" s="27">
        <v>12100</v>
      </c>
      <c r="AE16" s="27">
        <v>275</v>
      </c>
      <c r="AF16" s="27"/>
      <c r="AG16" s="27">
        <v>288</v>
      </c>
      <c r="AH16" s="27">
        <v>0</v>
      </c>
      <c r="AI16" s="27">
        <v>1</v>
      </c>
      <c r="AJ16" s="27">
        <v>70</v>
      </c>
      <c r="AK16" s="27"/>
      <c r="AL16" s="27"/>
      <c r="AM16" s="27">
        <v>0</v>
      </c>
      <c r="AN16" s="27">
        <v>283</v>
      </c>
      <c r="AO16" s="27">
        <v>698</v>
      </c>
      <c r="AP16" s="27">
        <v>10</v>
      </c>
      <c r="AQ16" s="27">
        <v>209</v>
      </c>
      <c r="AR16" s="27"/>
      <c r="AS16" s="27"/>
      <c r="AT16" s="27"/>
      <c r="AU16" s="27">
        <v>590</v>
      </c>
      <c r="AV16" s="27">
        <v>13</v>
      </c>
      <c r="AW16" s="27">
        <v>569</v>
      </c>
      <c r="AX16" s="9">
        <f t="shared" si="1"/>
        <v>15147</v>
      </c>
      <c r="AY16" s="9">
        <f t="shared" si="2"/>
        <v>15781</v>
      </c>
    </row>
    <row r="17" spans="1:51" s="23" customFormat="1" ht="16.5" customHeight="1">
      <c r="A17" s="26" t="s">
        <v>88</v>
      </c>
      <c r="B17" s="27">
        <v>5</v>
      </c>
      <c r="C17" s="27">
        <v>243</v>
      </c>
      <c r="D17" s="27">
        <v>1</v>
      </c>
      <c r="E17" s="27">
        <v>28</v>
      </c>
      <c r="F17" s="27">
        <v>34</v>
      </c>
      <c r="G17" s="27">
        <v>1973</v>
      </c>
      <c r="H17" s="27">
        <v>69</v>
      </c>
      <c r="I17" s="27">
        <v>2156</v>
      </c>
      <c r="J17" s="27">
        <v>3249</v>
      </c>
      <c r="K17" s="27">
        <v>24</v>
      </c>
      <c r="L17" s="27">
        <v>227</v>
      </c>
      <c r="M17" s="27">
        <v>10</v>
      </c>
      <c r="N17" s="27">
        <v>0</v>
      </c>
      <c r="O17" s="27">
        <v>60</v>
      </c>
      <c r="P17" s="27">
        <v>120</v>
      </c>
      <c r="Q17" s="27">
        <v>1504</v>
      </c>
      <c r="R17" s="27">
        <v>9160</v>
      </c>
      <c r="S17" s="27">
        <v>18</v>
      </c>
      <c r="T17" s="27">
        <v>62</v>
      </c>
      <c r="U17" s="27">
        <v>7225</v>
      </c>
      <c r="V17" s="27">
        <v>328</v>
      </c>
      <c r="W17" s="27">
        <v>56301</v>
      </c>
      <c r="X17" s="27">
        <v>19293</v>
      </c>
      <c r="Y17" s="9">
        <f t="shared" si="0"/>
        <v>102090</v>
      </c>
      <c r="Z17" s="27">
        <v>688</v>
      </c>
      <c r="AA17" s="27">
        <v>12</v>
      </c>
      <c r="AB17" s="27">
        <v>37</v>
      </c>
      <c r="AC17" s="27">
        <v>91</v>
      </c>
      <c r="AD17" s="27">
        <v>38</v>
      </c>
      <c r="AE17" s="27">
        <v>53</v>
      </c>
      <c r="AF17" s="27">
        <v>1768</v>
      </c>
      <c r="AG17" s="27">
        <v>59</v>
      </c>
      <c r="AH17" s="27">
        <v>531</v>
      </c>
      <c r="AI17" s="27"/>
      <c r="AJ17" s="27">
        <v>6</v>
      </c>
      <c r="AK17" s="27">
        <v>511</v>
      </c>
      <c r="AL17" s="27">
        <v>7686</v>
      </c>
      <c r="AM17" s="27">
        <v>887</v>
      </c>
      <c r="AN17" s="27">
        <v>18</v>
      </c>
      <c r="AO17" s="27">
        <v>393</v>
      </c>
      <c r="AP17" s="27"/>
      <c r="AQ17" s="27">
        <v>140</v>
      </c>
      <c r="AR17" s="27">
        <v>1784</v>
      </c>
      <c r="AS17" s="27">
        <v>669</v>
      </c>
      <c r="AT17" s="27">
        <v>8345</v>
      </c>
      <c r="AU17" s="27">
        <v>171</v>
      </c>
      <c r="AV17" s="27">
        <v>1482</v>
      </c>
      <c r="AW17" s="27">
        <v>461</v>
      </c>
      <c r="AX17" s="9">
        <f t="shared" si="1"/>
        <v>25830</v>
      </c>
      <c r="AY17" s="9">
        <f t="shared" si="2"/>
        <v>127920</v>
      </c>
    </row>
    <row r="18" spans="1:51" s="23" customFormat="1" ht="16.5" customHeight="1">
      <c r="A18" s="26" t="s">
        <v>51</v>
      </c>
      <c r="B18" s="27"/>
      <c r="C18" s="27"/>
      <c r="D18" s="27"/>
      <c r="E18" s="27"/>
      <c r="F18" s="27"/>
      <c r="G18" s="27"/>
      <c r="H18" s="27"/>
      <c r="I18" s="27"/>
      <c r="J18" s="27"/>
      <c r="K18" s="27">
        <v>1</v>
      </c>
      <c r="L18" s="27">
        <v>1</v>
      </c>
      <c r="M18" s="27"/>
      <c r="N18" s="27"/>
      <c r="O18" s="27"/>
      <c r="P18" s="27"/>
      <c r="Q18" s="27"/>
      <c r="R18" s="27"/>
      <c r="S18" s="27"/>
      <c r="T18" s="27">
        <v>19</v>
      </c>
      <c r="U18" s="27"/>
      <c r="V18" s="27"/>
      <c r="W18" s="27"/>
      <c r="X18" s="27">
        <v>0</v>
      </c>
      <c r="Y18" s="9">
        <f t="shared" si="0"/>
        <v>21</v>
      </c>
      <c r="Z18" s="27">
        <v>122</v>
      </c>
      <c r="AA18" s="27">
        <v>9</v>
      </c>
      <c r="AB18" s="27"/>
      <c r="AC18" s="27">
        <v>263</v>
      </c>
      <c r="AD18" s="27">
        <v>617</v>
      </c>
      <c r="AE18" s="27">
        <v>1353</v>
      </c>
      <c r="AF18" s="27">
        <v>3969</v>
      </c>
      <c r="AG18" s="27"/>
      <c r="AH18" s="27"/>
      <c r="AI18" s="27"/>
      <c r="AJ18" s="27"/>
      <c r="AK18" s="27">
        <v>976</v>
      </c>
      <c r="AL18" s="27">
        <v>92</v>
      </c>
      <c r="AM18" s="27">
        <v>450</v>
      </c>
      <c r="AN18" s="27">
        <v>677</v>
      </c>
      <c r="AO18" s="27">
        <v>24</v>
      </c>
      <c r="AP18" s="27"/>
      <c r="AQ18" s="27">
        <v>871</v>
      </c>
      <c r="AR18" s="27">
        <v>899</v>
      </c>
      <c r="AS18" s="27">
        <v>202</v>
      </c>
      <c r="AT18" s="27"/>
      <c r="AU18" s="27">
        <v>18</v>
      </c>
      <c r="AV18" s="27">
        <v>1548</v>
      </c>
      <c r="AW18" s="27">
        <v>26</v>
      </c>
      <c r="AX18" s="9">
        <f t="shared" si="1"/>
        <v>12116</v>
      </c>
      <c r="AY18" s="9">
        <f t="shared" si="2"/>
        <v>12137</v>
      </c>
    </row>
    <row r="19" spans="1:51" s="23" customFormat="1" ht="16.5" customHeight="1">
      <c r="A19" s="26" t="s">
        <v>89</v>
      </c>
      <c r="B19" s="27">
        <v>24</v>
      </c>
      <c r="C19" s="27">
        <v>44</v>
      </c>
      <c r="D19" s="27">
        <v>158</v>
      </c>
      <c r="E19" s="27">
        <v>150</v>
      </c>
      <c r="F19" s="27">
        <v>738</v>
      </c>
      <c r="G19" s="27">
        <v>2750</v>
      </c>
      <c r="H19" s="27">
        <v>85</v>
      </c>
      <c r="I19" s="27">
        <v>180</v>
      </c>
      <c r="J19" s="27">
        <v>10126</v>
      </c>
      <c r="K19" s="27">
        <v>268</v>
      </c>
      <c r="L19" s="27">
        <v>55</v>
      </c>
      <c r="M19" s="27">
        <v>1804</v>
      </c>
      <c r="N19" s="27">
        <v>86</v>
      </c>
      <c r="O19" s="27">
        <v>356</v>
      </c>
      <c r="P19" s="27">
        <v>5144</v>
      </c>
      <c r="Q19" s="27">
        <v>54</v>
      </c>
      <c r="R19" s="27">
        <v>831</v>
      </c>
      <c r="S19" s="27">
        <v>4094</v>
      </c>
      <c r="T19" s="27">
        <v>4958</v>
      </c>
      <c r="U19" s="27">
        <v>381</v>
      </c>
      <c r="V19" s="27">
        <v>4785</v>
      </c>
      <c r="W19" s="27">
        <v>550</v>
      </c>
      <c r="X19" s="27">
        <v>110</v>
      </c>
      <c r="Y19" s="9">
        <f t="shared" si="0"/>
        <v>37731</v>
      </c>
      <c r="Z19" s="27">
        <v>26</v>
      </c>
      <c r="AA19" s="27">
        <v>1030</v>
      </c>
      <c r="AB19" s="27">
        <v>20</v>
      </c>
      <c r="AC19" s="27">
        <v>4732</v>
      </c>
      <c r="AD19" s="27">
        <v>214</v>
      </c>
      <c r="AE19" s="27">
        <v>341</v>
      </c>
      <c r="AF19" s="27">
        <v>836615</v>
      </c>
      <c r="AG19" s="27">
        <v>1</v>
      </c>
      <c r="AH19" s="27">
        <v>900</v>
      </c>
      <c r="AI19" s="27"/>
      <c r="AJ19" s="27">
        <v>5</v>
      </c>
      <c r="AK19" s="27">
        <v>212</v>
      </c>
      <c r="AL19" s="27">
        <v>11</v>
      </c>
      <c r="AM19" s="27">
        <v>66</v>
      </c>
      <c r="AN19" s="27">
        <v>7278</v>
      </c>
      <c r="AO19" s="27">
        <v>11930</v>
      </c>
      <c r="AP19" s="27"/>
      <c r="AQ19" s="27">
        <v>9739</v>
      </c>
      <c r="AR19" s="27">
        <v>1009</v>
      </c>
      <c r="AS19" s="27">
        <v>158</v>
      </c>
      <c r="AT19" s="27"/>
      <c r="AU19" s="27">
        <v>13336</v>
      </c>
      <c r="AV19" s="27">
        <v>613</v>
      </c>
      <c r="AW19" s="27">
        <v>533</v>
      </c>
      <c r="AX19" s="9">
        <f t="shared" si="1"/>
        <v>888769</v>
      </c>
      <c r="AY19" s="9">
        <f t="shared" si="2"/>
        <v>926500</v>
      </c>
    </row>
    <row r="20" spans="1:51" s="23" customFormat="1" ht="16.5" customHeight="1">
      <c r="A20" s="26" t="s">
        <v>52</v>
      </c>
      <c r="B20" s="27"/>
      <c r="C20" s="27">
        <v>135</v>
      </c>
      <c r="D20" s="27"/>
      <c r="E20" s="27"/>
      <c r="F20" s="27">
        <v>0</v>
      </c>
      <c r="G20" s="27"/>
      <c r="H20" s="27"/>
      <c r="I20" s="27">
        <v>11028</v>
      </c>
      <c r="J20" s="27">
        <v>18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>
        <v>25</v>
      </c>
      <c r="V20" s="27"/>
      <c r="W20" s="27"/>
      <c r="X20" s="27"/>
      <c r="Y20" s="9">
        <f t="shared" si="0"/>
        <v>11206</v>
      </c>
      <c r="Z20" s="27"/>
      <c r="AA20" s="27"/>
      <c r="AB20" s="27"/>
      <c r="AC20" s="27">
        <v>15</v>
      </c>
      <c r="AD20" s="27"/>
      <c r="AE20" s="27"/>
      <c r="AF20" s="27">
        <v>93</v>
      </c>
      <c r="AG20" s="27"/>
      <c r="AH20" s="27"/>
      <c r="AI20" s="27"/>
      <c r="AJ20" s="27"/>
      <c r="AK20" s="27"/>
      <c r="AL20" s="27"/>
      <c r="AM20" s="27"/>
      <c r="AN20" s="27"/>
      <c r="AO20" s="27">
        <v>13549</v>
      </c>
      <c r="AP20" s="27"/>
      <c r="AQ20" s="27"/>
      <c r="AR20" s="27"/>
      <c r="AS20" s="27"/>
      <c r="AT20" s="27"/>
      <c r="AU20" s="27">
        <v>5624</v>
      </c>
      <c r="AV20" s="27"/>
      <c r="AW20" s="27"/>
      <c r="AX20" s="9">
        <f t="shared" si="1"/>
        <v>19281</v>
      </c>
      <c r="AY20" s="9">
        <f t="shared" si="2"/>
        <v>30487</v>
      </c>
    </row>
    <row r="21" spans="1:51" s="23" customFormat="1" ht="16.5" customHeight="1">
      <c r="A21" s="26" t="s">
        <v>90</v>
      </c>
      <c r="B21" s="27"/>
      <c r="C21" s="27">
        <v>13829</v>
      </c>
      <c r="D21" s="27"/>
      <c r="E21" s="27"/>
      <c r="F21" s="27"/>
      <c r="G21" s="27"/>
      <c r="H21" s="27"/>
      <c r="I21" s="27">
        <v>8995</v>
      </c>
      <c r="J21" s="27"/>
      <c r="K21" s="27"/>
      <c r="L21" s="27">
        <v>222</v>
      </c>
      <c r="M21" s="27"/>
      <c r="N21" s="27">
        <v>794</v>
      </c>
      <c r="O21" s="27">
        <v>0</v>
      </c>
      <c r="P21" s="27"/>
      <c r="Q21" s="27"/>
      <c r="R21" s="27">
        <v>1061</v>
      </c>
      <c r="S21" s="27"/>
      <c r="T21" s="27">
        <v>1</v>
      </c>
      <c r="U21" s="27"/>
      <c r="V21" s="27"/>
      <c r="W21" s="27">
        <v>1654</v>
      </c>
      <c r="X21" s="27">
        <v>4426</v>
      </c>
      <c r="Y21" s="9">
        <f t="shared" si="0"/>
        <v>30982</v>
      </c>
      <c r="Z21" s="27"/>
      <c r="AA21" s="27"/>
      <c r="AB21" s="27">
        <v>42</v>
      </c>
      <c r="AC21" s="27"/>
      <c r="AD21" s="27"/>
      <c r="AE21" s="27">
        <v>100</v>
      </c>
      <c r="AF21" s="27">
        <v>61705</v>
      </c>
      <c r="AG21" s="27"/>
      <c r="AH21" s="27"/>
      <c r="AI21" s="27"/>
      <c r="AJ21" s="27"/>
      <c r="AK21" s="27">
        <v>1</v>
      </c>
      <c r="AL21" s="27">
        <v>1</v>
      </c>
      <c r="AM21" s="27"/>
      <c r="AN21" s="27">
        <v>204</v>
      </c>
      <c r="AO21" s="27">
        <v>49</v>
      </c>
      <c r="AP21" s="27">
        <v>1</v>
      </c>
      <c r="AQ21" s="27">
        <v>1053</v>
      </c>
      <c r="AR21" s="27"/>
      <c r="AS21" s="27">
        <v>1</v>
      </c>
      <c r="AT21" s="27"/>
      <c r="AU21" s="27">
        <v>759</v>
      </c>
      <c r="AV21" s="27"/>
      <c r="AW21" s="27">
        <v>2163</v>
      </c>
      <c r="AX21" s="9">
        <f t="shared" si="1"/>
        <v>66079</v>
      </c>
      <c r="AY21" s="9">
        <f t="shared" si="2"/>
        <v>97061</v>
      </c>
    </row>
    <row r="22" spans="1:51" s="23" customFormat="1" ht="16.5" customHeight="1">
      <c r="A22" s="26" t="s">
        <v>53</v>
      </c>
      <c r="B22" s="27"/>
      <c r="C22" s="27"/>
      <c r="D22" s="27"/>
      <c r="E22" s="27"/>
      <c r="F22" s="27"/>
      <c r="G22" s="27"/>
      <c r="H22" s="27">
        <v>22</v>
      </c>
      <c r="I22" s="27">
        <v>510</v>
      </c>
      <c r="J22" s="27"/>
      <c r="K22" s="27"/>
      <c r="L22" s="27"/>
      <c r="M22" s="27"/>
      <c r="N22" s="27"/>
      <c r="O22" s="27">
        <v>0</v>
      </c>
      <c r="P22" s="27"/>
      <c r="Q22" s="27"/>
      <c r="R22" s="27">
        <v>107</v>
      </c>
      <c r="S22" s="27">
        <v>5</v>
      </c>
      <c r="T22" s="27">
        <v>0</v>
      </c>
      <c r="U22" s="27"/>
      <c r="V22" s="27"/>
      <c r="W22" s="27"/>
      <c r="X22" s="27">
        <v>0</v>
      </c>
      <c r="Y22" s="9">
        <f t="shared" si="0"/>
        <v>644</v>
      </c>
      <c r="Z22" s="27"/>
      <c r="AA22" s="27"/>
      <c r="AB22" s="27"/>
      <c r="AC22" s="27"/>
      <c r="AD22" s="27"/>
      <c r="AE22" s="27"/>
      <c r="AF22" s="27">
        <v>66</v>
      </c>
      <c r="AG22" s="27"/>
      <c r="AH22" s="27"/>
      <c r="AI22" s="27"/>
      <c r="AJ22" s="27"/>
      <c r="AK22" s="27"/>
      <c r="AL22" s="27"/>
      <c r="AM22" s="27"/>
      <c r="AN22" s="27"/>
      <c r="AO22" s="27">
        <v>174</v>
      </c>
      <c r="AP22" s="27"/>
      <c r="AQ22" s="27"/>
      <c r="AR22" s="27"/>
      <c r="AS22" s="27"/>
      <c r="AT22" s="27"/>
      <c r="AU22" s="27"/>
      <c r="AV22" s="27"/>
      <c r="AW22" s="27"/>
      <c r="AX22" s="9">
        <f t="shared" si="1"/>
        <v>240</v>
      </c>
      <c r="AY22" s="9">
        <f t="shared" si="2"/>
        <v>884</v>
      </c>
    </row>
    <row r="23" spans="1:51" s="23" customFormat="1" ht="16.5" customHeight="1">
      <c r="A23" s="26" t="s">
        <v>54</v>
      </c>
      <c r="B23" s="27"/>
      <c r="C23" s="27">
        <v>29105</v>
      </c>
      <c r="D23" s="27"/>
      <c r="E23" s="27"/>
      <c r="F23" s="27"/>
      <c r="G23" s="27"/>
      <c r="H23" s="27"/>
      <c r="I23" s="27">
        <v>9959</v>
      </c>
      <c r="J23" s="27"/>
      <c r="K23" s="27"/>
      <c r="L23" s="27">
        <v>1</v>
      </c>
      <c r="M23" s="27"/>
      <c r="N23" s="27"/>
      <c r="O23" s="27"/>
      <c r="P23" s="27"/>
      <c r="Q23" s="27"/>
      <c r="R23" s="27"/>
      <c r="S23" s="27"/>
      <c r="T23" s="27"/>
      <c r="U23" s="27">
        <v>47</v>
      </c>
      <c r="V23" s="27">
        <v>37</v>
      </c>
      <c r="W23" s="27"/>
      <c r="X23" s="27">
        <v>75</v>
      </c>
      <c r="Y23" s="9">
        <f t="shared" si="0"/>
        <v>39224</v>
      </c>
      <c r="Z23" s="27"/>
      <c r="AA23" s="27"/>
      <c r="AB23" s="27">
        <v>1</v>
      </c>
      <c r="AC23" s="27"/>
      <c r="AD23" s="27"/>
      <c r="AE23" s="27"/>
      <c r="AF23" s="27">
        <v>64</v>
      </c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>
        <v>1</v>
      </c>
      <c r="AT23" s="27"/>
      <c r="AU23" s="27"/>
      <c r="AV23" s="27"/>
      <c r="AW23" s="27">
        <v>6</v>
      </c>
      <c r="AX23" s="9">
        <f t="shared" si="1"/>
        <v>72</v>
      </c>
      <c r="AY23" s="9">
        <f t="shared" si="2"/>
        <v>39296</v>
      </c>
    </row>
    <row r="24" spans="1:51" s="23" customFormat="1" ht="16.5" customHeight="1">
      <c r="A24" s="26" t="s">
        <v>55</v>
      </c>
      <c r="B24" s="27">
        <v>3</v>
      </c>
      <c r="C24" s="27">
        <v>1385</v>
      </c>
      <c r="D24" s="27">
        <v>105</v>
      </c>
      <c r="E24" s="27">
        <v>16</v>
      </c>
      <c r="F24" s="27">
        <v>620</v>
      </c>
      <c r="G24" s="27">
        <v>542</v>
      </c>
      <c r="H24" s="27">
        <v>14</v>
      </c>
      <c r="I24" s="27">
        <v>209</v>
      </c>
      <c r="J24" s="27">
        <v>496</v>
      </c>
      <c r="K24" s="27">
        <v>151</v>
      </c>
      <c r="L24" s="27">
        <v>106</v>
      </c>
      <c r="M24" s="27">
        <v>2</v>
      </c>
      <c r="N24" s="27">
        <v>17</v>
      </c>
      <c r="O24" s="27">
        <v>70</v>
      </c>
      <c r="P24" s="27">
        <v>2861</v>
      </c>
      <c r="Q24" s="27">
        <v>0</v>
      </c>
      <c r="R24" s="27">
        <v>465</v>
      </c>
      <c r="S24" s="27">
        <v>878</v>
      </c>
      <c r="T24" s="27">
        <v>877</v>
      </c>
      <c r="U24" s="27">
        <v>18</v>
      </c>
      <c r="V24" s="27">
        <v>5036</v>
      </c>
      <c r="W24" s="27">
        <v>133</v>
      </c>
      <c r="X24" s="27">
        <v>847</v>
      </c>
      <c r="Y24" s="9">
        <f t="shared" si="0"/>
        <v>14851</v>
      </c>
      <c r="Z24" s="27">
        <v>37</v>
      </c>
      <c r="AA24" s="27">
        <v>85</v>
      </c>
      <c r="AB24" s="27">
        <v>14</v>
      </c>
      <c r="AC24" s="27">
        <v>3</v>
      </c>
      <c r="AD24" s="27">
        <v>47</v>
      </c>
      <c r="AE24" s="27">
        <v>164</v>
      </c>
      <c r="AF24" s="27">
        <v>2499</v>
      </c>
      <c r="AG24" s="27">
        <v>0</v>
      </c>
      <c r="AH24" s="27">
        <v>181</v>
      </c>
      <c r="AI24" s="27"/>
      <c r="AJ24" s="27">
        <v>3</v>
      </c>
      <c r="AK24" s="27">
        <v>31</v>
      </c>
      <c r="AL24" s="27">
        <v>5</v>
      </c>
      <c r="AM24" s="27">
        <v>9818</v>
      </c>
      <c r="AN24" s="27">
        <v>441</v>
      </c>
      <c r="AO24" s="27">
        <v>1384</v>
      </c>
      <c r="AP24" s="27">
        <v>1</v>
      </c>
      <c r="AQ24" s="27">
        <v>342</v>
      </c>
      <c r="AR24" s="27">
        <v>160</v>
      </c>
      <c r="AS24" s="27">
        <v>19</v>
      </c>
      <c r="AT24" s="27">
        <v>112</v>
      </c>
      <c r="AU24" s="27">
        <v>428</v>
      </c>
      <c r="AV24" s="27">
        <v>282</v>
      </c>
      <c r="AW24" s="27">
        <v>2874</v>
      </c>
      <c r="AX24" s="9">
        <f t="shared" si="1"/>
        <v>18930</v>
      </c>
      <c r="AY24" s="9">
        <f t="shared" si="2"/>
        <v>33781</v>
      </c>
    </row>
    <row r="25" spans="1:51" s="23" customFormat="1" ht="16.5" customHeight="1">
      <c r="A25" s="26" t="s">
        <v>56</v>
      </c>
      <c r="B25" s="27">
        <v>1</v>
      </c>
      <c r="C25" s="27">
        <v>322</v>
      </c>
      <c r="D25" s="27">
        <v>21</v>
      </c>
      <c r="E25" s="27">
        <v>250</v>
      </c>
      <c r="F25" s="27">
        <v>302</v>
      </c>
      <c r="G25" s="27">
        <v>561</v>
      </c>
      <c r="H25" s="27">
        <v>281</v>
      </c>
      <c r="I25" s="27">
        <v>4645</v>
      </c>
      <c r="J25" s="27">
        <v>3399</v>
      </c>
      <c r="K25" s="27">
        <v>1336</v>
      </c>
      <c r="L25" s="27">
        <v>6670</v>
      </c>
      <c r="M25" s="27">
        <v>317</v>
      </c>
      <c r="N25" s="27">
        <v>457</v>
      </c>
      <c r="O25" s="27">
        <v>2105</v>
      </c>
      <c r="P25" s="27">
        <v>134</v>
      </c>
      <c r="Q25" s="27">
        <v>9</v>
      </c>
      <c r="R25" s="27">
        <v>527</v>
      </c>
      <c r="S25" s="27">
        <v>65084</v>
      </c>
      <c r="T25" s="27">
        <v>1625</v>
      </c>
      <c r="U25" s="27">
        <v>1004</v>
      </c>
      <c r="V25" s="27">
        <v>84358</v>
      </c>
      <c r="W25" s="27">
        <v>68</v>
      </c>
      <c r="X25" s="27">
        <v>349</v>
      </c>
      <c r="Y25" s="9">
        <f t="shared" si="0"/>
        <v>173825</v>
      </c>
      <c r="Z25" s="27">
        <v>8968</v>
      </c>
      <c r="AA25" s="27">
        <v>44</v>
      </c>
      <c r="AB25" s="27">
        <v>39</v>
      </c>
      <c r="AC25" s="27">
        <v>31</v>
      </c>
      <c r="AD25" s="27">
        <v>27</v>
      </c>
      <c r="AE25" s="27">
        <v>18</v>
      </c>
      <c r="AF25" s="27">
        <v>991</v>
      </c>
      <c r="AG25" s="27">
        <v>0</v>
      </c>
      <c r="AH25" s="27">
        <v>1</v>
      </c>
      <c r="AI25" s="27"/>
      <c r="AJ25" s="27">
        <v>0</v>
      </c>
      <c r="AK25" s="27">
        <v>14</v>
      </c>
      <c r="AL25" s="27">
        <v>594</v>
      </c>
      <c r="AM25" s="27">
        <v>93</v>
      </c>
      <c r="AN25" s="27">
        <v>21</v>
      </c>
      <c r="AO25" s="27">
        <v>763</v>
      </c>
      <c r="AP25" s="27">
        <v>0</v>
      </c>
      <c r="AQ25" s="27">
        <v>317</v>
      </c>
      <c r="AR25" s="27">
        <v>80</v>
      </c>
      <c r="AS25" s="27">
        <v>32</v>
      </c>
      <c r="AT25" s="27">
        <v>0</v>
      </c>
      <c r="AU25" s="27">
        <v>3322</v>
      </c>
      <c r="AV25" s="27">
        <v>6</v>
      </c>
      <c r="AW25" s="27">
        <v>3880</v>
      </c>
      <c r="AX25" s="9">
        <f t="shared" si="1"/>
        <v>19241</v>
      </c>
      <c r="AY25" s="9">
        <f t="shared" si="2"/>
        <v>193066</v>
      </c>
    </row>
    <row r="26" spans="1:51" s="23" customFormat="1" ht="16.5" customHeight="1">
      <c r="A26" s="26" t="s">
        <v>57</v>
      </c>
      <c r="B26" s="27"/>
      <c r="C26" s="27"/>
      <c r="D26" s="27"/>
      <c r="E26" s="27"/>
      <c r="F26" s="27"/>
      <c r="G26" s="27"/>
      <c r="H26" s="27"/>
      <c r="I26" s="27">
        <v>0</v>
      </c>
      <c r="J26" s="27"/>
      <c r="K26" s="27"/>
      <c r="L26" s="27">
        <v>1</v>
      </c>
      <c r="M26" s="27"/>
      <c r="N26" s="27"/>
      <c r="O26" s="27"/>
      <c r="P26" s="27"/>
      <c r="Q26" s="27">
        <v>0</v>
      </c>
      <c r="R26" s="27"/>
      <c r="S26" s="27">
        <v>1</v>
      </c>
      <c r="T26" s="27"/>
      <c r="U26" s="27"/>
      <c r="V26" s="27"/>
      <c r="W26" s="27"/>
      <c r="X26" s="27">
        <v>0</v>
      </c>
      <c r="Y26" s="9">
        <f t="shared" si="0"/>
        <v>2</v>
      </c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9">
        <f t="shared" si="1"/>
        <v>0</v>
      </c>
      <c r="AY26" s="9">
        <f t="shared" si="2"/>
        <v>2</v>
      </c>
    </row>
    <row r="27" spans="1:51" s="23" customFormat="1" ht="16.5" customHeight="1">
      <c r="A27" s="26" t="s">
        <v>58</v>
      </c>
      <c r="B27" s="27">
        <v>0</v>
      </c>
      <c r="C27" s="27">
        <v>6</v>
      </c>
      <c r="D27" s="27">
        <v>8</v>
      </c>
      <c r="E27" s="27">
        <v>2</v>
      </c>
      <c r="F27" s="27">
        <v>30</v>
      </c>
      <c r="G27" s="27">
        <v>61</v>
      </c>
      <c r="H27" s="27">
        <v>23</v>
      </c>
      <c r="I27" s="27">
        <v>119</v>
      </c>
      <c r="J27" s="27">
        <v>65</v>
      </c>
      <c r="K27" s="27">
        <v>52</v>
      </c>
      <c r="L27" s="27">
        <v>28</v>
      </c>
      <c r="M27" s="27">
        <v>28</v>
      </c>
      <c r="N27" s="27">
        <v>2</v>
      </c>
      <c r="O27" s="27">
        <v>8</v>
      </c>
      <c r="P27" s="27">
        <v>116</v>
      </c>
      <c r="Q27" s="27"/>
      <c r="R27" s="27">
        <v>100</v>
      </c>
      <c r="S27" s="27">
        <v>15</v>
      </c>
      <c r="T27" s="27">
        <v>64</v>
      </c>
      <c r="U27" s="27">
        <v>9</v>
      </c>
      <c r="V27" s="27">
        <v>162</v>
      </c>
      <c r="W27" s="27">
        <v>55</v>
      </c>
      <c r="X27" s="27">
        <v>16</v>
      </c>
      <c r="Y27" s="9">
        <f t="shared" si="0"/>
        <v>969</v>
      </c>
      <c r="Z27" s="27">
        <v>7</v>
      </c>
      <c r="AA27" s="27">
        <v>50</v>
      </c>
      <c r="AB27" s="27"/>
      <c r="AC27" s="27">
        <v>3</v>
      </c>
      <c r="AD27" s="27">
        <v>63</v>
      </c>
      <c r="AE27" s="27">
        <v>17</v>
      </c>
      <c r="AF27" s="27">
        <v>602</v>
      </c>
      <c r="AG27" s="27"/>
      <c r="AH27" s="27">
        <v>24</v>
      </c>
      <c r="AI27" s="27"/>
      <c r="AJ27" s="27">
        <v>1</v>
      </c>
      <c r="AK27" s="27">
        <v>14</v>
      </c>
      <c r="AL27" s="27">
        <v>5</v>
      </c>
      <c r="AM27" s="27">
        <v>91</v>
      </c>
      <c r="AN27" s="27">
        <v>143</v>
      </c>
      <c r="AO27" s="27">
        <v>31</v>
      </c>
      <c r="AP27" s="27">
        <v>0</v>
      </c>
      <c r="AQ27" s="27">
        <v>158</v>
      </c>
      <c r="AR27" s="27">
        <v>34</v>
      </c>
      <c r="AS27" s="27">
        <v>23</v>
      </c>
      <c r="AT27" s="27"/>
      <c r="AU27" s="27">
        <v>45</v>
      </c>
      <c r="AV27" s="27">
        <v>47</v>
      </c>
      <c r="AW27" s="27">
        <v>58</v>
      </c>
      <c r="AX27" s="9">
        <f t="shared" si="1"/>
        <v>1416</v>
      </c>
      <c r="AY27" s="9">
        <f t="shared" si="2"/>
        <v>2385</v>
      </c>
    </row>
    <row r="28" spans="1:51" s="23" customFormat="1" ht="16.5" customHeight="1">
      <c r="A28" s="26" t="s">
        <v>59</v>
      </c>
      <c r="B28" s="27"/>
      <c r="C28" s="27">
        <v>267</v>
      </c>
      <c r="D28" s="27">
        <v>0</v>
      </c>
      <c r="E28" s="27">
        <v>0</v>
      </c>
      <c r="F28" s="27"/>
      <c r="G28" s="27"/>
      <c r="H28" s="27">
        <v>9</v>
      </c>
      <c r="I28" s="27">
        <v>1</v>
      </c>
      <c r="J28" s="27">
        <v>129</v>
      </c>
      <c r="K28" s="27"/>
      <c r="L28" s="27">
        <v>34</v>
      </c>
      <c r="M28" s="27">
        <v>0</v>
      </c>
      <c r="N28" s="27">
        <v>17</v>
      </c>
      <c r="O28" s="27">
        <v>11</v>
      </c>
      <c r="P28" s="27"/>
      <c r="Q28" s="27"/>
      <c r="R28" s="27">
        <v>145</v>
      </c>
      <c r="S28" s="27"/>
      <c r="T28" s="27">
        <v>113</v>
      </c>
      <c r="U28" s="27">
        <v>736</v>
      </c>
      <c r="V28" s="27">
        <v>55</v>
      </c>
      <c r="W28" s="27">
        <v>937</v>
      </c>
      <c r="X28" s="27">
        <v>378</v>
      </c>
      <c r="Y28" s="9">
        <f t="shared" si="0"/>
        <v>2832</v>
      </c>
      <c r="Z28" s="27">
        <v>32</v>
      </c>
      <c r="AA28" s="27">
        <v>208</v>
      </c>
      <c r="AB28" s="27">
        <v>11731</v>
      </c>
      <c r="AC28" s="27">
        <v>9618</v>
      </c>
      <c r="AD28" s="27">
        <v>60</v>
      </c>
      <c r="AE28" s="27">
        <v>2730</v>
      </c>
      <c r="AF28" s="27">
        <v>35547</v>
      </c>
      <c r="AG28" s="27">
        <v>15244</v>
      </c>
      <c r="AH28" s="27">
        <v>225463</v>
      </c>
      <c r="AI28" s="27">
        <v>2</v>
      </c>
      <c r="AJ28" s="27">
        <v>96</v>
      </c>
      <c r="AK28" s="27">
        <v>130</v>
      </c>
      <c r="AL28" s="27"/>
      <c r="AM28" s="27">
        <v>3</v>
      </c>
      <c r="AN28" s="27">
        <v>1844</v>
      </c>
      <c r="AO28" s="27">
        <v>8</v>
      </c>
      <c r="AP28" s="27">
        <v>854</v>
      </c>
      <c r="AQ28" s="27">
        <v>4447</v>
      </c>
      <c r="AR28" s="27">
        <v>55</v>
      </c>
      <c r="AS28" s="27"/>
      <c r="AT28" s="27">
        <v>160</v>
      </c>
      <c r="AU28" s="27">
        <v>887</v>
      </c>
      <c r="AV28" s="27">
        <v>1464</v>
      </c>
      <c r="AW28" s="27">
        <v>3440</v>
      </c>
      <c r="AX28" s="9">
        <f t="shared" si="1"/>
        <v>314023</v>
      </c>
      <c r="AY28" s="9">
        <f t="shared" si="2"/>
        <v>316855</v>
      </c>
    </row>
    <row r="29" spans="1:51" s="23" customFormat="1" ht="16.5" customHeight="1">
      <c r="A29" s="27" t="s">
        <v>60</v>
      </c>
      <c r="B29" s="27"/>
      <c r="C29" s="27"/>
      <c r="D29" s="27"/>
      <c r="E29" s="27">
        <v>2</v>
      </c>
      <c r="F29" s="27">
        <v>8</v>
      </c>
      <c r="G29" s="27"/>
      <c r="H29" s="27"/>
      <c r="I29" s="27"/>
      <c r="J29" s="27">
        <v>3</v>
      </c>
      <c r="K29" s="27"/>
      <c r="L29" s="27"/>
      <c r="M29" s="27"/>
      <c r="N29" s="27"/>
      <c r="O29" s="27"/>
      <c r="P29" s="27">
        <v>42</v>
      </c>
      <c r="Q29" s="27">
        <v>0</v>
      </c>
      <c r="R29" s="27"/>
      <c r="S29" s="27">
        <v>1</v>
      </c>
      <c r="T29" s="27">
        <v>1</v>
      </c>
      <c r="U29" s="27"/>
      <c r="V29" s="27">
        <v>7</v>
      </c>
      <c r="W29" s="27"/>
      <c r="X29" s="27">
        <v>36</v>
      </c>
      <c r="Y29" s="9">
        <f t="shared" si="0"/>
        <v>100</v>
      </c>
      <c r="Z29" s="27"/>
      <c r="AA29" s="27">
        <v>2269</v>
      </c>
      <c r="AB29" s="27"/>
      <c r="AC29" s="27">
        <v>824</v>
      </c>
      <c r="AD29" s="27">
        <v>1825</v>
      </c>
      <c r="AE29" s="27">
        <v>387</v>
      </c>
      <c r="AF29" s="27">
        <v>47</v>
      </c>
      <c r="AG29" s="27"/>
      <c r="AH29" s="27"/>
      <c r="AI29" s="27"/>
      <c r="AJ29" s="27">
        <v>1</v>
      </c>
      <c r="AK29" s="27"/>
      <c r="AL29" s="27"/>
      <c r="AM29" s="27">
        <v>1019</v>
      </c>
      <c r="AN29" s="27">
        <v>30400</v>
      </c>
      <c r="AO29" s="27">
        <v>3</v>
      </c>
      <c r="AP29" s="27"/>
      <c r="AQ29" s="27">
        <v>38978</v>
      </c>
      <c r="AR29" s="27">
        <v>5610</v>
      </c>
      <c r="AS29" s="27"/>
      <c r="AT29" s="27"/>
      <c r="AU29" s="27"/>
      <c r="AV29" s="27">
        <v>43</v>
      </c>
      <c r="AW29" s="27">
        <v>569</v>
      </c>
      <c r="AX29" s="9">
        <f t="shared" si="1"/>
        <v>81975</v>
      </c>
      <c r="AY29" s="9">
        <f t="shared" si="2"/>
        <v>82075</v>
      </c>
    </row>
    <row r="30" spans="1:51" s="23" customFormat="1" ht="16.5" customHeight="1">
      <c r="A30" s="27" t="s">
        <v>92</v>
      </c>
      <c r="B30" s="27"/>
      <c r="C30" s="27">
        <v>1371</v>
      </c>
      <c r="D30" s="27"/>
      <c r="E30" s="27"/>
      <c r="F30" s="27"/>
      <c r="G30" s="27"/>
      <c r="H30" s="27"/>
      <c r="I30" s="27">
        <v>200</v>
      </c>
      <c r="J30" s="27"/>
      <c r="K30" s="27"/>
      <c r="L30" s="27">
        <v>150</v>
      </c>
      <c r="M30" s="27"/>
      <c r="N30" s="27"/>
      <c r="O30" s="27"/>
      <c r="P30" s="27"/>
      <c r="Q30" s="27"/>
      <c r="R30" s="27">
        <v>7</v>
      </c>
      <c r="S30" s="27"/>
      <c r="T30" s="27"/>
      <c r="U30" s="27"/>
      <c r="V30" s="27"/>
      <c r="W30" s="27"/>
      <c r="X30" s="27"/>
      <c r="Y30" s="9">
        <f t="shared" si="0"/>
        <v>1728</v>
      </c>
      <c r="Z30" s="27"/>
      <c r="AA30" s="27"/>
      <c r="AB30" s="27">
        <v>0</v>
      </c>
      <c r="AC30" s="27"/>
      <c r="AD30" s="27"/>
      <c r="AE30" s="27">
        <v>39</v>
      </c>
      <c r="AF30" s="27">
        <v>20</v>
      </c>
      <c r="AG30" s="27">
        <v>0</v>
      </c>
      <c r="AH30" s="27"/>
      <c r="AI30" s="27"/>
      <c r="AJ30" s="27"/>
      <c r="AK30" s="27"/>
      <c r="AL30" s="27"/>
      <c r="AM30" s="27">
        <v>21</v>
      </c>
      <c r="AN30" s="27"/>
      <c r="AO30" s="27"/>
      <c r="AP30" s="27">
        <v>0</v>
      </c>
      <c r="AQ30" s="27"/>
      <c r="AR30" s="27"/>
      <c r="AS30" s="27"/>
      <c r="AT30" s="27"/>
      <c r="AU30" s="27">
        <v>0</v>
      </c>
      <c r="AV30" s="27"/>
      <c r="AW30" s="27"/>
      <c r="AX30" s="9">
        <f t="shared" si="1"/>
        <v>80</v>
      </c>
      <c r="AY30" s="9">
        <f t="shared" si="2"/>
        <v>1808</v>
      </c>
    </row>
    <row r="31" spans="1:51" s="23" customFormat="1" ht="16.5" customHeight="1">
      <c r="A31" s="27" t="s">
        <v>61</v>
      </c>
      <c r="B31" s="27"/>
      <c r="C31" s="27"/>
      <c r="D31" s="27"/>
      <c r="E31" s="27">
        <v>12</v>
      </c>
      <c r="F31" s="27"/>
      <c r="G31" s="27"/>
      <c r="H31" s="27"/>
      <c r="I31" s="27">
        <v>120</v>
      </c>
      <c r="J31" s="27">
        <v>925</v>
      </c>
      <c r="K31" s="27">
        <v>44</v>
      </c>
      <c r="L31" s="27">
        <v>0</v>
      </c>
      <c r="M31" s="27"/>
      <c r="N31" s="27"/>
      <c r="O31" s="27"/>
      <c r="P31" s="27">
        <v>55</v>
      </c>
      <c r="Q31" s="27"/>
      <c r="R31" s="27">
        <v>1760</v>
      </c>
      <c r="S31" s="27"/>
      <c r="T31" s="27"/>
      <c r="U31" s="27"/>
      <c r="V31" s="27">
        <v>0</v>
      </c>
      <c r="W31" s="27">
        <v>85</v>
      </c>
      <c r="X31" s="27">
        <v>122</v>
      </c>
      <c r="Y31" s="9">
        <f t="shared" si="0"/>
        <v>3123</v>
      </c>
      <c r="Z31" s="27"/>
      <c r="AA31" s="27">
        <v>33</v>
      </c>
      <c r="AB31" s="27"/>
      <c r="AC31" s="27"/>
      <c r="AD31" s="27">
        <v>23</v>
      </c>
      <c r="AE31" s="27">
        <v>5</v>
      </c>
      <c r="AF31" s="27">
        <v>41</v>
      </c>
      <c r="AG31" s="27"/>
      <c r="AH31" s="27"/>
      <c r="AI31" s="27"/>
      <c r="AJ31" s="27"/>
      <c r="AK31" s="27"/>
      <c r="AL31" s="27"/>
      <c r="AM31" s="27">
        <v>61</v>
      </c>
      <c r="AN31" s="27">
        <v>23</v>
      </c>
      <c r="AO31" s="27">
        <v>5</v>
      </c>
      <c r="AP31" s="27"/>
      <c r="AQ31" s="27">
        <v>7</v>
      </c>
      <c r="AR31" s="27">
        <v>56</v>
      </c>
      <c r="AS31" s="27"/>
      <c r="AT31" s="27"/>
      <c r="AU31" s="27"/>
      <c r="AV31" s="27">
        <v>0</v>
      </c>
      <c r="AW31" s="27">
        <v>64</v>
      </c>
      <c r="AX31" s="9">
        <f t="shared" si="1"/>
        <v>318</v>
      </c>
      <c r="AY31" s="9">
        <f t="shared" si="2"/>
        <v>3441</v>
      </c>
    </row>
    <row r="32" spans="1:51" s="23" customFormat="1" ht="16.5" customHeight="1">
      <c r="A32" s="27" t="s">
        <v>97</v>
      </c>
      <c r="B32" s="27"/>
      <c r="C32" s="27">
        <v>17</v>
      </c>
      <c r="D32" s="27"/>
      <c r="E32" s="27">
        <v>9</v>
      </c>
      <c r="F32" s="27">
        <v>3</v>
      </c>
      <c r="G32" s="27">
        <v>36</v>
      </c>
      <c r="H32" s="27">
        <v>42</v>
      </c>
      <c r="I32" s="27">
        <v>218</v>
      </c>
      <c r="J32" s="27">
        <v>103</v>
      </c>
      <c r="K32" s="27">
        <v>1</v>
      </c>
      <c r="L32" s="27"/>
      <c r="M32" s="27"/>
      <c r="N32" s="27"/>
      <c r="O32" s="27">
        <v>0</v>
      </c>
      <c r="P32" s="27">
        <v>26</v>
      </c>
      <c r="Q32" s="27"/>
      <c r="R32" s="27">
        <v>270</v>
      </c>
      <c r="S32" s="27">
        <v>24350</v>
      </c>
      <c r="T32" s="27">
        <v>143</v>
      </c>
      <c r="U32" s="27">
        <v>10</v>
      </c>
      <c r="V32" s="27">
        <v>68799</v>
      </c>
      <c r="W32" s="27">
        <v>21</v>
      </c>
      <c r="X32" s="27">
        <v>10</v>
      </c>
      <c r="Y32" s="9">
        <f t="shared" si="0"/>
        <v>94058</v>
      </c>
      <c r="Z32" s="27">
        <v>9</v>
      </c>
      <c r="AA32" s="27"/>
      <c r="AB32" s="27">
        <v>0</v>
      </c>
      <c r="AC32" s="27">
        <v>5</v>
      </c>
      <c r="AD32" s="27">
        <v>0</v>
      </c>
      <c r="AE32" s="27">
        <v>2</v>
      </c>
      <c r="AF32" s="27">
        <v>194</v>
      </c>
      <c r="AG32" s="27"/>
      <c r="AH32" s="27"/>
      <c r="AI32" s="27"/>
      <c r="AJ32" s="27"/>
      <c r="AK32" s="27">
        <v>6</v>
      </c>
      <c r="AL32" s="27">
        <v>8</v>
      </c>
      <c r="AM32" s="27">
        <v>392</v>
      </c>
      <c r="AN32" s="27">
        <v>0</v>
      </c>
      <c r="AO32" s="27">
        <v>184</v>
      </c>
      <c r="AP32" s="27"/>
      <c r="AQ32" s="27">
        <v>0</v>
      </c>
      <c r="AR32" s="27">
        <v>35</v>
      </c>
      <c r="AS32" s="27">
        <v>5</v>
      </c>
      <c r="AT32" s="27">
        <v>1</v>
      </c>
      <c r="AU32" s="27">
        <v>59</v>
      </c>
      <c r="AV32" s="27">
        <v>47</v>
      </c>
      <c r="AW32" s="27">
        <v>48</v>
      </c>
      <c r="AX32" s="9">
        <f t="shared" si="1"/>
        <v>995</v>
      </c>
      <c r="AY32" s="9">
        <f t="shared" si="2"/>
        <v>95053</v>
      </c>
    </row>
    <row r="33" spans="1:51" s="23" customFormat="1" ht="16.5" customHeight="1">
      <c r="A33" s="27" t="s">
        <v>94</v>
      </c>
      <c r="B33" s="27"/>
      <c r="C33" s="27">
        <v>139</v>
      </c>
      <c r="D33" s="27"/>
      <c r="E33" s="27"/>
      <c r="F33" s="27"/>
      <c r="G33" s="27"/>
      <c r="H33" s="27"/>
      <c r="I33" s="27"/>
      <c r="J33" s="27">
        <v>1</v>
      </c>
      <c r="K33" s="27"/>
      <c r="L33" s="27"/>
      <c r="M33" s="27"/>
      <c r="N33" s="27"/>
      <c r="O33" s="27"/>
      <c r="P33" s="27"/>
      <c r="Q33" s="27">
        <v>238</v>
      </c>
      <c r="R33" s="27">
        <v>19644</v>
      </c>
      <c r="S33" s="27"/>
      <c r="T33" s="27"/>
      <c r="U33" s="27"/>
      <c r="V33" s="27"/>
      <c r="W33" s="27"/>
      <c r="X33" s="27">
        <v>1</v>
      </c>
      <c r="Y33" s="9">
        <f t="shared" si="0"/>
        <v>20023</v>
      </c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>
        <v>33</v>
      </c>
      <c r="AN33" s="27"/>
      <c r="AO33" s="27">
        <v>0</v>
      </c>
      <c r="AP33" s="27"/>
      <c r="AQ33" s="27"/>
      <c r="AR33" s="27">
        <v>70</v>
      </c>
      <c r="AS33" s="27"/>
      <c r="AT33" s="27"/>
      <c r="AU33" s="27"/>
      <c r="AV33" s="27"/>
      <c r="AW33" s="27"/>
      <c r="AX33" s="9">
        <f t="shared" si="1"/>
        <v>103</v>
      </c>
      <c r="AY33" s="9">
        <f t="shared" si="2"/>
        <v>20126</v>
      </c>
    </row>
    <row r="34" spans="1:51" s="23" customFormat="1" ht="16.5" customHeight="1">
      <c r="A34" s="27" t="s">
        <v>95</v>
      </c>
      <c r="B34" s="27">
        <v>0</v>
      </c>
      <c r="C34" s="27">
        <v>60</v>
      </c>
      <c r="D34" s="27">
        <v>2</v>
      </c>
      <c r="E34" s="27">
        <v>21</v>
      </c>
      <c r="F34" s="27">
        <v>123</v>
      </c>
      <c r="G34" s="27">
        <v>73</v>
      </c>
      <c r="H34" s="27">
        <v>14</v>
      </c>
      <c r="I34" s="27">
        <v>1002</v>
      </c>
      <c r="J34" s="27">
        <v>127</v>
      </c>
      <c r="K34" s="27">
        <v>5</v>
      </c>
      <c r="L34" s="27">
        <v>0</v>
      </c>
      <c r="M34" s="27">
        <v>0</v>
      </c>
      <c r="N34" s="27">
        <v>2</v>
      </c>
      <c r="O34" s="27">
        <v>744</v>
      </c>
      <c r="P34" s="27">
        <v>61</v>
      </c>
      <c r="Q34" s="27">
        <v>5</v>
      </c>
      <c r="R34" s="27">
        <v>1370</v>
      </c>
      <c r="S34" s="27">
        <v>922</v>
      </c>
      <c r="T34" s="27">
        <v>161</v>
      </c>
      <c r="U34" s="27">
        <v>2</v>
      </c>
      <c r="V34" s="27">
        <v>614</v>
      </c>
      <c r="W34" s="27">
        <v>122</v>
      </c>
      <c r="X34" s="27">
        <v>1185</v>
      </c>
      <c r="Y34" s="9">
        <f t="shared" si="0"/>
        <v>6615</v>
      </c>
      <c r="Z34" s="27">
        <v>44</v>
      </c>
      <c r="AA34" s="27">
        <v>4254</v>
      </c>
      <c r="AB34" s="27"/>
      <c r="AC34" s="27">
        <v>3183</v>
      </c>
      <c r="AD34" s="27">
        <v>2711</v>
      </c>
      <c r="AE34" s="27">
        <v>5297</v>
      </c>
      <c r="AF34" s="27">
        <v>20206</v>
      </c>
      <c r="AG34" s="27">
        <v>1</v>
      </c>
      <c r="AH34" s="27">
        <v>32</v>
      </c>
      <c r="AI34" s="27"/>
      <c r="AJ34" s="27">
        <v>711</v>
      </c>
      <c r="AK34" s="27">
        <v>935</v>
      </c>
      <c r="AL34" s="27">
        <v>54</v>
      </c>
      <c r="AM34" s="27">
        <v>31986</v>
      </c>
      <c r="AN34" s="27">
        <v>147869</v>
      </c>
      <c r="AO34" s="27">
        <v>490</v>
      </c>
      <c r="AP34" s="27"/>
      <c r="AQ34" s="27">
        <v>143934</v>
      </c>
      <c r="AR34" s="27">
        <v>70562</v>
      </c>
      <c r="AS34" s="27">
        <v>199</v>
      </c>
      <c r="AT34" s="27">
        <v>211</v>
      </c>
      <c r="AU34" s="27">
        <v>121</v>
      </c>
      <c r="AV34" s="27">
        <v>2726</v>
      </c>
      <c r="AW34" s="27">
        <v>19687</v>
      </c>
      <c r="AX34" s="9">
        <f t="shared" si="1"/>
        <v>455213</v>
      </c>
      <c r="AY34" s="9">
        <f t="shared" si="2"/>
        <v>461828</v>
      </c>
    </row>
    <row r="35" spans="1:51" s="23" customFormat="1" ht="16.5" customHeight="1">
      <c r="A35" s="27" t="s">
        <v>62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>
        <v>0</v>
      </c>
      <c r="P35" s="27"/>
      <c r="Q35" s="27"/>
      <c r="R35" s="27"/>
      <c r="S35" s="27"/>
      <c r="T35" s="27"/>
      <c r="U35" s="27"/>
      <c r="V35" s="27"/>
      <c r="W35" s="27"/>
      <c r="X35" s="27">
        <v>28</v>
      </c>
      <c r="Y35" s="9">
        <f t="shared" si="0"/>
        <v>28</v>
      </c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9">
        <f t="shared" si="1"/>
        <v>0</v>
      </c>
      <c r="AY35" s="9">
        <f t="shared" si="2"/>
        <v>28</v>
      </c>
    </row>
    <row r="36" spans="1:51" s="23" customFormat="1" ht="16.5" customHeight="1">
      <c r="A36" s="27" t="s">
        <v>63</v>
      </c>
      <c r="B36" s="27">
        <v>10</v>
      </c>
      <c r="C36" s="27">
        <v>3051</v>
      </c>
      <c r="D36" s="27">
        <v>38</v>
      </c>
      <c r="E36" s="27">
        <v>98</v>
      </c>
      <c r="F36" s="27">
        <v>488</v>
      </c>
      <c r="G36" s="27">
        <v>286</v>
      </c>
      <c r="H36" s="27">
        <v>82</v>
      </c>
      <c r="I36" s="27">
        <v>14628</v>
      </c>
      <c r="J36" s="27">
        <v>506</v>
      </c>
      <c r="K36" s="27">
        <v>85</v>
      </c>
      <c r="L36" s="27">
        <v>1485</v>
      </c>
      <c r="M36" s="27">
        <v>7</v>
      </c>
      <c r="N36" s="27">
        <v>9</v>
      </c>
      <c r="O36" s="27">
        <v>626</v>
      </c>
      <c r="P36" s="27">
        <v>618</v>
      </c>
      <c r="Q36" s="27">
        <v>171</v>
      </c>
      <c r="R36" s="27">
        <v>2738</v>
      </c>
      <c r="S36" s="27">
        <v>312</v>
      </c>
      <c r="T36" s="27">
        <v>810</v>
      </c>
      <c r="U36" s="27">
        <v>42</v>
      </c>
      <c r="V36" s="27">
        <v>2667</v>
      </c>
      <c r="W36" s="27">
        <v>52</v>
      </c>
      <c r="X36" s="27">
        <v>1077</v>
      </c>
      <c r="Y36" s="9">
        <f t="shared" si="0"/>
        <v>29886</v>
      </c>
      <c r="Z36" s="27">
        <v>2542</v>
      </c>
      <c r="AA36" s="27">
        <v>469</v>
      </c>
      <c r="AB36" s="27">
        <v>30</v>
      </c>
      <c r="AC36" s="27">
        <v>1031</v>
      </c>
      <c r="AD36" s="27">
        <v>530</v>
      </c>
      <c r="AE36" s="27">
        <v>761</v>
      </c>
      <c r="AF36" s="27">
        <v>12841</v>
      </c>
      <c r="AG36" s="27">
        <v>3</v>
      </c>
      <c r="AH36" s="27">
        <v>549</v>
      </c>
      <c r="AI36" s="27">
        <v>2</v>
      </c>
      <c r="AJ36" s="27">
        <v>39</v>
      </c>
      <c r="AK36" s="27">
        <v>2709</v>
      </c>
      <c r="AL36" s="27">
        <v>1131</v>
      </c>
      <c r="AM36" s="27">
        <v>5522</v>
      </c>
      <c r="AN36" s="27">
        <v>1808</v>
      </c>
      <c r="AO36" s="27">
        <v>5802</v>
      </c>
      <c r="AP36" s="27">
        <v>8</v>
      </c>
      <c r="AQ36" s="27">
        <v>2309</v>
      </c>
      <c r="AR36" s="27">
        <v>1755</v>
      </c>
      <c r="AS36" s="27">
        <v>1377</v>
      </c>
      <c r="AT36" s="27">
        <v>16954</v>
      </c>
      <c r="AU36" s="27">
        <v>4677</v>
      </c>
      <c r="AV36" s="27">
        <v>3132</v>
      </c>
      <c r="AW36" s="27">
        <v>3649</v>
      </c>
      <c r="AX36" s="9">
        <f t="shared" si="1"/>
        <v>69630</v>
      </c>
      <c r="AY36" s="9">
        <f t="shared" si="2"/>
        <v>99516</v>
      </c>
    </row>
    <row r="37" spans="1:51" s="23" customFormat="1" ht="16.5" customHeight="1">
      <c r="A37" s="27" t="s">
        <v>96</v>
      </c>
      <c r="B37" s="27">
        <v>2</v>
      </c>
      <c r="C37" s="27">
        <v>1841</v>
      </c>
      <c r="D37" s="27">
        <v>53</v>
      </c>
      <c r="E37" s="27">
        <v>2</v>
      </c>
      <c r="F37" s="27">
        <v>301</v>
      </c>
      <c r="G37" s="27">
        <v>1899</v>
      </c>
      <c r="H37" s="27">
        <v>8</v>
      </c>
      <c r="I37" s="27">
        <v>344</v>
      </c>
      <c r="J37" s="27">
        <v>155</v>
      </c>
      <c r="K37" s="27">
        <v>1</v>
      </c>
      <c r="L37" s="27">
        <v>731</v>
      </c>
      <c r="M37" s="27">
        <v>0</v>
      </c>
      <c r="N37" s="27">
        <v>2</v>
      </c>
      <c r="O37" s="27">
        <v>294</v>
      </c>
      <c r="P37" s="27">
        <v>21</v>
      </c>
      <c r="Q37" s="27">
        <v>0</v>
      </c>
      <c r="R37" s="27">
        <v>696</v>
      </c>
      <c r="S37" s="27">
        <v>2040</v>
      </c>
      <c r="T37" s="27">
        <v>242</v>
      </c>
      <c r="U37" s="27">
        <v>224</v>
      </c>
      <c r="V37" s="27">
        <v>5895</v>
      </c>
      <c r="W37" s="27">
        <v>74</v>
      </c>
      <c r="X37" s="27">
        <v>951</v>
      </c>
      <c r="Y37" s="9">
        <f t="shared" si="0"/>
        <v>15776</v>
      </c>
      <c r="Z37" s="27">
        <v>42253</v>
      </c>
      <c r="AA37" s="27">
        <v>47</v>
      </c>
      <c r="AB37" s="27">
        <v>2</v>
      </c>
      <c r="AC37" s="27">
        <v>36</v>
      </c>
      <c r="AD37" s="27">
        <v>0</v>
      </c>
      <c r="AE37" s="27">
        <v>42</v>
      </c>
      <c r="AF37" s="27">
        <v>23939</v>
      </c>
      <c r="AG37" s="27">
        <v>0</v>
      </c>
      <c r="AH37" s="27">
        <v>130</v>
      </c>
      <c r="AI37" s="27"/>
      <c r="AJ37" s="27">
        <v>1</v>
      </c>
      <c r="AK37" s="27">
        <v>11</v>
      </c>
      <c r="AL37" s="27">
        <v>6460</v>
      </c>
      <c r="AM37" s="27">
        <v>58</v>
      </c>
      <c r="AN37" s="27">
        <v>95</v>
      </c>
      <c r="AO37" s="27">
        <v>435</v>
      </c>
      <c r="AP37" s="27">
        <v>8</v>
      </c>
      <c r="AQ37" s="27">
        <v>4</v>
      </c>
      <c r="AR37" s="27">
        <v>41</v>
      </c>
      <c r="AS37" s="27">
        <v>1990</v>
      </c>
      <c r="AT37" s="27">
        <v>0</v>
      </c>
      <c r="AU37" s="27">
        <v>4782</v>
      </c>
      <c r="AV37" s="27">
        <v>67</v>
      </c>
      <c r="AW37" s="27">
        <v>305</v>
      </c>
      <c r="AX37" s="9">
        <f t="shared" si="1"/>
        <v>80706</v>
      </c>
      <c r="AY37" s="9">
        <f t="shared" si="2"/>
        <v>96482</v>
      </c>
    </row>
    <row r="38" spans="1:51" s="23" customFormat="1" ht="16.5" customHeight="1">
      <c r="A38" s="27" t="s">
        <v>64</v>
      </c>
      <c r="B38" s="27"/>
      <c r="C38" s="27">
        <v>63</v>
      </c>
      <c r="D38" s="27"/>
      <c r="E38" s="27"/>
      <c r="F38" s="27"/>
      <c r="G38" s="27"/>
      <c r="H38" s="27"/>
      <c r="I38" s="27"/>
      <c r="J38" s="27"/>
      <c r="K38" s="27">
        <v>1</v>
      </c>
      <c r="L38" s="27"/>
      <c r="M38" s="27"/>
      <c r="N38" s="27"/>
      <c r="O38" s="27"/>
      <c r="P38" s="27"/>
      <c r="Q38" s="27"/>
      <c r="R38" s="27">
        <v>25</v>
      </c>
      <c r="S38" s="27"/>
      <c r="T38" s="27"/>
      <c r="U38" s="27"/>
      <c r="V38" s="27"/>
      <c r="W38" s="27"/>
      <c r="X38" s="27">
        <v>1</v>
      </c>
      <c r="Y38" s="9">
        <f t="shared" si="0"/>
        <v>90</v>
      </c>
      <c r="Z38" s="27">
        <v>1498</v>
      </c>
      <c r="AA38" s="27">
        <v>0</v>
      </c>
      <c r="AB38" s="27"/>
      <c r="AC38" s="27">
        <v>153</v>
      </c>
      <c r="AD38" s="27">
        <v>12</v>
      </c>
      <c r="AE38" s="27">
        <v>20</v>
      </c>
      <c r="AF38" s="27">
        <v>1</v>
      </c>
      <c r="AG38" s="27"/>
      <c r="AH38" s="27"/>
      <c r="AI38" s="27">
        <v>0</v>
      </c>
      <c r="AJ38" s="27"/>
      <c r="AK38" s="27">
        <v>120</v>
      </c>
      <c r="AL38" s="27">
        <v>18</v>
      </c>
      <c r="AM38" s="27">
        <v>2555</v>
      </c>
      <c r="AN38" s="27"/>
      <c r="AO38" s="27"/>
      <c r="AP38" s="27"/>
      <c r="AQ38" s="27">
        <v>182</v>
      </c>
      <c r="AR38" s="27">
        <v>800</v>
      </c>
      <c r="AS38" s="27">
        <v>69</v>
      </c>
      <c r="AT38" s="27">
        <v>3434</v>
      </c>
      <c r="AU38" s="27">
        <v>4</v>
      </c>
      <c r="AV38" s="27">
        <v>5</v>
      </c>
      <c r="AW38" s="27">
        <v>73</v>
      </c>
      <c r="AX38" s="9">
        <f t="shared" si="1"/>
        <v>8944</v>
      </c>
      <c r="AY38" s="9">
        <f t="shared" si="2"/>
        <v>9034</v>
      </c>
    </row>
    <row r="39" spans="1:51" s="23" customFormat="1" ht="16.5" customHeight="1">
      <c r="A39" s="27" t="s">
        <v>65</v>
      </c>
      <c r="B39" s="27">
        <v>490</v>
      </c>
      <c r="C39" s="27">
        <v>3406</v>
      </c>
      <c r="D39" s="27">
        <v>4870</v>
      </c>
      <c r="E39" s="27">
        <v>65154</v>
      </c>
      <c r="F39" s="27">
        <v>3000</v>
      </c>
      <c r="G39" s="27">
        <v>10275</v>
      </c>
      <c r="H39" s="27">
        <v>2220</v>
      </c>
      <c r="I39" s="27">
        <v>2589</v>
      </c>
      <c r="J39" s="27">
        <v>249482</v>
      </c>
      <c r="K39" s="27">
        <v>22511</v>
      </c>
      <c r="L39" s="27">
        <v>166</v>
      </c>
      <c r="M39" s="27">
        <v>15805</v>
      </c>
      <c r="N39" s="27">
        <v>1407</v>
      </c>
      <c r="O39" s="27">
        <v>427</v>
      </c>
      <c r="P39" s="27">
        <v>484639</v>
      </c>
      <c r="Q39" s="27">
        <v>540</v>
      </c>
      <c r="R39" s="27">
        <v>13195</v>
      </c>
      <c r="S39" s="27">
        <v>16368</v>
      </c>
      <c r="T39" s="27">
        <v>77048</v>
      </c>
      <c r="U39" s="27">
        <v>789</v>
      </c>
      <c r="V39" s="27">
        <v>123449</v>
      </c>
      <c r="W39" s="27">
        <v>49</v>
      </c>
      <c r="X39" s="27">
        <v>20692</v>
      </c>
      <c r="Y39" s="9">
        <f t="shared" si="0"/>
        <v>1118571</v>
      </c>
      <c r="Z39" s="27">
        <v>96</v>
      </c>
      <c r="AA39" s="27">
        <v>24168</v>
      </c>
      <c r="AB39" s="27">
        <v>12</v>
      </c>
      <c r="AC39" s="27">
        <v>6285</v>
      </c>
      <c r="AD39" s="27">
        <v>140</v>
      </c>
      <c r="AE39" s="27">
        <v>14715</v>
      </c>
      <c r="AF39" s="27">
        <v>618439</v>
      </c>
      <c r="AG39" s="27">
        <v>356</v>
      </c>
      <c r="AH39" s="27">
        <v>9678</v>
      </c>
      <c r="AI39" s="27">
        <v>60</v>
      </c>
      <c r="AJ39" s="27">
        <v>11</v>
      </c>
      <c r="AK39" s="27">
        <v>915</v>
      </c>
      <c r="AL39" s="27">
        <v>13</v>
      </c>
      <c r="AM39" s="27">
        <v>5065</v>
      </c>
      <c r="AN39" s="27">
        <v>49370</v>
      </c>
      <c r="AO39" s="27">
        <v>196025</v>
      </c>
      <c r="AP39" s="27">
        <v>34</v>
      </c>
      <c r="AQ39" s="27">
        <v>54432</v>
      </c>
      <c r="AR39" s="27">
        <v>2883</v>
      </c>
      <c r="AS39" s="27">
        <v>428</v>
      </c>
      <c r="AT39" s="27"/>
      <c r="AU39" s="27">
        <v>144677</v>
      </c>
      <c r="AV39" s="27">
        <v>89051</v>
      </c>
      <c r="AW39" s="27">
        <v>7077</v>
      </c>
      <c r="AX39" s="9">
        <f t="shared" si="1"/>
        <v>1223930</v>
      </c>
      <c r="AY39" s="9">
        <f t="shared" si="2"/>
        <v>2342501</v>
      </c>
    </row>
    <row r="40" spans="1:51" s="23" customFormat="1" ht="16.5" customHeight="1">
      <c r="A40" s="27" t="s">
        <v>66</v>
      </c>
      <c r="B40" s="27">
        <v>227</v>
      </c>
      <c r="C40" s="27">
        <v>36</v>
      </c>
      <c r="D40" s="27">
        <v>0</v>
      </c>
      <c r="E40" s="27">
        <v>24</v>
      </c>
      <c r="F40" s="27">
        <v>1074</v>
      </c>
      <c r="G40" s="27">
        <v>1</v>
      </c>
      <c r="H40" s="27">
        <v>1</v>
      </c>
      <c r="I40" s="27">
        <v>10193</v>
      </c>
      <c r="J40" s="27">
        <v>13998</v>
      </c>
      <c r="K40" s="27">
        <v>2131</v>
      </c>
      <c r="L40" s="27">
        <v>400</v>
      </c>
      <c r="M40" s="27">
        <v>876</v>
      </c>
      <c r="N40" s="27"/>
      <c r="O40" s="27">
        <v>0</v>
      </c>
      <c r="P40" s="27">
        <v>4441</v>
      </c>
      <c r="Q40" s="27">
        <v>0</v>
      </c>
      <c r="R40" s="27">
        <v>3</v>
      </c>
      <c r="S40" s="27">
        <v>0</v>
      </c>
      <c r="T40" s="27">
        <v>26</v>
      </c>
      <c r="U40" s="27">
        <v>185</v>
      </c>
      <c r="V40" s="27">
        <v>723</v>
      </c>
      <c r="W40" s="27">
        <v>14</v>
      </c>
      <c r="X40" s="27">
        <v>1752</v>
      </c>
      <c r="Y40" s="9">
        <f t="shared" si="0"/>
        <v>36105</v>
      </c>
      <c r="Z40" s="27">
        <v>0</v>
      </c>
      <c r="AA40" s="27">
        <v>0</v>
      </c>
      <c r="AB40" s="27">
        <v>16</v>
      </c>
      <c r="AC40" s="27"/>
      <c r="AD40" s="27">
        <v>0</v>
      </c>
      <c r="AE40" s="27">
        <v>0</v>
      </c>
      <c r="AF40" s="27">
        <v>735</v>
      </c>
      <c r="AG40" s="27">
        <v>23</v>
      </c>
      <c r="AH40" s="27">
        <v>129</v>
      </c>
      <c r="AI40" s="27"/>
      <c r="AJ40" s="27">
        <v>1</v>
      </c>
      <c r="AK40" s="27">
        <v>0</v>
      </c>
      <c r="AL40" s="27">
        <v>1</v>
      </c>
      <c r="AM40" s="27">
        <v>10</v>
      </c>
      <c r="AN40" s="27">
        <v>2</v>
      </c>
      <c r="AO40" s="27">
        <v>0</v>
      </c>
      <c r="AP40" s="27">
        <v>2</v>
      </c>
      <c r="AQ40" s="27">
        <v>3</v>
      </c>
      <c r="AR40" s="27">
        <v>51</v>
      </c>
      <c r="AS40" s="27">
        <v>0</v>
      </c>
      <c r="AT40" s="27">
        <v>1</v>
      </c>
      <c r="AU40" s="27">
        <v>1</v>
      </c>
      <c r="AV40" s="27">
        <v>13</v>
      </c>
      <c r="AW40" s="27">
        <v>20</v>
      </c>
      <c r="AX40" s="9">
        <f t="shared" si="1"/>
        <v>1008</v>
      </c>
      <c r="AY40" s="9">
        <f t="shared" si="2"/>
        <v>37113</v>
      </c>
    </row>
    <row r="41" spans="1:51" s="23" customFormat="1" ht="16.5" customHeight="1">
      <c r="A41" s="27" t="s">
        <v>67</v>
      </c>
      <c r="B41" s="27"/>
      <c r="C41" s="27">
        <v>19</v>
      </c>
      <c r="D41" s="27">
        <v>0</v>
      </c>
      <c r="E41" s="27">
        <v>0</v>
      </c>
      <c r="F41" s="27">
        <v>1</v>
      </c>
      <c r="G41" s="27">
        <v>4</v>
      </c>
      <c r="H41" s="27">
        <v>1</v>
      </c>
      <c r="I41" s="27">
        <v>441</v>
      </c>
      <c r="J41" s="27">
        <v>33</v>
      </c>
      <c r="K41" s="27"/>
      <c r="L41" s="27"/>
      <c r="M41" s="27"/>
      <c r="N41" s="27">
        <v>0</v>
      </c>
      <c r="O41" s="27">
        <v>0</v>
      </c>
      <c r="P41" s="27">
        <v>0</v>
      </c>
      <c r="Q41" s="27"/>
      <c r="R41" s="27">
        <v>31856</v>
      </c>
      <c r="S41" s="27">
        <v>2</v>
      </c>
      <c r="T41" s="27">
        <v>7</v>
      </c>
      <c r="U41" s="27">
        <v>2</v>
      </c>
      <c r="V41" s="27">
        <v>0</v>
      </c>
      <c r="W41" s="27">
        <v>1</v>
      </c>
      <c r="X41" s="27">
        <v>13</v>
      </c>
      <c r="Y41" s="9">
        <f t="shared" si="0"/>
        <v>32380</v>
      </c>
      <c r="Z41" s="27"/>
      <c r="AA41" s="27"/>
      <c r="AB41" s="27"/>
      <c r="AC41" s="27">
        <v>0</v>
      </c>
      <c r="AD41" s="27"/>
      <c r="AE41" s="27"/>
      <c r="AF41" s="27">
        <v>418</v>
      </c>
      <c r="AG41" s="27"/>
      <c r="AH41" s="27"/>
      <c r="AI41" s="27"/>
      <c r="AJ41" s="27"/>
      <c r="AK41" s="27">
        <v>0</v>
      </c>
      <c r="AL41" s="27">
        <v>0</v>
      </c>
      <c r="AM41" s="27">
        <v>2599</v>
      </c>
      <c r="AN41" s="27">
        <v>161</v>
      </c>
      <c r="AO41" s="27">
        <v>18</v>
      </c>
      <c r="AP41" s="27"/>
      <c r="AQ41" s="27">
        <v>342</v>
      </c>
      <c r="AR41" s="27">
        <v>176</v>
      </c>
      <c r="AS41" s="27">
        <v>0</v>
      </c>
      <c r="AT41" s="27"/>
      <c r="AU41" s="27">
        <v>14</v>
      </c>
      <c r="AV41" s="27">
        <v>11</v>
      </c>
      <c r="AW41" s="27">
        <v>53</v>
      </c>
      <c r="AX41" s="9">
        <f t="shared" si="1"/>
        <v>3792</v>
      </c>
      <c r="AY41" s="9">
        <f t="shared" si="2"/>
        <v>36172</v>
      </c>
    </row>
    <row r="42" spans="1:51" s="23" customFormat="1" ht="16.5" customHeight="1">
      <c r="A42" s="27" t="s">
        <v>68</v>
      </c>
      <c r="B42" s="27"/>
      <c r="C42" s="27"/>
      <c r="D42" s="27"/>
      <c r="E42" s="27"/>
      <c r="F42" s="27"/>
      <c r="G42" s="27"/>
      <c r="H42" s="27"/>
      <c r="I42" s="27"/>
      <c r="J42" s="27"/>
      <c r="K42" s="27">
        <v>59</v>
      </c>
      <c r="L42" s="27">
        <v>501</v>
      </c>
      <c r="M42" s="27"/>
      <c r="N42" s="27">
        <v>188</v>
      </c>
      <c r="O42" s="27"/>
      <c r="P42" s="27"/>
      <c r="Q42" s="27"/>
      <c r="R42" s="27"/>
      <c r="S42" s="27"/>
      <c r="T42" s="27">
        <v>1</v>
      </c>
      <c r="U42" s="27"/>
      <c r="V42" s="27">
        <v>45</v>
      </c>
      <c r="W42" s="27"/>
      <c r="X42" s="27">
        <v>76</v>
      </c>
      <c r="Y42" s="9">
        <f t="shared" si="0"/>
        <v>870</v>
      </c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>
        <v>9</v>
      </c>
      <c r="AV42" s="27"/>
      <c r="AW42" s="27"/>
      <c r="AX42" s="9">
        <f t="shared" si="1"/>
        <v>9</v>
      </c>
      <c r="AY42" s="9">
        <f t="shared" si="2"/>
        <v>879</v>
      </c>
    </row>
    <row r="43" spans="1:51" s="23" customFormat="1" ht="16.5" customHeight="1">
      <c r="A43" s="27" t="s">
        <v>69</v>
      </c>
      <c r="B43" s="27">
        <v>0</v>
      </c>
      <c r="C43" s="27">
        <v>29</v>
      </c>
      <c r="D43" s="27">
        <v>0</v>
      </c>
      <c r="E43" s="27">
        <v>1</v>
      </c>
      <c r="F43" s="27">
        <v>4</v>
      </c>
      <c r="G43" s="27">
        <v>1</v>
      </c>
      <c r="H43" s="27">
        <v>0</v>
      </c>
      <c r="I43" s="27">
        <v>314</v>
      </c>
      <c r="J43" s="27">
        <v>59</v>
      </c>
      <c r="K43" s="27">
        <v>7</v>
      </c>
      <c r="L43" s="27">
        <v>0</v>
      </c>
      <c r="M43" s="27">
        <v>8</v>
      </c>
      <c r="N43" s="27">
        <v>0</v>
      </c>
      <c r="O43" s="27">
        <v>10</v>
      </c>
      <c r="P43" s="27">
        <v>207</v>
      </c>
      <c r="Q43" s="27"/>
      <c r="R43" s="27">
        <v>219</v>
      </c>
      <c r="S43" s="27">
        <v>6</v>
      </c>
      <c r="T43" s="27">
        <v>8</v>
      </c>
      <c r="U43" s="27">
        <v>13</v>
      </c>
      <c r="V43" s="27">
        <v>92</v>
      </c>
      <c r="W43" s="27">
        <v>1788</v>
      </c>
      <c r="X43" s="27">
        <v>101</v>
      </c>
      <c r="Y43" s="9">
        <f t="shared" si="0"/>
        <v>2867</v>
      </c>
      <c r="Z43" s="27">
        <v>19</v>
      </c>
      <c r="AA43" s="27">
        <v>1</v>
      </c>
      <c r="AB43" s="27">
        <v>0</v>
      </c>
      <c r="AC43" s="27">
        <v>5</v>
      </c>
      <c r="AD43" s="27">
        <v>3</v>
      </c>
      <c r="AE43" s="27">
        <v>17</v>
      </c>
      <c r="AF43" s="27">
        <v>386</v>
      </c>
      <c r="AG43" s="27">
        <v>0</v>
      </c>
      <c r="AH43" s="27">
        <v>3</v>
      </c>
      <c r="AI43" s="27"/>
      <c r="AJ43" s="27">
        <v>0</v>
      </c>
      <c r="AK43" s="27">
        <v>1393</v>
      </c>
      <c r="AL43" s="27">
        <v>5</v>
      </c>
      <c r="AM43" s="27">
        <v>364</v>
      </c>
      <c r="AN43" s="27">
        <v>48</v>
      </c>
      <c r="AO43" s="27">
        <v>66</v>
      </c>
      <c r="AP43" s="27">
        <v>36</v>
      </c>
      <c r="AQ43" s="27">
        <v>198</v>
      </c>
      <c r="AR43" s="27">
        <v>23</v>
      </c>
      <c r="AS43" s="27">
        <v>2525</v>
      </c>
      <c r="AT43" s="27">
        <v>25234</v>
      </c>
      <c r="AU43" s="27">
        <v>39</v>
      </c>
      <c r="AV43" s="27">
        <v>46</v>
      </c>
      <c r="AW43" s="27">
        <v>713</v>
      </c>
      <c r="AX43" s="9">
        <f t="shared" si="1"/>
        <v>31124</v>
      </c>
      <c r="AY43" s="9">
        <f t="shared" si="2"/>
        <v>33991</v>
      </c>
    </row>
    <row r="44" spans="1:51" s="23" customFormat="1" ht="16.5" customHeight="1">
      <c r="A44" s="27" t="s">
        <v>70</v>
      </c>
      <c r="B44" s="27"/>
      <c r="C44" s="27">
        <v>5</v>
      </c>
      <c r="D44" s="27"/>
      <c r="E44" s="27"/>
      <c r="F44" s="27"/>
      <c r="G44" s="27">
        <v>35</v>
      </c>
      <c r="H44" s="27"/>
      <c r="I44" s="27">
        <v>54</v>
      </c>
      <c r="J44" s="27">
        <v>20</v>
      </c>
      <c r="K44" s="27"/>
      <c r="L44" s="27">
        <v>0</v>
      </c>
      <c r="M44" s="27"/>
      <c r="N44" s="27"/>
      <c r="O44" s="27">
        <v>8</v>
      </c>
      <c r="P44" s="27">
        <v>24</v>
      </c>
      <c r="Q44" s="27"/>
      <c r="R44" s="27">
        <v>48545</v>
      </c>
      <c r="S44" s="27">
        <v>20</v>
      </c>
      <c r="T44" s="27">
        <v>8</v>
      </c>
      <c r="U44" s="27"/>
      <c r="V44" s="27">
        <v>140</v>
      </c>
      <c r="W44" s="27">
        <v>10</v>
      </c>
      <c r="X44" s="27">
        <v>258</v>
      </c>
      <c r="Y44" s="9">
        <f t="shared" si="0"/>
        <v>49127</v>
      </c>
      <c r="Z44" s="27"/>
      <c r="AA44" s="27"/>
      <c r="AB44" s="27"/>
      <c r="AC44" s="27"/>
      <c r="AD44" s="27"/>
      <c r="AE44" s="27"/>
      <c r="AF44" s="27">
        <v>1062</v>
      </c>
      <c r="AG44" s="27"/>
      <c r="AH44" s="27">
        <v>9</v>
      </c>
      <c r="AI44" s="27"/>
      <c r="AJ44" s="27"/>
      <c r="AK44" s="27">
        <v>10</v>
      </c>
      <c r="AL44" s="27"/>
      <c r="AM44" s="27">
        <v>138</v>
      </c>
      <c r="AN44" s="27">
        <v>220</v>
      </c>
      <c r="AO44" s="27">
        <v>207</v>
      </c>
      <c r="AP44" s="27"/>
      <c r="AQ44" s="27">
        <v>96</v>
      </c>
      <c r="AR44" s="27">
        <v>43</v>
      </c>
      <c r="AS44" s="27">
        <v>12</v>
      </c>
      <c r="AT44" s="27">
        <v>21</v>
      </c>
      <c r="AU44" s="27">
        <v>83</v>
      </c>
      <c r="AV44" s="27">
        <v>7</v>
      </c>
      <c r="AW44" s="27">
        <v>23</v>
      </c>
      <c r="AX44" s="9">
        <f t="shared" si="1"/>
        <v>1931</v>
      </c>
      <c r="AY44" s="9">
        <f t="shared" si="2"/>
        <v>51058</v>
      </c>
    </row>
    <row r="45" spans="1:51" s="23" customFormat="1" ht="16.5" customHeight="1">
      <c r="A45" s="27" t="s">
        <v>71</v>
      </c>
      <c r="B45" s="27"/>
      <c r="C45" s="27">
        <v>829</v>
      </c>
      <c r="D45" s="27"/>
      <c r="E45" s="27"/>
      <c r="F45" s="27"/>
      <c r="G45" s="27"/>
      <c r="H45" s="27"/>
      <c r="I45" s="27">
        <v>2976</v>
      </c>
      <c r="J45" s="27"/>
      <c r="K45" s="27">
        <v>36</v>
      </c>
      <c r="L45" s="27"/>
      <c r="M45" s="27"/>
      <c r="N45" s="27"/>
      <c r="O45" s="27"/>
      <c r="P45" s="27"/>
      <c r="Q45" s="27">
        <v>3002</v>
      </c>
      <c r="R45" s="27">
        <v>5249</v>
      </c>
      <c r="S45" s="27"/>
      <c r="T45" s="27"/>
      <c r="U45" s="27">
        <v>239</v>
      </c>
      <c r="V45" s="27"/>
      <c r="W45" s="27">
        <v>8183</v>
      </c>
      <c r="X45" s="27">
        <v>795</v>
      </c>
      <c r="Y45" s="9">
        <f t="shared" si="0"/>
        <v>21309</v>
      </c>
      <c r="Z45" s="27"/>
      <c r="AA45" s="27"/>
      <c r="AB45" s="27">
        <v>3</v>
      </c>
      <c r="AC45" s="27"/>
      <c r="AD45" s="27"/>
      <c r="AE45" s="27"/>
      <c r="AF45" s="27"/>
      <c r="AG45" s="27">
        <v>108</v>
      </c>
      <c r="AH45" s="27">
        <v>155</v>
      </c>
      <c r="AI45" s="27"/>
      <c r="AJ45" s="27"/>
      <c r="AK45" s="27"/>
      <c r="AL45" s="27"/>
      <c r="AM45" s="27"/>
      <c r="AN45" s="27"/>
      <c r="AO45" s="27"/>
      <c r="AP45" s="27">
        <v>2</v>
      </c>
      <c r="AQ45" s="27"/>
      <c r="AR45" s="27"/>
      <c r="AS45" s="27"/>
      <c r="AT45" s="27"/>
      <c r="AU45" s="27"/>
      <c r="AV45" s="27"/>
      <c r="AW45" s="27"/>
      <c r="AX45" s="9">
        <f t="shared" si="1"/>
        <v>268</v>
      </c>
      <c r="AY45" s="9">
        <f t="shared" si="2"/>
        <v>21577</v>
      </c>
    </row>
    <row r="46" spans="1:51" s="23" customFormat="1" ht="16.5" customHeight="1">
      <c r="A46" s="27" t="s">
        <v>72</v>
      </c>
      <c r="B46" s="27">
        <v>69</v>
      </c>
      <c r="C46" s="27">
        <v>3337</v>
      </c>
      <c r="D46" s="27">
        <v>0</v>
      </c>
      <c r="E46" s="27">
        <v>63</v>
      </c>
      <c r="F46" s="27">
        <v>7</v>
      </c>
      <c r="G46" s="27">
        <v>43</v>
      </c>
      <c r="H46" s="27">
        <v>0</v>
      </c>
      <c r="I46" s="27">
        <v>4462</v>
      </c>
      <c r="J46" s="27">
        <v>1345</v>
      </c>
      <c r="K46" s="27">
        <v>14</v>
      </c>
      <c r="L46" s="27">
        <v>937</v>
      </c>
      <c r="M46" s="27">
        <v>0</v>
      </c>
      <c r="N46" s="27">
        <v>205</v>
      </c>
      <c r="O46" s="27">
        <v>29</v>
      </c>
      <c r="P46" s="27">
        <v>296</v>
      </c>
      <c r="Q46" s="27">
        <v>5023</v>
      </c>
      <c r="R46" s="27">
        <v>29907</v>
      </c>
      <c r="S46" s="27">
        <v>634</v>
      </c>
      <c r="T46" s="27">
        <v>1341</v>
      </c>
      <c r="U46" s="27">
        <v>3637</v>
      </c>
      <c r="V46" s="27">
        <v>127</v>
      </c>
      <c r="W46" s="27">
        <v>8292</v>
      </c>
      <c r="X46" s="27">
        <v>2261</v>
      </c>
      <c r="Y46" s="9">
        <f t="shared" si="0"/>
        <v>62029</v>
      </c>
      <c r="Z46" s="27">
        <v>72</v>
      </c>
      <c r="AA46" s="27">
        <v>2075</v>
      </c>
      <c r="AB46" s="27">
        <v>2351</v>
      </c>
      <c r="AC46" s="27">
        <v>811</v>
      </c>
      <c r="AD46" s="27">
        <v>169</v>
      </c>
      <c r="AE46" s="27">
        <v>1802</v>
      </c>
      <c r="AF46" s="27">
        <v>108984</v>
      </c>
      <c r="AG46" s="27">
        <v>594</v>
      </c>
      <c r="AH46" s="27">
        <v>2416</v>
      </c>
      <c r="AI46" s="27">
        <v>1</v>
      </c>
      <c r="AJ46" s="27">
        <v>26</v>
      </c>
      <c r="AK46" s="27">
        <v>384</v>
      </c>
      <c r="AL46" s="27">
        <v>12</v>
      </c>
      <c r="AM46" s="27">
        <v>1458</v>
      </c>
      <c r="AN46" s="27">
        <v>14571</v>
      </c>
      <c r="AO46" s="27">
        <v>2265</v>
      </c>
      <c r="AP46" s="27">
        <v>18</v>
      </c>
      <c r="AQ46" s="27">
        <v>30116</v>
      </c>
      <c r="AR46" s="27">
        <v>467</v>
      </c>
      <c r="AS46" s="27">
        <v>62</v>
      </c>
      <c r="AT46" s="27">
        <v>123</v>
      </c>
      <c r="AU46" s="27">
        <v>7577</v>
      </c>
      <c r="AV46" s="27">
        <v>3216</v>
      </c>
      <c r="AW46" s="27">
        <v>214</v>
      </c>
      <c r="AX46" s="9">
        <f t="shared" si="1"/>
        <v>179784</v>
      </c>
      <c r="AY46" s="9">
        <f t="shared" si="2"/>
        <v>241813</v>
      </c>
    </row>
    <row r="47" spans="1:51" s="23" customFormat="1" ht="16.5" customHeight="1">
      <c r="A47" s="27" t="s">
        <v>83</v>
      </c>
      <c r="B47" s="27"/>
      <c r="C47" s="27">
        <v>92</v>
      </c>
      <c r="D47" s="27"/>
      <c r="E47" s="27"/>
      <c r="F47" s="27"/>
      <c r="G47" s="27"/>
      <c r="H47" s="27"/>
      <c r="I47" s="27">
        <v>2</v>
      </c>
      <c r="J47" s="27"/>
      <c r="K47" s="27">
        <v>23</v>
      </c>
      <c r="L47" s="27">
        <v>8</v>
      </c>
      <c r="M47" s="27"/>
      <c r="N47" s="27"/>
      <c r="O47" s="27">
        <v>0</v>
      </c>
      <c r="P47" s="27"/>
      <c r="Q47" s="27">
        <v>2</v>
      </c>
      <c r="R47" s="27">
        <v>52</v>
      </c>
      <c r="S47" s="27"/>
      <c r="T47" s="27"/>
      <c r="U47" s="27">
        <v>0</v>
      </c>
      <c r="V47" s="27">
        <v>0</v>
      </c>
      <c r="W47" s="27"/>
      <c r="X47" s="27">
        <v>77</v>
      </c>
      <c r="Y47" s="9">
        <f t="shared" si="0"/>
        <v>256</v>
      </c>
      <c r="Z47" s="27">
        <v>348</v>
      </c>
      <c r="AA47" s="27"/>
      <c r="AB47" s="27"/>
      <c r="AC47" s="27">
        <v>62</v>
      </c>
      <c r="AD47" s="27"/>
      <c r="AE47" s="27">
        <v>17</v>
      </c>
      <c r="AF47" s="27">
        <v>3</v>
      </c>
      <c r="AG47" s="27"/>
      <c r="AH47" s="27">
        <v>0</v>
      </c>
      <c r="AI47" s="27"/>
      <c r="AJ47" s="27"/>
      <c r="AK47" s="27">
        <v>308</v>
      </c>
      <c r="AL47" s="27">
        <v>80</v>
      </c>
      <c r="AM47" s="27">
        <v>1032</v>
      </c>
      <c r="AN47" s="27">
        <v>13</v>
      </c>
      <c r="AO47" s="27">
        <v>34</v>
      </c>
      <c r="AP47" s="27"/>
      <c r="AQ47" s="27">
        <v>1</v>
      </c>
      <c r="AR47" s="27">
        <v>1374</v>
      </c>
      <c r="AS47" s="27">
        <v>112</v>
      </c>
      <c r="AT47" s="27"/>
      <c r="AU47" s="27">
        <v>4</v>
      </c>
      <c r="AV47" s="27">
        <v>132</v>
      </c>
      <c r="AW47" s="27">
        <v>58</v>
      </c>
      <c r="AX47" s="9">
        <f t="shared" si="1"/>
        <v>3578</v>
      </c>
      <c r="AY47" s="9">
        <f t="shared" si="2"/>
        <v>3834</v>
      </c>
    </row>
    <row r="48" spans="1:51" s="23" customFormat="1" ht="16.5" customHeight="1">
      <c r="A48" s="27" t="s">
        <v>73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>
        <v>18</v>
      </c>
      <c r="Y48" s="9">
        <f t="shared" si="0"/>
        <v>18</v>
      </c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>
        <v>1591</v>
      </c>
      <c r="AT48" s="27"/>
      <c r="AU48" s="27"/>
      <c r="AV48" s="27"/>
      <c r="AW48" s="27"/>
      <c r="AX48" s="9">
        <f t="shared" si="1"/>
        <v>1591</v>
      </c>
      <c r="AY48" s="9">
        <f t="shared" si="2"/>
        <v>1609</v>
      </c>
    </row>
    <row r="49" spans="1:55" s="23" customFormat="1" ht="16.5" customHeight="1">
      <c r="A49" s="27" t="s">
        <v>74</v>
      </c>
      <c r="B49" s="27"/>
      <c r="C49" s="27">
        <v>1</v>
      </c>
      <c r="D49" s="27">
        <v>141</v>
      </c>
      <c r="E49" s="27">
        <v>706</v>
      </c>
      <c r="F49" s="27">
        <v>20</v>
      </c>
      <c r="G49" s="27">
        <v>9</v>
      </c>
      <c r="H49" s="27">
        <v>130</v>
      </c>
      <c r="I49" s="27">
        <v>267</v>
      </c>
      <c r="J49" s="27">
        <v>5542</v>
      </c>
      <c r="K49" s="27">
        <v>1264</v>
      </c>
      <c r="L49" s="27"/>
      <c r="M49" s="27">
        <v>1236</v>
      </c>
      <c r="N49" s="27">
        <v>17</v>
      </c>
      <c r="O49" s="27">
        <v>305</v>
      </c>
      <c r="P49" s="27">
        <v>2987</v>
      </c>
      <c r="Q49" s="27"/>
      <c r="R49" s="27">
        <v>394</v>
      </c>
      <c r="S49" s="27">
        <v>128</v>
      </c>
      <c r="T49" s="27">
        <v>42</v>
      </c>
      <c r="U49" s="27">
        <v>1442</v>
      </c>
      <c r="V49" s="27">
        <v>25</v>
      </c>
      <c r="W49" s="27">
        <v>38</v>
      </c>
      <c r="X49" s="27">
        <v>9083</v>
      </c>
      <c r="Y49" s="9">
        <f t="shared" si="0"/>
        <v>23777</v>
      </c>
      <c r="Z49" s="27">
        <v>5</v>
      </c>
      <c r="AA49" s="27">
        <v>17</v>
      </c>
      <c r="AB49" s="27"/>
      <c r="AC49" s="27">
        <v>648</v>
      </c>
      <c r="AD49" s="27">
        <v>787</v>
      </c>
      <c r="AE49" s="27">
        <v>71</v>
      </c>
      <c r="AF49" s="27">
        <v>98515</v>
      </c>
      <c r="AG49" s="27"/>
      <c r="AH49" s="27">
        <v>6</v>
      </c>
      <c r="AI49" s="27"/>
      <c r="AJ49" s="27">
        <v>0</v>
      </c>
      <c r="AK49" s="27"/>
      <c r="AL49" s="27">
        <v>0</v>
      </c>
      <c r="AM49" s="27">
        <v>1897</v>
      </c>
      <c r="AN49" s="27">
        <v>1736</v>
      </c>
      <c r="AO49" s="27">
        <v>26</v>
      </c>
      <c r="AP49" s="27"/>
      <c r="AQ49" s="27">
        <v>1542</v>
      </c>
      <c r="AR49" s="27">
        <v>665</v>
      </c>
      <c r="AS49" s="27">
        <v>342</v>
      </c>
      <c r="AT49" s="27">
        <v>1244</v>
      </c>
      <c r="AU49" s="27">
        <v>1151</v>
      </c>
      <c r="AV49" s="27">
        <v>0</v>
      </c>
      <c r="AW49" s="27">
        <v>66</v>
      </c>
      <c r="AX49" s="9">
        <f t="shared" si="1"/>
        <v>108718</v>
      </c>
      <c r="AY49" s="9">
        <f t="shared" si="2"/>
        <v>132495</v>
      </c>
    </row>
    <row r="50" spans="1:55" s="23" customFormat="1" ht="16.5" customHeight="1">
      <c r="A50" s="27" t="s">
        <v>75</v>
      </c>
      <c r="B50" s="27"/>
      <c r="C50" s="27">
        <v>0</v>
      </c>
      <c r="D50" s="27"/>
      <c r="E50" s="27">
        <v>0</v>
      </c>
      <c r="F50" s="27">
        <v>104</v>
      </c>
      <c r="G50" s="27">
        <v>0</v>
      </c>
      <c r="H50" s="27">
        <v>0</v>
      </c>
      <c r="I50" s="27">
        <v>0</v>
      </c>
      <c r="J50" s="27">
        <v>12</v>
      </c>
      <c r="K50" s="27"/>
      <c r="L50" s="27"/>
      <c r="M50" s="27">
        <v>0</v>
      </c>
      <c r="N50" s="27"/>
      <c r="O50" s="27"/>
      <c r="P50" s="27">
        <v>0</v>
      </c>
      <c r="Q50" s="27"/>
      <c r="R50" s="27"/>
      <c r="S50" s="27">
        <v>45</v>
      </c>
      <c r="T50" s="27">
        <v>57</v>
      </c>
      <c r="U50" s="27">
        <v>57</v>
      </c>
      <c r="V50" s="27">
        <v>11284</v>
      </c>
      <c r="W50" s="27">
        <v>0</v>
      </c>
      <c r="X50" s="27">
        <v>33</v>
      </c>
      <c r="Y50" s="9">
        <f t="shared" si="0"/>
        <v>11592</v>
      </c>
      <c r="Z50" s="27">
        <v>140</v>
      </c>
      <c r="AA50" s="27"/>
      <c r="AB50" s="27"/>
      <c r="AC50" s="27"/>
      <c r="AD50" s="27"/>
      <c r="AE50" s="27">
        <v>0</v>
      </c>
      <c r="AF50" s="27">
        <v>0</v>
      </c>
      <c r="AG50" s="27"/>
      <c r="AH50" s="27">
        <v>0</v>
      </c>
      <c r="AI50" s="27"/>
      <c r="AJ50" s="27"/>
      <c r="AK50" s="27">
        <v>0</v>
      </c>
      <c r="AL50" s="27">
        <v>0</v>
      </c>
      <c r="AM50" s="27">
        <v>0</v>
      </c>
      <c r="AN50" s="27"/>
      <c r="AO50" s="27">
        <v>2</v>
      </c>
      <c r="AP50" s="27"/>
      <c r="AQ50" s="27"/>
      <c r="AR50" s="27">
        <v>0</v>
      </c>
      <c r="AS50" s="27"/>
      <c r="AT50" s="27">
        <v>15</v>
      </c>
      <c r="AU50" s="27">
        <v>80</v>
      </c>
      <c r="AV50" s="27">
        <v>0</v>
      </c>
      <c r="AW50" s="27">
        <v>422</v>
      </c>
      <c r="AX50" s="9">
        <f t="shared" si="1"/>
        <v>659</v>
      </c>
      <c r="AY50" s="9">
        <f t="shared" si="2"/>
        <v>12251</v>
      </c>
    </row>
    <row r="51" spans="1:55" s="23" customFormat="1" ht="16.5" customHeight="1">
      <c r="A51" s="27" t="s">
        <v>76</v>
      </c>
      <c r="B51" s="27"/>
      <c r="C51" s="27"/>
      <c r="D51" s="27"/>
      <c r="E51" s="27"/>
      <c r="F51" s="27"/>
      <c r="G51" s="27"/>
      <c r="H51" s="27"/>
      <c r="I51" s="27">
        <v>96</v>
      </c>
      <c r="J51" s="27"/>
      <c r="K51" s="27">
        <v>2</v>
      </c>
      <c r="L51" s="27"/>
      <c r="M51" s="27"/>
      <c r="N51" s="27"/>
      <c r="O51" s="27"/>
      <c r="P51" s="27"/>
      <c r="Q51" s="27"/>
      <c r="R51" s="27"/>
      <c r="S51" s="27"/>
      <c r="T51" s="27">
        <v>0</v>
      </c>
      <c r="U51" s="27"/>
      <c r="V51" s="27">
        <v>0</v>
      </c>
      <c r="W51" s="27">
        <v>113</v>
      </c>
      <c r="X51" s="27">
        <v>13</v>
      </c>
      <c r="Y51" s="9">
        <f t="shared" si="0"/>
        <v>224</v>
      </c>
      <c r="Z51" s="27">
        <v>110</v>
      </c>
      <c r="AA51" s="27">
        <v>37</v>
      </c>
      <c r="AB51" s="27"/>
      <c r="AC51" s="27">
        <v>4</v>
      </c>
      <c r="AD51" s="27"/>
      <c r="AE51" s="27"/>
      <c r="AF51" s="27"/>
      <c r="AG51" s="27"/>
      <c r="AH51" s="27"/>
      <c r="AI51" s="27"/>
      <c r="AJ51" s="27"/>
      <c r="AK51" s="27"/>
      <c r="AL51" s="27">
        <v>0</v>
      </c>
      <c r="AM51" s="27">
        <v>464</v>
      </c>
      <c r="AN51" s="27">
        <v>1776</v>
      </c>
      <c r="AO51" s="27"/>
      <c r="AP51" s="27"/>
      <c r="AQ51" s="27"/>
      <c r="AR51" s="27">
        <v>8</v>
      </c>
      <c r="AS51" s="27">
        <v>4</v>
      </c>
      <c r="AT51" s="27"/>
      <c r="AU51" s="27"/>
      <c r="AV51" s="27">
        <v>6</v>
      </c>
      <c r="AW51" s="27">
        <v>1</v>
      </c>
      <c r="AX51" s="9">
        <f t="shared" si="1"/>
        <v>2410</v>
      </c>
      <c r="AY51" s="9">
        <f t="shared" si="2"/>
        <v>2634</v>
      </c>
    </row>
    <row r="52" spans="1:55" s="23" customFormat="1" ht="16.5" customHeight="1">
      <c r="A52" s="27" t="s">
        <v>77</v>
      </c>
      <c r="B52" s="27"/>
      <c r="C52" s="27">
        <v>2079</v>
      </c>
      <c r="D52" s="27">
        <v>0</v>
      </c>
      <c r="E52" s="27">
        <v>6</v>
      </c>
      <c r="F52" s="27">
        <v>1</v>
      </c>
      <c r="G52" s="27">
        <v>1</v>
      </c>
      <c r="H52" s="27"/>
      <c r="I52" s="27">
        <v>2791</v>
      </c>
      <c r="J52" s="27">
        <v>137</v>
      </c>
      <c r="K52" s="27">
        <v>1</v>
      </c>
      <c r="L52" s="27">
        <v>10</v>
      </c>
      <c r="M52" s="27">
        <v>4</v>
      </c>
      <c r="N52" s="27"/>
      <c r="O52" s="27"/>
      <c r="P52" s="27">
        <v>38</v>
      </c>
      <c r="Q52" s="27"/>
      <c r="R52" s="27"/>
      <c r="S52" s="27"/>
      <c r="T52" s="27"/>
      <c r="U52" s="27">
        <v>8</v>
      </c>
      <c r="V52" s="27">
        <v>42</v>
      </c>
      <c r="W52" s="27">
        <v>360</v>
      </c>
      <c r="X52" s="27">
        <v>91</v>
      </c>
      <c r="Y52" s="9">
        <f t="shared" si="0"/>
        <v>5569</v>
      </c>
      <c r="Z52" s="27">
        <v>4</v>
      </c>
      <c r="AA52" s="27"/>
      <c r="AB52" s="27"/>
      <c r="AC52" s="27">
        <v>4</v>
      </c>
      <c r="AD52" s="27">
        <v>0</v>
      </c>
      <c r="AE52" s="27">
        <v>3</v>
      </c>
      <c r="AF52" s="27">
        <v>295</v>
      </c>
      <c r="AG52" s="27"/>
      <c r="AH52" s="27"/>
      <c r="AI52" s="27"/>
      <c r="AJ52" s="27">
        <v>1</v>
      </c>
      <c r="AK52" s="27">
        <v>6</v>
      </c>
      <c r="AL52" s="27"/>
      <c r="AM52" s="27">
        <v>21</v>
      </c>
      <c r="AN52" s="27"/>
      <c r="AO52" s="27"/>
      <c r="AP52" s="27"/>
      <c r="AQ52" s="27"/>
      <c r="AR52" s="27">
        <v>57</v>
      </c>
      <c r="AS52" s="27">
        <v>8</v>
      </c>
      <c r="AT52" s="27"/>
      <c r="AU52" s="27">
        <v>3</v>
      </c>
      <c r="AV52" s="27">
        <v>13</v>
      </c>
      <c r="AW52" s="27">
        <v>44</v>
      </c>
      <c r="AX52" s="9">
        <f t="shared" si="1"/>
        <v>459</v>
      </c>
      <c r="AY52" s="9">
        <f t="shared" si="2"/>
        <v>6028</v>
      </c>
    </row>
    <row r="53" spans="1:55" s="23" customFormat="1" ht="16.5" customHeight="1">
      <c r="A53" s="27" t="s">
        <v>78</v>
      </c>
      <c r="B53" s="27">
        <v>1505</v>
      </c>
      <c r="C53" s="27">
        <v>10975</v>
      </c>
      <c r="D53" s="27">
        <v>235</v>
      </c>
      <c r="E53" s="27">
        <v>2163</v>
      </c>
      <c r="F53" s="27">
        <v>9097</v>
      </c>
      <c r="G53" s="27">
        <v>14784</v>
      </c>
      <c r="H53" s="27">
        <v>7490</v>
      </c>
      <c r="I53" s="27">
        <v>176442</v>
      </c>
      <c r="J53" s="27">
        <v>25149</v>
      </c>
      <c r="K53" s="27">
        <v>13226</v>
      </c>
      <c r="L53" s="27">
        <v>876</v>
      </c>
      <c r="M53" s="27">
        <v>158</v>
      </c>
      <c r="N53" s="27">
        <v>16</v>
      </c>
      <c r="O53" s="27">
        <v>328</v>
      </c>
      <c r="P53" s="27">
        <v>22306</v>
      </c>
      <c r="Q53" s="27">
        <v>195</v>
      </c>
      <c r="R53" s="27">
        <v>14190</v>
      </c>
      <c r="S53" s="27">
        <v>32987</v>
      </c>
      <c r="T53" s="27">
        <v>28875</v>
      </c>
      <c r="U53" s="27">
        <v>677</v>
      </c>
      <c r="V53" s="27">
        <v>49270</v>
      </c>
      <c r="W53" s="27">
        <v>1621</v>
      </c>
      <c r="X53" s="27">
        <v>3946</v>
      </c>
      <c r="Y53" s="9">
        <f t="shared" si="0"/>
        <v>416511</v>
      </c>
      <c r="Z53" s="27">
        <v>1530</v>
      </c>
      <c r="AA53" s="27">
        <v>13655</v>
      </c>
      <c r="AB53" s="27">
        <v>249</v>
      </c>
      <c r="AC53" s="27">
        <v>363339</v>
      </c>
      <c r="AD53" s="27">
        <v>736</v>
      </c>
      <c r="AE53" s="27">
        <v>7638</v>
      </c>
      <c r="AF53" s="27">
        <v>1769632</v>
      </c>
      <c r="AG53" s="27">
        <v>629</v>
      </c>
      <c r="AH53" s="27">
        <v>14083</v>
      </c>
      <c r="AI53" s="27">
        <v>202</v>
      </c>
      <c r="AJ53" s="27">
        <v>117</v>
      </c>
      <c r="AK53" s="27">
        <v>616</v>
      </c>
      <c r="AL53" s="27">
        <v>815</v>
      </c>
      <c r="AM53" s="27">
        <v>3646</v>
      </c>
      <c r="AN53" s="27">
        <v>34291</v>
      </c>
      <c r="AO53" s="27">
        <v>42309</v>
      </c>
      <c r="AP53" s="27">
        <v>346</v>
      </c>
      <c r="AQ53" s="27">
        <v>44629</v>
      </c>
      <c r="AR53" s="27">
        <v>5292</v>
      </c>
      <c r="AS53" s="27">
        <v>1315</v>
      </c>
      <c r="AT53" s="27">
        <v>8</v>
      </c>
      <c r="AU53" s="27">
        <v>89822</v>
      </c>
      <c r="AV53" s="27">
        <v>5992</v>
      </c>
      <c r="AW53" s="27">
        <v>10212</v>
      </c>
      <c r="AX53" s="9">
        <f t="shared" si="1"/>
        <v>2411103</v>
      </c>
      <c r="AY53" s="9">
        <f t="shared" si="2"/>
        <v>2827614</v>
      </c>
    </row>
    <row r="54" spans="1:55" s="23" customFormat="1" ht="16.5" customHeight="1">
      <c r="A54" s="27" t="s">
        <v>79</v>
      </c>
      <c r="B54" s="27">
        <v>1</v>
      </c>
      <c r="C54" s="27"/>
      <c r="D54" s="27"/>
      <c r="E54" s="27">
        <v>2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>
        <v>17528</v>
      </c>
      <c r="S54" s="27"/>
      <c r="T54" s="27">
        <v>2</v>
      </c>
      <c r="U54" s="27">
        <v>21</v>
      </c>
      <c r="V54" s="27"/>
      <c r="W54" s="27">
        <v>14133</v>
      </c>
      <c r="X54" s="27">
        <v>43</v>
      </c>
      <c r="Y54" s="9">
        <f t="shared" si="0"/>
        <v>31730</v>
      </c>
      <c r="Z54" s="27"/>
      <c r="AA54" s="27"/>
      <c r="AB54" s="27"/>
      <c r="AC54" s="27">
        <v>26</v>
      </c>
      <c r="AD54" s="27"/>
      <c r="AE54" s="27"/>
      <c r="AF54" s="27">
        <v>20</v>
      </c>
      <c r="AG54" s="27">
        <v>0</v>
      </c>
      <c r="AH54" s="27">
        <v>27</v>
      </c>
      <c r="AI54" s="27"/>
      <c r="AJ54" s="27"/>
      <c r="AK54" s="27"/>
      <c r="AL54" s="27"/>
      <c r="AM54" s="27">
        <v>0</v>
      </c>
      <c r="AN54" s="27"/>
      <c r="AO54" s="27"/>
      <c r="AP54" s="27"/>
      <c r="AQ54" s="27"/>
      <c r="AR54" s="27"/>
      <c r="AS54" s="27"/>
      <c r="AT54" s="27"/>
      <c r="AU54" s="27"/>
      <c r="AV54" s="27"/>
      <c r="AW54" s="27">
        <v>6</v>
      </c>
      <c r="AX54" s="9">
        <f t="shared" si="1"/>
        <v>79</v>
      </c>
      <c r="AY54" s="9">
        <f t="shared" si="2"/>
        <v>31809</v>
      </c>
    </row>
    <row r="55" spans="1:55" s="23" customFormat="1" ht="16.5" customHeight="1">
      <c r="A55" s="27" t="s">
        <v>80</v>
      </c>
      <c r="B55" s="27">
        <v>0</v>
      </c>
      <c r="C55" s="27">
        <v>3</v>
      </c>
      <c r="D55" s="27"/>
      <c r="E55" s="27">
        <v>0</v>
      </c>
      <c r="F55" s="27">
        <v>16</v>
      </c>
      <c r="G55" s="27">
        <v>1</v>
      </c>
      <c r="H55" s="27"/>
      <c r="I55" s="27">
        <v>16</v>
      </c>
      <c r="J55" s="27">
        <v>13</v>
      </c>
      <c r="K55" s="27">
        <v>2</v>
      </c>
      <c r="L55" s="27">
        <v>7</v>
      </c>
      <c r="M55" s="27">
        <v>0</v>
      </c>
      <c r="N55" s="27">
        <v>0</v>
      </c>
      <c r="O55" s="27">
        <v>15</v>
      </c>
      <c r="P55" s="27">
        <v>29</v>
      </c>
      <c r="Q55" s="27"/>
      <c r="R55" s="27">
        <v>35</v>
      </c>
      <c r="S55" s="27">
        <v>0</v>
      </c>
      <c r="T55" s="27">
        <v>25</v>
      </c>
      <c r="U55" s="27">
        <v>36</v>
      </c>
      <c r="V55" s="27">
        <v>27</v>
      </c>
      <c r="W55" s="27">
        <v>33</v>
      </c>
      <c r="X55" s="27">
        <v>48</v>
      </c>
      <c r="Y55" s="9">
        <f t="shared" si="0"/>
        <v>306</v>
      </c>
      <c r="Z55" s="27">
        <v>1</v>
      </c>
      <c r="AA55" s="27">
        <v>20</v>
      </c>
      <c r="AB55" s="27">
        <v>0</v>
      </c>
      <c r="AC55" s="27">
        <v>0</v>
      </c>
      <c r="AD55" s="27">
        <v>228</v>
      </c>
      <c r="AE55" s="27">
        <v>23</v>
      </c>
      <c r="AF55" s="27">
        <v>261</v>
      </c>
      <c r="AG55" s="27">
        <v>5</v>
      </c>
      <c r="AH55" s="27">
        <v>648</v>
      </c>
      <c r="AI55" s="27">
        <v>0</v>
      </c>
      <c r="AJ55" s="27">
        <v>1</v>
      </c>
      <c r="AK55" s="27">
        <v>16</v>
      </c>
      <c r="AL55" s="27">
        <v>8</v>
      </c>
      <c r="AM55" s="27">
        <v>20</v>
      </c>
      <c r="AN55" s="27">
        <v>151</v>
      </c>
      <c r="AO55" s="27">
        <v>3</v>
      </c>
      <c r="AP55" s="27">
        <v>0</v>
      </c>
      <c r="AQ55" s="27">
        <v>394</v>
      </c>
      <c r="AR55" s="27">
        <v>2</v>
      </c>
      <c r="AS55" s="27">
        <v>14</v>
      </c>
      <c r="AT55" s="27">
        <v>2</v>
      </c>
      <c r="AU55" s="27">
        <v>24</v>
      </c>
      <c r="AV55" s="27">
        <v>4</v>
      </c>
      <c r="AW55" s="27">
        <v>2</v>
      </c>
      <c r="AX55" s="9">
        <f t="shared" si="1"/>
        <v>1827</v>
      </c>
      <c r="AY55" s="9">
        <f t="shared" si="2"/>
        <v>2133</v>
      </c>
    </row>
    <row r="56" spans="1:55" s="23" customFormat="1" ht="16.5" customHeight="1">
      <c r="A56" s="27" t="s">
        <v>81</v>
      </c>
      <c r="B56" s="27"/>
      <c r="C56" s="27">
        <v>14</v>
      </c>
      <c r="D56" s="27">
        <v>0</v>
      </c>
      <c r="E56" s="27">
        <v>0</v>
      </c>
      <c r="F56" s="27">
        <v>1</v>
      </c>
      <c r="G56" s="27">
        <v>10</v>
      </c>
      <c r="H56" s="27">
        <v>1</v>
      </c>
      <c r="I56" s="27">
        <v>60</v>
      </c>
      <c r="J56" s="27">
        <v>34</v>
      </c>
      <c r="K56" s="27">
        <v>2</v>
      </c>
      <c r="L56" s="27">
        <v>0</v>
      </c>
      <c r="M56" s="27">
        <v>0</v>
      </c>
      <c r="N56" s="27">
        <v>0</v>
      </c>
      <c r="O56" s="27">
        <v>13</v>
      </c>
      <c r="P56" s="27">
        <v>12</v>
      </c>
      <c r="Q56" s="27"/>
      <c r="R56" s="27">
        <v>4442</v>
      </c>
      <c r="S56" s="27">
        <v>1</v>
      </c>
      <c r="T56" s="27">
        <v>15</v>
      </c>
      <c r="U56" s="27">
        <v>2</v>
      </c>
      <c r="V56" s="27">
        <v>45</v>
      </c>
      <c r="W56" s="27">
        <v>15</v>
      </c>
      <c r="X56" s="27">
        <v>224</v>
      </c>
      <c r="Y56" s="9">
        <f t="shared" si="0"/>
        <v>4891</v>
      </c>
      <c r="Z56" s="27">
        <v>1</v>
      </c>
      <c r="AA56" s="27">
        <v>3</v>
      </c>
      <c r="AB56" s="27"/>
      <c r="AC56" s="27">
        <v>6</v>
      </c>
      <c r="AD56" s="27">
        <v>1</v>
      </c>
      <c r="AE56" s="27">
        <v>5</v>
      </c>
      <c r="AF56" s="27">
        <v>207</v>
      </c>
      <c r="AG56" s="27"/>
      <c r="AH56" s="27">
        <v>8</v>
      </c>
      <c r="AI56" s="27"/>
      <c r="AJ56" s="27">
        <v>1</v>
      </c>
      <c r="AK56" s="27">
        <v>38</v>
      </c>
      <c r="AL56" s="27">
        <v>2</v>
      </c>
      <c r="AM56" s="27">
        <v>108</v>
      </c>
      <c r="AN56" s="27">
        <v>35</v>
      </c>
      <c r="AO56" s="27">
        <v>180</v>
      </c>
      <c r="AP56" s="27"/>
      <c r="AQ56" s="27">
        <v>37</v>
      </c>
      <c r="AR56" s="27">
        <v>72</v>
      </c>
      <c r="AS56" s="27">
        <v>13</v>
      </c>
      <c r="AT56" s="27">
        <v>26</v>
      </c>
      <c r="AU56" s="27">
        <v>43</v>
      </c>
      <c r="AV56" s="27">
        <v>9</v>
      </c>
      <c r="AW56" s="27">
        <v>9</v>
      </c>
      <c r="AX56" s="9">
        <f t="shared" si="1"/>
        <v>804</v>
      </c>
      <c r="AY56" s="9">
        <f t="shared" si="2"/>
        <v>5695</v>
      </c>
    </row>
    <row r="57" spans="1:55" s="23" customFormat="1" ht="16.5" customHeight="1">
      <c r="A57" s="27" t="s">
        <v>82</v>
      </c>
      <c r="B57" s="27"/>
      <c r="C57" s="27">
        <v>1092</v>
      </c>
      <c r="D57" s="27"/>
      <c r="E57" s="27">
        <v>0</v>
      </c>
      <c r="F57" s="27"/>
      <c r="G57" s="27">
        <v>0</v>
      </c>
      <c r="H57" s="27">
        <v>18</v>
      </c>
      <c r="I57" s="27">
        <v>13938</v>
      </c>
      <c r="J57" s="27"/>
      <c r="K57" s="27"/>
      <c r="L57" s="27">
        <v>0</v>
      </c>
      <c r="M57" s="27"/>
      <c r="N57" s="27"/>
      <c r="O57" s="27">
        <v>10</v>
      </c>
      <c r="P57" s="27">
        <v>389</v>
      </c>
      <c r="Q57" s="27"/>
      <c r="R57" s="27">
        <v>407</v>
      </c>
      <c r="S57" s="27"/>
      <c r="T57" s="27"/>
      <c r="U57" s="27"/>
      <c r="V57" s="27">
        <v>0</v>
      </c>
      <c r="W57" s="27">
        <v>1</v>
      </c>
      <c r="X57" s="27">
        <v>73</v>
      </c>
      <c r="Y57" s="9">
        <f t="shared" si="0"/>
        <v>15928</v>
      </c>
      <c r="Z57" s="27">
        <v>2</v>
      </c>
      <c r="AA57" s="27">
        <v>4154</v>
      </c>
      <c r="AB57" s="27">
        <v>16</v>
      </c>
      <c r="AC57" s="27">
        <v>12</v>
      </c>
      <c r="AD57" s="27">
        <v>3378</v>
      </c>
      <c r="AE57" s="27">
        <v>578</v>
      </c>
      <c r="AF57" s="27">
        <v>854</v>
      </c>
      <c r="AG57" s="27"/>
      <c r="AH57" s="27">
        <v>32</v>
      </c>
      <c r="AI57" s="27">
        <v>0</v>
      </c>
      <c r="AJ57" s="27">
        <v>1</v>
      </c>
      <c r="AK57" s="27">
        <v>146</v>
      </c>
      <c r="AL57" s="27">
        <v>0</v>
      </c>
      <c r="AM57" s="27">
        <v>7796</v>
      </c>
      <c r="AN57" s="27">
        <v>8363</v>
      </c>
      <c r="AO57" s="27">
        <v>0</v>
      </c>
      <c r="AP57" s="27"/>
      <c r="AQ57" s="27">
        <v>14597</v>
      </c>
      <c r="AR57" s="27">
        <v>2723</v>
      </c>
      <c r="AS57" s="27">
        <v>4</v>
      </c>
      <c r="AT57" s="27"/>
      <c r="AU57" s="27">
        <v>48</v>
      </c>
      <c r="AV57" s="27">
        <v>292</v>
      </c>
      <c r="AW57" s="27">
        <v>38</v>
      </c>
      <c r="AX57" s="9">
        <f t="shared" si="1"/>
        <v>43034</v>
      </c>
      <c r="AY57" s="9">
        <f t="shared" si="2"/>
        <v>58962</v>
      </c>
    </row>
    <row r="58" spans="1:55" s="24" customFormat="1" ht="16.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9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9"/>
      <c r="AY58" s="9"/>
    </row>
    <row r="59" spans="1:55" s="24" customFormat="1" ht="16.5" customHeight="1">
      <c r="A59" s="9" t="s">
        <v>98</v>
      </c>
      <c r="B59" s="9">
        <f t="shared" ref="B59:AY59" si="3">SUM(B6:B57)</f>
        <v>2779</v>
      </c>
      <c r="C59" s="9">
        <f t="shared" si="3"/>
        <v>98467</v>
      </c>
      <c r="D59" s="9">
        <f t="shared" si="3"/>
        <v>14077</v>
      </c>
      <c r="E59" s="9">
        <f t="shared" si="3"/>
        <v>87694</v>
      </c>
      <c r="F59" s="9">
        <f t="shared" si="3"/>
        <v>134150</v>
      </c>
      <c r="G59" s="9">
        <f t="shared" si="3"/>
        <v>279547</v>
      </c>
      <c r="H59" s="9">
        <f t="shared" si="3"/>
        <v>22850</v>
      </c>
      <c r="I59" s="9">
        <f t="shared" si="3"/>
        <v>287357</v>
      </c>
      <c r="J59" s="9">
        <f t="shared" si="3"/>
        <v>365876</v>
      </c>
      <c r="K59" s="9">
        <f t="shared" si="3"/>
        <v>59187</v>
      </c>
      <c r="L59" s="9">
        <f t="shared" si="3"/>
        <v>15974</v>
      </c>
      <c r="M59" s="9">
        <f t="shared" si="3"/>
        <v>26646</v>
      </c>
      <c r="N59" s="9">
        <f t="shared" si="3"/>
        <v>4548</v>
      </c>
      <c r="O59" s="9">
        <f t="shared" si="3"/>
        <v>20476</v>
      </c>
      <c r="P59" s="9">
        <f t="shared" si="3"/>
        <v>679823</v>
      </c>
      <c r="Q59" s="9">
        <f t="shared" si="3"/>
        <v>13818</v>
      </c>
      <c r="R59" s="9">
        <f t="shared" si="3"/>
        <v>239542</v>
      </c>
      <c r="S59" s="9">
        <f t="shared" si="3"/>
        <v>544982</v>
      </c>
      <c r="T59" s="9">
        <f t="shared" si="3"/>
        <v>564255</v>
      </c>
      <c r="U59" s="9">
        <f t="shared" si="3"/>
        <v>21629</v>
      </c>
      <c r="V59" s="9">
        <f t="shared" si="3"/>
        <v>1003773</v>
      </c>
      <c r="W59" s="9">
        <f t="shared" si="3"/>
        <v>98029</v>
      </c>
      <c r="X59" s="9">
        <f t="shared" si="3"/>
        <v>93849</v>
      </c>
      <c r="Y59" s="9">
        <f t="shared" si="3"/>
        <v>4679328</v>
      </c>
      <c r="Z59" s="9">
        <f t="shared" si="3"/>
        <v>63494</v>
      </c>
      <c r="AA59" s="9">
        <f t="shared" si="3"/>
        <v>61761</v>
      </c>
      <c r="AB59" s="9">
        <f t="shared" si="3"/>
        <v>14724</v>
      </c>
      <c r="AC59" s="9">
        <f t="shared" si="3"/>
        <v>400844</v>
      </c>
      <c r="AD59" s="9">
        <f t="shared" si="3"/>
        <v>26393</v>
      </c>
      <c r="AE59" s="9">
        <f t="shared" si="3"/>
        <v>71647</v>
      </c>
      <c r="AF59" s="9">
        <f t="shared" si="3"/>
        <v>3973888</v>
      </c>
      <c r="AG59" s="9">
        <f t="shared" si="3"/>
        <v>17369</v>
      </c>
      <c r="AH59" s="9">
        <f t="shared" si="3"/>
        <v>266405</v>
      </c>
      <c r="AI59" s="9">
        <f t="shared" si="3"/>
        <v>464</v>
      </c>
      <c r="AJ59" s="9">
        <f t="shared" si="3"/>
        <v>2867</v>
      </c>
      <c r="AK59" s="9">
        <f t="shared" si="3"/>
        <v>13513</v>
      </c>
      <c r="AL59" s="9">
        <f t="shared" si="3"/>
        <v>19282</v>
      </c>
      <c r="AM59" s="9">
        <f t="shared" si="3"/>
        <v>91161</v>
      </c>
      <c r="AN59" s="9">
        <f t="shared" si="3"/>
        <v>342054</v>
      </c>
      <c r="AO59" s="9">
        <f t="shared" si="3"/>
        <v>410537</v>
      </c>
      <c r="AP59" s="9">
        <f t="shared" si="3"/>
        <v>1625</v>
      </c>
      <c r="AQ59" s="9">
        <f t="shared" si="3"/>
        <v>406906</v>
      </c>
      <c r="AR59" s="9">
        <f t="shared" si="3"/>
        <v>110775</v>
      </c>
      <c r="AS59" s="9">
        <f t="shared" si="3"/>
        <v>20876</v>
      </c>
      <c r="AT59" s="9">
        <f t="shared" si="3"/>
        <v>76212</v>
      </c>
      <c r="AU59" s="9">
        <f t="shared" si="3"/>
        <v>542243</v>
      </c>
      <c r="AV59" s="9">
        <f t="shared" si="3"/>
        <v>140441</v>
      </c>
      <c r="AW59" s="9">
        <f t="shared" si="3"/>
        <v>108969</v>
      </c>
      <c r="AX59" s="9">
        <f t="shared" si="3"/>
        <v>7184450</v>
      </c>
      <c r="AY59" s="9">
        <f t="shared" si="3"/>
        <v>11863778</v>
      </c>
    </row>
    <row r="60" spans="1:55" ht="14.25" customHeight="1">
      <c r="A60" s="14"/>
      <c r="B60" s="13"/>
      <c r="BB60" s="13"/>
      <c r="BC60" s="13"/>
    </row>
  </sheetData>
  <printOptions horizontalCentered="1"/>
  <pageMargins left="0" right="0" top="0.59055118110236227" bottom="0.59055118110236227" header="0" footer="0"/>
  <pageSetup paperSize="9" scale="48" fitToWidth="2" orientation="landscape" cellComments="atEnd" r:id="rId1"/>
  <headerFooter alignWithMargins="0">
    <oddHeader>&amp;C&amp;"Verdana,Negrita"&amp;12EXPORTACIONES ESPAÑOLAS DE FRUTAS Y HORTALIZAS - 2.013 - EN TONELADAS&amp;R&amp;G</oddHeader>
    <oddFooter>&amp;C&amp;"Verdana,Normal"DATOS PROCEDENTES DE ADUANAS PROCESADOS POR FEPEX&amp;"Bookman Old Style,Normal"
&amp;R&amp;P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Y61"/>
  <sheetViews>
    <sheetView workbookViewId="0">
      <selection activeCell="A2" sqref="A2"/>
    </sheetView>
  </sheetViews>
  <sheetFormatPr baseColWidth="10" defaultRowHeight="14.25" customHeight="1"/>
  <cols>
    <col min="1" max="1" width="13.5" style="13" customWidth="1"/>
    <col min="2" max="24" width="10.25" style="14" customWidth="1"/>
    <col min="25" max="25" width="10.25" style="13" customWidth="1"/>
    <col min="26" max="49" width="9.875" style="14" bestFit="1" customWidth="1"/>
    <col min="50" max="50" width="9.875" style="13" bestFit="1" customWidth="1"/>
    <col min="51" max="51" width="11.125" style="13" bestFit="1" customWidth="1"/>
    <col min="52" max="16384" width="11" style="14"/>
  </cols>
  <sheetData>
    <row r="1" spans="1:51" s="12" customFormat="1" ht="14.25" customHeight="1"/>
    <row r="3" spans="1:51" ht="14.25" customHeight="1">
      <c r="W3" s="13"/>
      <c r="Y3" s="14"/>
      <c r="AQ3" s="13"/>
      <c r="AX3" s="14"/>
      <c r="AY3" s="14"/>
    </row>
    <row r="4" spans="1:51" s="17" customFormat="1" ht="16.5" customHeight="1">
      <c r="A4" s="15"/>
      <c r="B4" s="15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5</v>
      </c>
      <c r="H4" s="16" t="s">
        <v>99</v>
      </c>
      <c r="I4" s="15" t="s">
        <v>6</v>
      </c>
      <c r="J4" s="15" t="s">
        <v>7</v>
      </c>
      <c r="K4" s="15" t="s">
        <v>8</v>
      </c>
      <c r="L4" s="15" t="s">
        <v>9</v>
      </c>
      <c r="M4" s="15" t="s">
        <v>10</v>
      </c>
      <c r="N4" s="15" t="s">
        <v>11</v>
      </c>
      <c r="O4" s="15" t="s">
        <v>12</v>
      </c>
      <c r="P4" s="15" t="s">
        <v>13</v>
      </c>
      <c r="Q4" s="16" t="s">
        <v>100</v>
      </c>
      <c r="R4" s="15" t="s">
        <v>14</v>
      </c>
      <c r="S4" s="15" t="s">
        <v>15</v>
      </c>
      <c r="T4" s="15" t="s">
        <v>16</v>
      </c>
      <c r="U4" s="15" t="s">
        <v>17</v>
      </c>
      <c r="V4" s="15" t="s">
        <v>18</v>
      </c>
      <c r="W4" s="15" t="s">
        <v>19</v>
      </c>
      <c r="X4" s="15" t="s">
        <v>20</v>
      </c>
      <c r="Y4" s="15" t="s">
        <v>21</v>
      </c>
      <c r="Z4" s="15" t="s">
        <v>22</v>
      </c>
      <c r="AA4" s="15" t="s">
        <v>23</v>
      </c>
      <c r="AB4" s="16" t="s">
        <v>101</v>
      </c>
      <c r="AC4" s="16" t="s">
        <v>102</v>
      </c>
      <c r="AD4" s="15" t="s">
        <v>24</v>
      </c>
      <c r="AE4" s="15" t="s">
        <v>25</v>
      </c>
      <c r="AF4" s="15" t="s">
        <v>26</v>
      </c>
      <c r="AG4" s="15" t="s">
        <v>84</v>
      </c>
      <c r="AH4" s="15" t="s">
        <v>27</v>
      </c>
      <c r="AI4" s="16" t="s">
        <v>103</v>
      </c>
      <c r="AJ4" s="15" t="s">
        <v>28</v>
      </c>
      <c r="AK4" s="15" t="s">
        <v>29</v>
      </c>
      <c r="AL4" s="15" t="s">
        <v>85</v>
      </c>
      <c r="AM4" s="15" t="s">
        <v>30</v>
      </c>
      <c r="AN4" s="15" t="s">
        <v>31</v>
      </c>
      <c r="AO4" s="15" t="s">
        <v>32</v>
      </c>
      <c r="AP4" s="16" t="s">
        <v>104</v>
      </c>
      <c r="AQ4" s="15" t="s">
        <v>33</v>
      </c>
      <c r="AR4" s="15" t="s">
        <v>34</v>
      </c>
      <c r="AS4" s="15" t="s">
        <v>35</v>
      </c>
      <c r="AT4" s="15" t="s">
        <v>36</v>
      </c>
      <c r="AU4" s="15" t="s">
        <v>37</v>
      </c>
      <c r="AV4" s="15" t="s">
        <v>38</v>
      </c>
      <c r="AW4" s="15" t="s">
        <v>86</v>
      </c>
      <c r="AX4" s="15" t="s">
        <v>39</v>
      </c>
      <c r="AY4" s="15" t="s">
        <v>40</v>
      </c>
    </row>
    <row r="5" spans="1:51" s="19" customFormat="1" ht="16.5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5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5"/>
      <c r="AY5" s="5"/>
    </row>
    <row r="6" spans="1:51" s="22" customFormat="1" ht="16.5" customHeight="1">
      <c r="A6" s="29" t="s">
        <v>41</v>
      </c>
      <c r="B6" s="30"/>
      <c r="C6" s="30">
        <v>10</v>
      </c>
      <c r="D6" s="30"/>
      <c r="E6" s="30"/>
      <c r="F6" s="30"/>
      <c r="G6" s="30"/>
      <c r="H6" s="30">
        <v>1</v>
      </c>
      <c r="I6" s="30">
        <v>50</v>
      </c>
      <c r="J6" s="30">
        <v>1</v>
      </c>
      <c r="K6" s="30"/>
      <c r="L6" s="30"/>
      <c r="M6" s="30"/>
      <c r="N6" s="30"/>
      <c r="O6" s="30"/>
      <c r="P6" s="30"/>
      <c r="Q6" s="30"/>
      <c r="R6" s="30">
        <v>19</v>
      </c>
      <c r="S6" s="30"/>
      <c r="T6" s="30"/>
      <c r="U6" s="30"/>
      <c r="V6" s="30"/>
      <c r="W6" s="30">
        <v>1</v>
      </c>
      <c r="X6" s="30">
        <v>89</v>
      </c>
      <c r="Y6" s="9">
        <f t="shared" ref="Y6:Y57" si="0">SUM(B6:X6)</f>
        <v>171</v>
      </c>
      <c r="Z6" s="30"/>
      <c r="AA6" s="30"/>
      <c r="AB6" s="30"/>
      <c r="AC6" s="30">
        <v>112</v>
      </c>
      <c r="AD6" s="30">
        <v>9</v>
      </c>
      <c r="AE6" s="30">
        <v>1</v>
      </c>
      <c r="AF6" s="30">
        <v>832</v>
      </c>
      <c r="AG6" s="30">
        <v>6</v>
      </c>
      <c r="AH6" s="30">
        <v>133</v>
      </c>
      <c r="AI6" s="30">
        <v>0</v>
      </c>
      <c r="AJ6" s="30"/>
      <c r="AK6" s="30">
        <v>2</v>
      </c>
      <c r="AL6" s="30"/>
      <c r="AM6" s="30">
        <v>11</v>
      </c>
      <c r="AN6" s="30">
        <v>4</v>
      </c>
      <c r="AO6" s="30">
        <v>3</v>
      </c>
      <c r="AP6" s="30"/>
      <c r="AQ6" s="30">
        <v>8</v>
      </c>
      <c r="AR6" s="30">
        <v>70</v>
      </c>
      <c r="AS6" s="30"/>
      <c r="AT6" s="30"/>
      <c r="AU6" s="30">
        <v>4</v>
      </c>
      <c r="AV6" s="30">
        <v>1</v>
      </c>
      <c r="AW6" s="30">
        <v>41</v>
      </c>
      <c r="AX6" s="9">
        <f t="shared" ref="AX6:AX57" si="1">SUM(Z6:AS6)+SUM(AT6:AW6)</f>
        <v>1237</v>
      </c>
      <c r="AY6" s="9">
        <f t="shared" ref="AY6:AY57" si="2">+Y6+AX6</f>
        <v>1408</v>
      </c>
    </row>
    <row r="7" spans="1:51" s="23" customFormat="1" ht="16.5" customHeight="1">
      <c r="A7" s="29" t="s">
        <v>42</v>
      </c>
      <c r="B7" s="30"/>
      <c r="C7" s="30">
        <v>12438</v>
      </c>
      <c r="D7" s="30"/>
      <c r="E7" s="30"/>
      <c r="F7" s="30"/>
      <c r="G7" s="30"/>
      <c r="H7" s="30"/>
      <c r="I7" s="30">
        <v>5852</v>
      </c>
      <c r="J7" s="30">
        <v>1175</v>
      </c>
      <c r="K7" s="30"/>
      <c r="L7" s="30">
        <v>66</v>
      </c>
      <c r="M7" s="30"/>
      <c r="N7" s="30"/>
      <c r="O7" s="30"/>
      <c r="P7" s="30">
        <v>1</v>
      </c>
      <c r="Q7" s="30"/>
      <c r="R7" s="30">
        <v>3917</v>
      </c>
      <c r="S7" s="30"/>
      <c r="T7" s="30">
        <v>16</v>
      </c>
      <c r="U7" s="30">
        <v>3145</v>
      </c>
      <c r="V7" s="30">
        <v>1</v>
      </c>
      <c r="W7" s="30">
        <v>0</v>
      </c>
      <c r="X7" s="30">
        <v>1184</v>
      </c>
      <c r="Y7" s="9">
        <f t="shared" si="0"/>
        <v>27795</v>
      </c>
      <c r="Z7" s="30">
        <v>0</v>
      </c>
      <c r="AA7" s="30">
        <v>85</v>
      </c>
      <c r="AB7" s="30"/>
      <c r="AC7" s="30"/>
      <c r="AD7" s="30">
        <v>1</v>
      </c>
      <c r="AE7" s="30">
        <v>3</v>
      </c>
      <c r="AF7" s="30">
        <v>8</v>
      </c>
      <c r="AG7" s="30"/>
      <c r="AH7" s="30">
        <v>0</v>
      </c>
      <c r="AI7" s="30"/>
      <c r="AJ7" s="30">
        <v>0</v>
      </c>
      <c r="AK7" s="30">
        <v>1</v>
      </c>
      <c r="AL7" s="30"/>
      <c r="AM7" s="30">
        <v>19</v>
      </c>
      <c r="AN7" s="30">
        <v>15</v>
      </c>
      <c r="AO7" s="30"/>
      <c r="AP7" s="30">
        <v>7</v>
      </c>
      <c r="AQ7" s="30">
        <v>338</v>
      </c>
      <c r="AR7" s="30">
        <v>37</v>
      </c>
      <c r="AS7" s="30"/>
      <c r="AT7" s="30"/>
      <c r="AU7" s="30">
        <v>125</v>
      </c>
      <c r="AV7" s="30"/>
      <c r="AW7" s="30">
        <v>4</v>
      </c>
      <c r="AX7" s="9">
        <f t="shared" si="1"/>
        <v>643</v>
      </c>
      <c r="AY7" s="9">
        <f t="shared" si="2"/>
        <v>28438</v>
      </c>
    </row>
    <row r="8" spans="1:51" s="23" customFormat="1" ht="16.5" customHeight="1">
      <c r="A8" s="29" t="s">
        <v>43</v>
      </c>
      <c r="B8" s="30">
        <v>210</v>
      </c>
      <c r="C8" s="30">
        <v>12226</v>
      </c>
      <c r="D8" s="30">
        <v>7690</v>
      </c>
      <c r="E8" s="30">
        <v>14009</v>
      </c>
      <c r="F8" s="30">
        <v>6371</v>
      </c>
      <c r="G8" s="30">
        <v>10573</v>
      </c>
      <c r="H8" s="30">
        <v>3060</v>
      </c>
      <c r="I8" s="30">
        <v>1142</v>
      </c>
      <c r="J8" s="30">
        <v>43235</v>
      </c>
      <c r="K8" s="30">
        <v>5047</v>
      </c>
      <c r="L8" s="30">
        <v>1342</v>
      </c>
      <c r="M8" s="30">
        <v>2621</v>
      </c>
      <c r="N8" s="30">
        <v>14</v>
      </c>
      <c r="O8" s="30">
        <v>178</v>
      </c>
      <c r="P8" s="30">
        <v>23124</v>
      </c>
      <c r="Q8" s="30">
        <v>741</v>
      </c>
      <c r="R8" s="30">
        <v>8500</v>
      </c>
      <c r="S8" s="30">
        <v>9921</v>
      </c>
      <c r="T8" s="30">
        <v>45092</v>
      </c>
      <c r="U8" s="30">
        <v>996</v>
      </c>
      <c r="V8" s="30">
        <v>51326</v>
      </c>
      <c r="W8" s="30">
        <v>1528</v>
      </c>
      <c r="X8" s="30">
        <v>6820</v>
      </c>
      <c r="Y8" s="9">
        <f t="shared" si="0"/>
        <v>255766</v>
      </c>
      <c r="Z8" s="30">
        <v>911</v>
      </c>
      <c r="AA8" s="30">
        <v>1144</v>
      </c>
      <c r="AB8" s="30">
        <v>89</v>
      </c>
      <c r="AC8" s="30">
        <v>1676</v>
      </c>
      <c r="AD8" s="30">
        <v>847</v>
      </c>
      <c r="AE8" s="30">
        <v>845</v>
      </c>
      <c r="AF8" s="30">
        <v>234083</v>
      </c>
      <c r="AG8" s="30">
        <v>17</v>
      </c>
      <c r="AH8" s="30">
        <v>7105</v>
      </c>
      <c r="AI8" s="30">
        <v>0</v>
      </c>
      <c r="AJ8" s="30">
        <v>1485</v>
      </c>
      <c r="AK8" s="30">
        <v>348</v>
      </c>
      <c r="AL8" s="30">
        <v>878</v>
      </c>
      <c r="AM8" s="30">
        <v>987</v>
      </c>
      <c r="AN8" s="30">
        <v>10625</v>
      </c>
      <c r="AO8" s="30">
        <v>23199</v>
      </c>
      <c r="AP8" s="30">
        <v>14</v>
      </c>
      <c r="AQ8" s="30">
        <v>8052</v>
      </c>
      <c r="AR8" s="30">
        <v>830</v>
      </c>
      <c r="AS8" s="30">
        <v>618</v>
      </c>
      <c r="AT8" s="30">
        <v>4431</v>
      </c>
      <c r="AU8" s="30">
        <v>18618</v>
      </c>
      <c r="AV8" s="30">
        <v>15841</v>
      </c>
      <c r="AW8" s="30">
        <v>33696</v>
      </c>
      <c r="AX8" s="9">
        <f t="shared" si="1"/>
        <v>366339</v>
      </c>
      <c r="AY8" s="9">
        <f t="shared" si="2"/>
        <v>622105</v>
      </c>
    </row>
    <row r="9" spans="1:51" s="23" customFormat="1" ht="16.5" customHeight="1">
      <c r="A9" s="29" t="s">
        <v>44</v>
      </c>
      <c r="B9" s="30">
        <v>74</v>
      </c>
      <c r="C9" s="30">
        <v>7583</v>
      </c>
      <c r="D9" s="30">
        <v>295</v>
      </c>
      <c r="E9" s="30">
        <v>5469</v>
      </c>
      <c r="F9" s="30">
        <v>107875</v>
      </c>
      <c r="G9" s="30">
        <v>236531</v>
      </c>
      <c r="H9" s="30">
        <v>6737</v>
      </c>
      <c r="I9" s="30">
        <v>6882</v>
      </c>
      <c r="J9" s="30">
        <v>11424</v>
      </c>
      <c r="K9" s="30">
        <v>9168</v>
      </c>
      <c r="L9" s="30">
        <v>1518</v>
      </c>
      <c r="M9" s="30">
        <v>1155</v>
      </c>
      <c r="N9" s="30">
        <v>1482</v>
      </c>
      <c r="O9" s="30">
        <v>11276</v>
      </c>
      <c r="P9" s="30">
        <v>131782</v>
      </c>
      <c r="Q9" s="30">
        <v>569</v>
      </c>
      <c r="R9" s="30">
        <v>753</v>
      </c>
      <c r="S9" s="30">
        <v>396391</v>
      </c>
      <c r="T9" s="30">
        <v>470411</v>
      </c>
      <c r="U9" s="30">
        <v>126</v>
      </c>
      <c r="V9" s="30">
        <v>551368</v>
      </c>
      <c r="W9" s="30">
        <v>779</v>
      </c>
      <c r="X9" s="30">
        <v>12931</v>
      </c>
      <c r="Y9" s="9">
        <f t="shared" si="0"/>
        <v>1972579</v>
      </c>
      <c r="Z9" s="30">
        <v>606</v>
      </c>
      <c r="AA9" s="30">
        <v>740</v>
      </c>
      <c r="AB9" s="30">
        <v>10</v>
      </c>
      <c r="AC9" s="30">
        <v>2596</v>
      </c>
      <c r="AD9" s="30">
        <v>51</v>
      </c>
      <c r="AE9" s="30">
        <v>607</v>
      </c>
      <c r="AF9" s="30">
        <v>46453</v>
      </c>
      <c r="AG9" s="30">
        <v>1</v>
      </c>
      <c r="AH9" s="30">
        <v>924</v>
      </c>
      <c r="AI9" s="30">
        <v>15</v>
      </c>
      <c r="AJ9" s="30"/>
      <c r="AK9" s="30">
        <v>79</v>
      </c>
      <c r="AL9" s="30">
        <v>104</v>
      </c>
      <c r="AM9" s="30">
        <v>1025</v>
      </c>
      <c r="AN9" s="30">
        <v>2311</v>
      </c>
      <c r="AO9" s="30">
        <v>73379</v>
      </c>
      <c r="AP9" s="30">
        <v>2</v>
      </c>
      <c r="AQ9" s="30">
        <v>2680</v>
      </c>
      <c r="AR9" s="30">
        <v>1074</v>
      </c>
      <c r="AS9" s="30">
        <v>54</v>
      </c>
      <c r="AT9" s="30">
        <v>401</v>
      </c>
      <c r="AU9" s="30">
        <v>228108</v>
      </c>
      <c r="AV9" s="30">
        <v>7663</v>
      </c>
      <c r="AW9" s="30">
        <v>301</v>
      </c>
      <c r="AX9" s="9">
        <f t="shared" si="1"/>
        <v>369184</v>
      </c>
      <c r="AY9" s="9">
        <f t="shared" si="2"/>
        <v>2341763</v>
      </c>
    </row>
    <row r="10" spans="1:51" s="23" customFormat="1" ht="16.5" customHeight="1">
      <c r="A10" s="29" t="s">
        <v>45</v>
      </c>
      <c r="B10" s="30"/>
      <c r="C10" s="30"/>
      <c r="D10" s="30">
        <v>8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>
        <v>4</v>
      </c>
      <c r="U10" s="30"/>
      <c r="V10" s="30"/>
      <c r="W10" s="30"/>
      <c r="X10" s="30">
        <v>38</v>
      </c>
      <c r="Y10" s="9">
        <f t="shared" si="0"/>
        <v>50</v>
      </c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>
        <v>52</v>
      </c>
      <c r="AS10" s="30"/>
      <c r="AT10" s="30"/>
      <c r="AU10" s="30"/>
      <c r="AV10" s="30">
        <v>34</v>
      </c>
      <c r="AW10" s="30">
        <v>1</v>
      </c>
      <c r="AX10" s="9">
        <f t="shared" si="1"/>
        <v>87</v>
      </c>
      <c r="AY10" s="9">
        <f t="shared" si="2"/>
        <v>137</v>
      </c>
    </row>
    <row r="11" spans="1:51" s="23" customFormat="1" ht="16.5" customHeight="1">
      <c r="A11" s="29" t="s">
        <v>46</v>
      </c>
      <c r="B11" s="30"/>
      <c r="C11" s="30"/>
      <c r="D11" s="30"/>
      <c r="E11" s="30"/>
      <c r="F11" s="30">
        <v>3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>
        <v>1</v>
      </c>
      <c r="U11" s="30"/>
      <c r="V11" s="30">
        <v>8</v>
      </c>
      <c r="W11" s="30"/>
      <c r="X11" s="30"/>
      <c r="Y11" s="9">
        <f t="shared" si="0"/>
        <v>12</v>
      </c>
      <c r="Z11" s="30"/>
      <c r="AA11" s="30"/>
      <c r="AB11" s="30"/>
      <c r="AC11" s="30"/>
      <c r="AD11" s="30"/>
      <c r="AE11" s="30"/>
      <c r="AF11" s="30">
        <v>29</v>
      </c>
      <c r="AG11" s="30">
        <v>3</v>
      </c>
      <c r="AH11" s="30">
        <v>260</v>
      </c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9">
        <f t="shared" si="1"/>
        <v>292</v>
      </c>
      <c r="AY11" s="9">
        <f t="shared" si="2"/>
        <v>304</v>
      </c>
    </row>
    <row r="12" spans="1:51" s="23" customFormat="1" ht="16.5" customHeight="1">
      <c r="A12" s="29" t="s">
        <v>47</v>
      </c>
      <c r="B12" s="30">
        <v>0</v>
      </c>
      <c r="C12" s="30">
        <v>4753</v>
      </c>
      <c r="D12" s="30">
        <v>1</v>
      </c>
      <c r="E12" s="30">
        <v>0</v>
      </c>
      <c r="F12" s="30">
        <v>511</v>
      </c>
      <c r="G12" s="30">
        <v>141</v>
      </c>
      <c r="H12" s="30">
        <v>1154</v>
      </c>
      <c r="I12" s="30">
        <v>264</v>
      </c>
      <c r="J12" s="30">
        <v>10754</v>
      </c>
      <c r="K12" s="30">
        <v>0</v>
      </c>
      <c r="L12" s="30">
        <v>773</v>
      </c>
      <c r="M12" s="30">
        <v>0</v>
      </c>
      <c r="N12" s="30">
        <v>6</v>
      </c>
      <c r="O12" s="30">
        <v>2</v>
      </c>
      <c r="P12" s="30">
        <v>0</v>
      </c>
      <c r="Q12" s="30">
        <v>3322</v>
      </c>
      <c r="R12" s="30">
        <v>1411</v>
      </c>
      <c r="S12" s="30">
        <v>4189</v>
      </c>
      <c r="T12" s="30">
        <v>197021</v>
      </c>
      <c r="U12" s="30">
        <v>3</v>
      </c>
      <c r="V12" s="30">
        <v>88</v>
      </c>
      <c r="W12" s="30">
        <v>53</v>
      </c>
      <c r="X12" s="30">
        <v>805</v>
      </c>
      <c r="Y12" s="9">
        <f t="shared" si="0"/>
        <v>225251</v>
      </c>
      <c r="Z12" s="30"/>
      <c r="AA12" s="30">
        <v>1621</v>
      </c>
      <c r="AB12" s="30">
        <v>17</v>
      </c>
      <c r="AC12" s="30">
        <v>1442</v>
      </c>
      <c r="AD12" s="30">
        <v>92</v>
      </c>
      <c r="AE12" s="30">
        <v>53072</v>
      </c>
      <c r="AF12" s="30">
        <v>2363</v>
      </c>
      <c r="AG12" s="30">
        <v>2</v>
      </c>
      <c r="AH12" s="30">
        <v>365</v>
      </c>
      <c r="AI12" s="30"/>
      <c r="AJ12" s="30">
        <v>15</v>
      </c>
      <c r="AK12" s="30">
        <v>36</v>
      </c>
      <c r="AL12" s="30">
        <v>19</v>
      </c>
      <c r="AM12" s="30">
        <v>498</v>
      </c>
      <c r="AN12" s="30">
        <v>18349</v>
      </c>
      <c r="AO12" s="30">
        <v>38</v>
      </c>
      <c r="AP12" s="30">
        <v>546</v>
      </c>
      <c r="AQ12" s="30">
        <v>35428</v>
      </c>
      <c r="AR12" s="30">
        <v>2665</v>
      </c>
      <c r="AS12" s="30">
        <v>0</v>
      </c>
      <c r="AT12" s="30">
        <v>10</v>
      </c>
      <c r="AU12" s="30">
        <v>203</v>
      </c>
      <c r="AV12" s="30">
        <v>1490</v>
      </c>
      <c r="AW12" s="30">
        <v>3105</v>
      </c>
      <c r="AX12" s="9">
        <f t="shared" si="1"/>
        <v>121376</v>
      </c>
      <c r="AY12" s="9">
        <f t="shared" si="2"/>
        <v>346627</v>
      </c>
    </row>
    <row r="13" spans="1:51" s="23" customFormat="1" ht="16.5" customHeight="1">
      <c r="A13" s="29" t="s">
        <v>48</v>
      </c>
      <c r="B13" s="30"/>
      <c r="C13" s="30">
        <v>0</v>
      </c>
      <c r="D13" s="30"/>
      <c r="E13" s="30">
        <v>0</v>
      </c>
      <c r="F13" s="30">
        <v>0</v>
      </c>
      <c r="G13" s="30">
        <v>0</v>
      </c>
      <c r="H13" s="30"/>
      <c r="I13" s="30">
        <v>27</v>
      </c>
      <c r="J13" s="30">
        <v>0</v>
      </c>
      <c r="K13" s="30"/>
      <c r="L13" s="30"/>
      <c r="M13" s="30">
        <v>0</v>
      </c>
      <c r="N13" s="30"/>
      <c r="O13" s="30">
        <v>0</v>
      </c>
      <c r="P13" s="30">
        <v>0</v>
      </c>
      <c r="Q13" s="30">
        <v>2</v>
      </c>
      <c r="R13" s="30">
        <v>19183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9">
        <f t="shared" si="0"/>
        <v>19212</v>
      </c>
      <c r="Z13" s="30"/>
      <c r="AA13" s="30"/>
      <c r="AB13" s="30"/>
      <c r="AC13" s="30">
        <v>388</v>
      </c>
      <c r="AD13" s="30"/>
      <c r="AE13" s="30">
        <v>42</v>
      </c>
      <c r="AF13" s="30">
        <v>1029</v>
      </c>
      <c r="AG13" s="30"/>
      <c r="AH13" s="30"/>
      <c r="AI13" s="30"/>
      <c r="AJ13" s="30"/>
      <c r="AK13" s="30">
        <v>4</v>
      </c>
      <c r="AL13" s="30">
        <v>19</v>
      </c>
      <c r="AM13" s="30">
        <v>13</v>
      </c>
      <c r="AN13" s="30">
        <v>227</v>
      </c>
      <c r="AO13" s="30">
        <v>0</v>
      </c>
      <c r="AP13" s="30"/>
      <c r="AQ13" s="30">
        <v>154</v>
      </c>
      <c r="AR13" s="30"/>
      <c r="AS13" s="30">
        <v>5</v>
      </c>
      <c r="AT13" s="30"/>
      <c r="AU13" s="30">
        <v>19</v>
      </c>
      <c r="AV13" s="30">
        <v>26</v>
      </c>
      <c r="AW13" s="30">
        <v>54</v>
      </c>
      <c r="AX13" s="9">
        <f t="shared" si="1"/>
        <v>1980</v>
      </c>
      <c r="AY13" s="9">
        <f t="shared" si="2"/>
        <v>21192</v>
      </c>
    </row>
    <row r="14" spans="1:51" s="23" customFormat="1" ht="16.5" customHeight="1">
      <c r="A14" s="29" t="s">
        <v>49</v>
      </c>
      <c r="B14" s="30">
        <v>153</v>
      </c>
      <c r="C14" s="30">
        <v>1232</v>
      </c>
      <c r="D14" s="30">
        <v>666</v>
      </c>
      <c r="E14" s="30">
        <v>219</v>
      </c>
      <c r="F14" s="30">
        <v>6262</v>
      </c>
      <c r="G14" s="30">
        <v>6462</v>
      </c>
      <c r="H14" s="30">
        <v>650</v>
      </c>
      <c r="I14" s="30">
        <v>7383</v>
      </c>
      <c r="J14" s="30">
        <v>2319</v>
      </c>
      <c r="K14" s="30">
        <v>3217</v>
      </c>
      <c r="L14" s="30">
        <v>566</v>
      </c>
      <c r="M14" s="30">
        <v>229</v>
      </c>
      <c r="N14" s="30">
        <v>203</v>
      </c>
      <c r="O14" s="30">
        <v>1867</v>
      </c>
      <c r="P14" s="30">
        <v>8807</v>
      </c>
      <c r="Q14" s="30">
        <v>21</v>
      </c>
      <c r="R14" s="30">
        <v>5995</v>
      </c>
      <c r="S14" s="30">
        <v>11008</v>
      </c>
      <c r="T14" s="30">
        <v>14638</v>
      </c>
      <c r="U14" s="30">
        <v>691</v>
      </c>
      <c r="V14" s="30">
        <v>28321</v>
      </c>
      <c r="W14" s="30">
        <v>1497</v>
      </c>
      <c r="X14" s="30">
        <v>7481</v>
      </c>
      <c r="Y14" s="9">
        <f t="shared" si="0"/>
        <v>109887</v>
      </c>
      <c r="Z14" s="30">
        <v>3745</v>
      </c>
      <c r="AA14" s="30">
        <v>5075</v>
      </c>
      <c r="AB14" s="30">
        <v>58</v>
      </c>
      <c r="AC14" s="30">
        <v>6827</v>
      </c>
      <c r="AD14" s="30">
        <v>3997</v>
      </c>
      <c r="AE14" s="30">
        <v>3713</v>
      </c>
      <c r="AF14" s="30">
        <v>79582</v>
      </c>
      <c r="AG14" s="30">
        <v>60</v>
      </c>
      <c r="AH14" s="30">
        <v>2063</v>
      </c>
      <c r="AI14" s="30">
        <v>35</v>
      </c>
      <c r="AJ14" s="30">
        <v>460</v>
      </c>
      <c r="AK14" s="30">
        <v>4242</v>
      </c>
      <c r="AL14" s="30">
        <v>2204</v>
      </c>
      <c r="AM14" s="30">
        <v>13954</v>
      </c>
      <c r="AN14" s="30">
        <v>14323</v>
      </c>
      <c r="AO14" s="30">
        <v>12949</v>
      </c>
      <c r="AP14" s="30">
        <v>22</v>
      </c>
      <c r="AQ14" s="30">
        <v>10851</v>
      </c>
      <c r="AR14" s="30">
        <v>8742</v>
      </c>
      <c r="AS14" s="30">
        <v>7988</v>
      </c>
      <c r="AT14" s="30">
        <v>2902</v>
      </c>
      <c r="AU14" s="30">
        <v>6371</v>
      </c>
      <c r="AV14" s="30">
        <v>9766</v>
      </c>
      <c r="AW14" s="30">
        <v>11937</v>
      </c>
      <c r="AX14" s="9">
        <f t="shared" si="1"/>
        <v>211866</v>
      </c>
      <c r="AY14" s="9">
        <f t="shared" si="2"/>
        <v>321753</v>
      </c>
    </row>
    <row r="15" spans="1:51" s="23" customFormat="1" ht="16.5" customHeight="1">
      <c r="A15" s="29" t="s">
        <v>50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>
        <v>2528</v>
      </c>
      <c r="S15" s="30"/>
      <c r="T15" s="30">
        <v>1</v>
      </c>
      <c r="U15" s="30"/>
      <c r="V15" s="30">
        <v>1</v>
      </c>
      <c r="W15" s="30"/>
      <c r="X15" s="30">
        <v>48</v>
      </c>
      <c r="Y15" s="9">
        <f t="shared" si="0"/>
        <v>2578</v>
      </c>
      <c r="Z15" s="30">
        <v>2</v>
      </c>
      <c r="AA15" s="30"/>
      <c r="AB15" s="30"/>
      <c r="AC15" s="30">
        <v>2</v>
      </c>
      <c r="AD15" s="30">
        <v>0</v>
      </c>
      <c r="AE15" s="30">
        <v>3</v>
      </c>
      <c r="AF15" s="30">
        <v>42</v>
      </c>
      <c r="AG15" s="30"/>
      <c r="AH15" s="30"/>
      <c r="AI15" s="30"/>
      <c r="AJ15" s="30"/>
      <c r="AK15" s="30">
        <v>0</v>
      </c>
      <c r="AL15" s="30">
        <v>2</v>
      </c>
      <c r="AM15" s="30">
        <v>151</v>
      </c>
      <c r="AN15" s="30">
        <v>309</v>
      </c>
      <c r="AO15" s="30"/>
      <c r="AP15" s="30"/>
      <c r="AQ15" s="30"/>
      <c r="AR15" s="30">
        <v>25</v>
      </c>
      <c r="AS15" s="30">
        <v>2</v>
      </c>
      <c r="AT15" s="30"/>
      <c r="AU15" s="30">
        <v>3</v>
      </c>
      <c r="AV15" s="30">
        <v>20</v>
      </c>
      <c r="AW15" s="30">
        <v>12</v>
      </c>
      <c r="AX15" s="9">
        <f t="shared" si="1"/>
        <v>573</v>
      </c>
      <c r="AY15" s="9">
        <f t="shared" si="2"/>
        <v>3151</v>
      </c>
    </row>
    <row r="16" spans="1:51" s="23" customFormat="1" ht="16.5" customHeight="1">
      <c r="A16" s="29" t="s">
        <v>87</v>
      </c>
      <c r="B16" s="30">
        <v>0</v>
      </c>
      <c r="C16" s="30">
        <v>4</v>
      </c>
      <c r="D16" s="30"/>
      <c r="E16" s="30"/>
      <c r="F16" s="30"/>
      <c r="G16" s="30"/>
      <c r="H16" s="30"/>
      <c r="I16" s="30">
        <v>44</v>
      </c>
      <c r="J16" s="30"/>
      <c r="K16" s="30"/>
      <c r="L16" s="30">
        <v>741</v>
      </c>
      <c r="M16" s="30"/>
      <c r="N16" s="30"/>
      <c r="O16" s="30"/>
      <c r="P16" s="30">
        <v>0</v>
      </c>
      <c r="Q16" s="30"/>
      <c r="R16" s="30">
        <v>23</v>
      </c>
      <c r="S16" s="30"/>
      <c r="T16" s="30"/>
      <c r="U16" s="30"/>
      <c r="V16" s="30"/>
      <c r="W16" s="30"/>
      <c r="X16" s="30">
        <v>253</v>
      </c>
      <c r="Y16" s="9">
        <f t="shared" si="0"/>
        <v>1065</v>
      </c>
      <c r="Z16" s="30"/>
      <c r="AA16" s="30">
        <v>21</v>
      </c>
      <c r="AB16" s="30">
        <v>8</v>
      </c>
      <c r="AC16" s="30">
        <v>108</v>
      </c>
      <c r="AD16" s="30">
        <v>17867</v>
      </c>
      <c r="AE16" s="30">
        <v>575</v>
      </c>
      <c r="AF16" s="30">
        <v>40</v>
      </c>
      <c r="AG16" s="30">
        <v>324</v>
      </c>
      <c r="AH16" s="30">
        <v>0</v>
      </c>
      <c r="AI16" s="30">
        <v>1</v>
      </c>
      <c r="AJ16" s="30">
        <v>59</v>
      </c>
      <c r="AK16" s="30"/>
      <c r="AL16" s="30">
        <v>44</v>
      </c>
      <c r="AM16" s="30"/>
      <c r="AN16" s="30">
        <v>248</v>
      </c>
      <c r="AO16" s="30">
        <v>972</v>
      </c>
      <c r="AP16" s="30">
        <v>11</v>
      </c>
      <c r="AQ16" s="30">
        <v>268</v>
      </c>
      <c r="AR16" s="30"/>
      <c r="AS16" s="30"/>
      <c r="AT16" s="30"/>
      <c r="AU16" s="30">
        <v>743</v>
      </c>
      <c r="AV16" s="30"/>
      <c r="AW16" s="30">
        <v>801</v>
      </c>
      <c r="AX16" s="9">
        <f t="shared" si="1"/>
        <v>22090</v>
      </c>
      <c r="AY16" s="9">
        <f t="shared" si="2"/>
        <v>23155</v>
      </c>
    </row>
    <row r="17" spans="1:51" s="23" customFormat="1" ht="16.5" customHeight="1">
      <c r="A17" s="29" t="s">
        <v>88</v>
      </c>
      <c r="B17" s="30">
        <v>10</v>
      </c>
      <c r="C17" s="30">
        <v>567</v>
      </c>
      <c r="D17" s="30">
        <v>5</v>
      </c>
      <c r="E17" s="30">
        <v>32</v>
      </c>
      <c r="F17" s="30">
        <v>48</v>
      </c>
      <c r="G17" s="30">
        <v>4090</v>
      </c>
      <c r="H17" s="30">
        <v>165</v>
      </c>
      <c r="I17" s="30">
        <v>3028</v>
      </c>
      <c r="J17" s="30">
        <v>2929</v>
      </c>
      <c r="K17" s="30">
        <v>12</v>
      </c>
      <c r="L17" s="30">
        <v>147</v>
      </c>
      <c r="M17" s="30">
        <v>57</v>
      </c>
      <c r="N17" s="30">
        <v>3</v>
      </c>
      <c r="O17" s="30">
        <v>19</v>
      </c>
      <c r="P17" s="30">
        <v>224</v>
      </c>
      <c r="Q17" s="30">
        <v>2917</v>
      </c>
      <c r="R17" s="30">
        <v>12110</v>
      </c>
      <c r="S17" s="30">
        <v>31</v>
      </c>
      <c r="T17" s="30">
        <v>21</v>
      </c>
      <c r="U17" s="30">
        <v>4574</v>
      </c>
      <c r="V17" s="30">
        <v>119</v>
      </c>
      <c r="W17" s="30">
        <v>56996</v>
      </c>
      <c r="X17" s="30">
        <v>14542</v>
      </c>
      <c r="Y17" s="9">
        <f t="shared" si="0"/>
        <v>102646</v>
      </c>
      <c r="Z17" s="30">
        <v>223</v>
      </c>
      <c r="AA17" s="30">
        <v>4</v>
      </c>
      <c r="AB17" s="30">
        <v>106</v>
      </c>
      <c r="AC17" s="30">
        <v>55</v>
      </c>
      <c r="AD17" s="30">
        <v>36</v>
      </c>
      <c r="AE17" s="30">
        <v>36</v>
      </c>
      <c r="AF17" s="30">
        <v>1995</v>
      </c>
      <c r="AG17" s="30">
        <v>22</v>
      </c>
      <c r="AH17" s="30">
        <v>209</v>
      </c>
      <c r="AI17" s="30">
        <v>120</v>
      </c>
      <c r="AJ17" s="30">
        <v>4</v>
      </c>
      <c r="AK17" s="30">
        <v>286</v>
      </c>
      <c r="AL17" s="30">
        <v>6582</v>
      </c>
      <c r="AM17" s="30">
        <v>588</v>
      </c>
      <c r="AN17" s="30">
        <v>6</v>
      </c>
      <c r="AO17" s="30">
        <v>2245</v>
      </c>
      <c r="AP17" s="30">
        <v>0</v>
      </c>
      <c r="AQ17" s="30">
        <v>83</v>
      </c>
      <c r="AR17" s="30">
        <v>2674</v>
      </c>
      <c r="AS17" s="30">
        <v>5303</v>
      </c>
      <c r="AT17" s="30">
        <v>3190</v>
      </c>
      <c r="AU17" s="30">
        <v>52</v>
      </c>
      <c r="AV17" s="30">
        <v>1141</v>
      </c>
      <c r="AW17" s="30">
        <v>432</v>
      </c>
      <c r="AX17" s="9">
        <f t="shared" si="1"/>
        <v>25392</v>
      </c>
      <c r="AY17" s="9">
        <f t="shared" si="2"/>
        <v>128038</v>
      </c>
    </row>
    <row r="18" spans="1:51" s="23" customFormat="1" ht="16.5" customHeight="1">
      <c r="A18" s="29" t="s">
        <v>51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>
        <v>2</v>
      </c>
      <c r="W18" s="30"/>
      <c r="X18" s="30">
        <v>5</v>
      </c>
      <c r="Y18" s="9">
        <f t="shared" si="0"/>
        <v>7</v>
      </c>
      <c r="Z18" s="30">
        <v>141</v>
      </c>
      <c r="AA18" s="30">
        <v>7</v>
      </c>
      <c r="AB18" s="30"/>
      <c r="AC18" s="30">
        <v>315</v>
      </c>
      <c r="AD18" s="30">
        <v>1188</v>
      </c>
      <c r="AE18" s="30">
        <v>3493</v>
      </c>
      <c r="AF18" s="30">
        <v>9807</v>
      </c>
      <c r="AG18" s="30"/>
      <c r="AH18" s="30"/>
      <c r="AI18" s="30"/>
      <c r="AJ18" s="30"/>
      <c r="AK18" s="30">
        <v>1159</v>
      </c>
      <c r="AL18" s="30">
        <v>128</v>
      </c>
      <c r="AM18" s="30">
        <v>127</v>
      </c>
      <c r="AN18" s="30">
        <v>2719</v>
      </c>
      <c r="AO18" s="30">
        <v>10</v>
      </c>
      <c r="AP18" s="30"/>
      <c r="AQ18" s="30">
        <v>2471</v>
      </c>
      <c r="AR18" s="30">
        <v>1290</v>
      </c>
      <c r="AS18" s="30">
        <v>184</v>
      </c>
      <c r="AT18" s="30"/>
      <c r="AU18" s="30">
        <v>6</v>
      </c>
      <c r="AV18" s="30">
        <v>2627</v>
      </c>
      <c r="AW18" s="30">
        <v>5</v>
      </c>
      <c r="AX18" s="9">
        <f t="shared" si="1"/>
        <v>25677</v>
      </c>
      <c r="AY18" s="9">
        <f t="shared" si="2"/>
        <v>25684</v>
      </c>
    </row>
    <row r="19" spans="1:51" s="23" customFormat="1" ht="16.5" customHeight="1">
      <c r="A19" s="29" t="s">
        <v>89</v>
      </c>
      <c r="B19" s="30">
        <v>43</v>
      </c>
      <c r="C19" s="30">
        <v>153</v>
      </c>
      <c r="D19" s="30">
        <v>102</v>
      </c>
      <c r="E19" s="30">
        <v>506</v>
      </c>
      <c r="F19" s="30">
        <v>3308</v>
      </c>
      <c r="G19" s="30">
        <v>4546</v>
      </c>
      <c r="H19" s="30">
        <v>29</v>
      </c>
      <c r="I19" s="30">
        <v>712</v>
      </c>
      <c r="J19" s="30">
        <v>12127</v>
      </c>
      <c r="K19" s="30">
        <v>386</v>
      </c>
      <c r="L19" s="30">
        <v>45</v>
      </c>
      <c r="M19" s="30">
        <v>1773</v>
      </c>
      <c r="N19" s="30">
        <v>69</v>
      </c>
      <c r="O19" s="30">
        <v>213</v>
      </c>
      <c r="P19" s="30">
        <v>6477</v>
      </c>
      <c r="Q19" s="30"/>
      <c r="R19" s="30">
        <v>2348</v>
      </c>
      <c r="S19" s="30">
        <v>3860</v>
      </c>
      <c r="T19" s="30">
        <v>6531</v>
      </c>
      <c r="U19" s="30">
        <v>611</v>
      </c>
      <c r="V19" s="30">
        <v>8246</v>
      </c>
      <c r="W19" s="30">
        <v>190</v>
      </c>
      <c r="X19" s="30">
        <v>222</v>
      </c>
      <c r="Y19" s="9">
        <f t="shared" si="0"/>
        <v>52497</v>
      </c>
      <c r="Z19" s="30">
        <v>75</v>
      </c>
      <c r="AA19" s="30">
        <v>861</v>
      </c>
      <c r="AB19" s="30">
        <v>21</v>
      </c>
      <c r="AC19" s="30">
        <v>11722</v>
      </c>
      <c r="AD19" s="30">
        <v>449</v>
      </c>
      <c r="AE19" s="30">
        <v>898</v>
      </c>
      <c r="AF19" s="30">
        <v>909864</v>
      </c>
      <c r="AG19" s="30">
        <v>25</v>
      </c>
      <c r="AH19" s="30">
        <v>757</v>
      </c>
      <c r="AI19" s="30">
        <v>0</v>
      </c>
      <c r="AJ19" s="30">
        <v>8</v>
      </c>
      <c r="AK19" s="30">
        <v>202</v>
      </c>
      <c r="AL19" s="30">
        <v>36</v>
      </c>
      <c r="AM19" s="30">
        <v>159</v>
      </c>
      <c r="AN19" s="30">
        <v>10330</v>
      </c>
      <c r="AO19" s="30">
        <v>10568</v>
      </c>
      <c r="AP19" s="30">
        <v>0</v>
      </c>
      <c r="AQ19" s="30">
        <v>11039</v>
      </c>
      <c r="AR19" s="30">
        <v>918</v>
      </c>
      <c r="AS19" s="30">
        <v>273</v>
      </c>
      <c r="AT19" s="30"/>
      <c r="AU19" s="30">
        <v>17368</v>
      </c>
      <c r="AV19" s="30">
        <v>966</v>
      </c>
      <c r="AW19" s="30">
        <v>1014</v>
      </c>
      <c r="AX19" s="9">
        <f t="shared" si="1"/>
        <v>977553</v>
      </c>
      <c r="AY19" s="9">
        <f t="shared" si="2"/>
        <v>1030050</v>
      </c>
    </row>
    <row r="20" spans="1:51" s="23" customFormat="1" ht="16.5" customHeight="1">
      <c r="A20" s="29" t="s">
        <v>52</v>
      </c>
      <c r="B20" s="30"/>
      <c r="C20" s="30">
        <v>23</v>
      </c>
      <c r="D20" s="30"/>
      <c r="E20" s="30"/>
      <c r="F20" s="30">
        <v>1</v>
      </c>
      <c r="G20" s="30"/>
      <c r="H20" s="30"/>
      <c r="I20" s="30">
        <v>15149</v>
      </c>
      <c r="J20" s="30">
        <v>7</v>
      </c>
      <c r="K20" s="30"/>
      <c r="L20" s="30"/>
      <c r="M20" s="30"/>
      <c r="N20" s="30">
        <v>25</v>
      </c>
      <c r="O20" s="30"/>
      <c r="P20" s="30"/>
      <c r="Q20" s="30"/>
      <c r="R20" s="30">
        <v>29</v>
      </c>
      <c r="S20" s="30"/>
      <c r="T20" s="30">
        <v>72</v>
      </c>
      <c r="U20" s="30">
        <v>10</v>
      </c>
      <c r="V20" s="30"/>
      <c r="W20" s="30">
        <v>48</v>
      </c>
      <c r="X20" s="30">
        <v>1</v>
      </c>
      <c r="Y20" s="9">
        <f t="shared" si="0"/>
        <v>15365</v>
      </c>
      <c r="Z20" s="30"/>
      <c r="AA20" s="30"/>
      <c r="AB20" s="30"/>
      <c r="AC20" s="30"/>
      <c r="AD20" s="30"/>
      <c r="AE20" s="30">
        <v>14</v>
      </c>
      <c r="AF20" s="30">
        <v>294</v>
      </c>
      <c r="AG20" s="30"/>
      <c r="AH20" s="30"/>
      <c r="AI20" s="30"/>
      <c r="AJ20" s="30"/>
      <c r="AK20" s="30"/>
      <c r="AL20" s="30"/>
      <c r="AM20" s="30">
        <v>217</v>
      </c>
      <c r="AN20" s="30"/>
      <c r="AO20" s="30">
        <v>16497</v>
      </c>
      <c r="AP20" s="30"/>
      <c r="AQ20" s="30"/>
      <c r="AR20" s="30">
        <v>1</v>
      </c>
      <c r="AS20" s="30"/>
      <c r="AT20" s="30"/>
      <c r="AU20" s="30">
        <v>7204</v>
      </c>
      <c r="AV20" s="30"/>
      <c r="AW20" s="30">
        <v>2</v>
      </c>
      <c r="AX20" s="9">
        <f t="shared" si="1"/>
        <v>24229</v>
      </c>
      <c r="AY20" s="9">
        <f t="shared" si="2"/>
        <v>39594</v>
      </c>
    </row>
    <row r="21" spans="1:51" s="23" customFormat="1" ht="16.5" customHeight="1">
      <c r="A21" s="29" t="s">
        <v>90</v>
      </c>
      <c r="B21" s="30"/>
      <c r="C21" s="30">
        <v>15731</v>
      </c>
      <c r="D21" s="30"/>
      <c r="E21" s="30"/>
      <c r="F21" s="30"/>
      <c r="G21" s="30"/>
      <c r="H21" s="30"/>
      <c r="I21" s="30">
        <v>11957</v>
      </c>
      <c r="J21" s="30">
        <v>0</v>
      </c>
      <c r="K21" s="30"/>
      <c r="L21" s="30">
        <v>345</v>
      </c>
      <c r="M21" s="30"/>
      <c r="N21" s="30">
        <v>690</v>
      </c>
      <c r="O21" s="30">
        <v>0</v>
      </c>
      <c r="P21" s="30"/>
      <c r="Q21" s="30"/>
      <c r="R21" s="30">
        <v>710</v>
      </c>
      <c r="S21" s="30">
        <v>0</v>
      </c>
      <c r="T21" s="30">
        <v>1</v>
      </c>
      <c r="U21" s="30"/>
      <c r="V21" s="30">
        <v>0</v>
      </c>
      <c r="W21" s="30">
        <v>945</v>
      </c>
      <c r="X21" s="30">
        <v>3863</v>
      </c>
      <c r="Y21" s="9">
        <f t="shared" si="0"/>
        <v>34242</v>
      </c>
      <c r="Z21" s="30"/>
      <c r="AA21" s="30">
        <v>1</v>
      </c>
      <c r="AB21" s="30">
        <v>106</v>
      </c>
      <c r="AC21" s="30"/>
      <c r="AD21" s="30"/>
      <c r="AE21" s="30">
        <v>149</v>
      </c>
      <c r="AF21" s="30">
        <v>60663</v>
      </c>
      <c r="AG21" s="30"/>
      <c r="AH21" s="30"/>
      <c r="AI21" s="30"/>
      <c r="AJ21" s="30"/>
      <c r="AK21" s="30">
        <v>2</v>
      </c>
      <c r="AL21" s="30">
        <v>3</v>
      </c>
      <c r="AM21" s="30">
        <v>0</v>
      </c>
      <c r="AN21" s="30">
        <v>233</v>
      </c>
      <c r="AO21" s="30">
        <v>568</v>
      </c>
      <c r="AP21" s="30"/>
      <c r="AQ21" s="30">
        <v>857</v>
      </c>
      <c r="AR21" s="30"/>
      <c r="AS21" s="30"/>
      <c r="AT21" s="30"/>
      <c r="AU21" s="30">
        <v>1027</v>
      </c>
      <c r="AV21" s="30"/>
      <c r="AW21" s="30">
        <v>2288</v>
      </c>
      <c r="AX21" s="9">
        <f t="shared" si="1"/>
        <v>65897</v>
      </c>
      <c r="AY21" s="9">
        <f t="shared" si="2"/>
        <v>100139</v>
      </c>
    </row>
    <row r="22" spans="1:51" s="23" customFormat="1" ht="16.5" customHeight="1">
      <c r="A22" s="29" t="s">
        <v>53</v>
      </c>
      <c r="B22" s="30"/>
      <c r="C22" s="30">
        <v>19</v>
      </c>
      <c r="D22" s="30"/>
      <c r="E22" s="30"/>
      <c r="F22" s="30"/>
      <c r="G22" s="30"/>
      <c r="H22" s="30">
        <v>47</v>
      </c>
      <c r="I22" s="30">
        <v>181</v>
      </c>
      <c r="J22" s="30"/>
      <c r="K22" s="30"/>
      <c r="L22" s="30"/>
      <c r="M22" s="30"/>
      <c r="N22" s="30"/>
      <c r="O22" s="30">
        <v>39</v>
      </c>
      <c r="P22" s="30"/>
      <c r="Q22" s="30"/>
      <c r="R22" s="30">
        <v>0</v>
      </c>
      <c r="S22" s="30"/>
      <c r="T22" s="30"/>
      <c r="U22" s="30"/>
      <c r="V22" s="30"/>
      <c r="W22" s="30"/>
      <c r="X22" s="30">
        <v>1</v>
      </c>
      <c r="Y22" s="9">
        <f t="shared" si="0"/>
        <v>287</v>
      </c>
      <c r="Z22" s="30"/>
      <c r="AA22" s="30"/>
      <c r="AB22" s="30"/>
      <c r="AC22" s="30"/>
      <c r="AD22" s="30"/>
      <c r="AE22" s="30">
        <v>14</v>
      </c>
      <c r="AF22" s="30">
        <v>117</v>
      </c>
      <c r="AG22" s="30"/>
      <c r="AH22" s="30"/>
      <c r="AI22" s="30"/>
      <c r="AJ22" s="30"/>
      <c r="AK22" s="30"/>
      <c r="AL22" s="30"/>
      <c r="AM22" s="30"/>
      <c r="AN22" s="30">
        <v>0</v>
      </c>
      <c r="AO22" s="30">
        <v>393</v>
      </c>
      <c r="AP22" s="30"/>
      <c r="AQ22" s="30"/>
      <c r="AR22" s="30"/>
      <c r="AS22" s="30"/>
      <c r="AT22" s="30"/>
      <c r="AU22" s="30"/>
      <c r="AV22" s="30"/>
      <c r="AW22" s="30">
        <v>2</v>
      </c>
      <c r="AX22" s="9">
        <f t="shared" si="1"/>
        <v>526</v>
      </c>
      <c r="AY22" s="9">
        <f t="shared" si="2"/>
        <v>813</v>
      </c>
    </row>
    <row r="23" spans="1:51" s="23" customFormat="1" ht="16.5" customHeight="1">
      <c r="A23" s="29" t="s">
        <v>54</v>
      </c>
      <c r="B23" s="30"/>
      <c r="C23" s="30">
        <v>39262</v>
      </c>
      <c r="D23" s="30"/>
      <c r="E23" s="30"/>
      <c r="F23" s="30"/>
      <c r="G23" s="30"/>
      <c r="H23" s="30"/>
      <c r="I23" s="30">
        <v>13377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>
        <v>259</v>
      </c>
      <c r="Y23" s="9">
        <f t="shared" si="0"/>
        <v>52898</v>
      </c>
      <c r="Z23" s="30"/>
      <c r="AA23" s="30"/>
      <c r="AB23" s="30">
        <v>1</v>
      </c>
      <c r="AC23" s="30"/>
      <c r="AD23" s="30"/>
      <c r="AE23" s="30">
        <v>60</v>
      </c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>
        <v>1</v>
      </c>
      <c r="AT23" s="30"/>
      <c r="AU23" s="30"/>
      <c r="AV23" s="30"/>
      <c r="AW23" s="30">
        <v>7</v>
      </c>
      <c r="AX23" s="9">
        <f t="shared" si="1"/>
        <v>69</v>
      </c>
      <c r="AY23" s="9">
        <f t="shared" si="2"/>
        <v>52967</v>
      </c>
    </row>
    <row r="24" spans="1:51" s="23" customFormat="1" ht="16.5" customHeight="1">
      <c r="A24" s="29" t="s">
        <v>55</v>
      </c>
      <c r="B24" s="30">
        <v>3</v>
      </c>
      <c r="C24" s="30">
        <v>1676</v>
      </c>
      <c r="D24" s="30">
        <v>135</v>
      </c>
      <c r="E24" s="30">
        <v>14</v>
      </c>
      <c r="F24" s="30">
        <v>721</v>
      </c>
      <c r="G24" s="30">
        <v>759</v>
      </c>
      <c r="H24" s="30">
        <v>17</v>
      </c>
      <c r="I24" s="30">
        <v>35</v>
      </c>
      <c r="J24" s="30">
        <v>502</v>
      </c>
      <c r="K24" s="30">
        <v>4</v>
      </c>
      <c r="L24" s="30">
        <v>140</v>
      </c>
      <c r="M24" s="30">
        <v>2</v>
      </c>
      <c r="N24" s="30">
        <v>28</v>
      </c>
      <c r="O24" s="30">
        <v>119</v>
      </c>
      <c r="P24" s="30">
        <v>2339</v>
      </c>
      <c r="Q24" s="30">
        <v>22</v>
      </c>
      <c r="R24" s="30">
        <v>191</v>
      </c>
      <c r="S24" s="30">
        <v>943</v>
      </c>
      <c r="T24" s="30">
        <v>886</v>
      </c>
      <c r="U24" s="30">
        <v>14</v>
      </c>
      <c r="V24" s="30">
        <v>3327</v>
      </c>
      <c r="W24" s="30">
        <v>85</v>
      </c>
      <c r="X24" s="30">
        <v>825</v>
      </c>
      <c r="Y24" s="9">
        <f t="shared" si="0"/>
        <v>12787</v>
      </c>
      <c r="Z24" s="30">
        <v>57</v>
      </c>
      <c r="AA24" s="30">
        <v>184</v>
      </c>
      <c r="AB24" s="30">
        <v>21</v>
      </c>
      <c r="AC24" s="30">
        <v>389</v>
      </c>
      <c r="AD24" s="30">
        <v>45</v>
      </c>
      <c r="AE24" s="30">
        <v>257</v>
      </c>
      <c r="AF24" s="30">
        <v>2457</v>
      </c>
      <c r="AG24" s="30">
        <v>91</v>
      </c>
      <c r="AH24" s="30">
        <v>1458</v>
      </c>
      <c r="AI24" s="30">
        <v>0</v>
      </c>
      <c r="AJ24" s="30">
        <v>642</v>
      </c>
      <c r="AK24" s="30">
        <v>29</v>
      </c>
      <c r="AL24" s="30">
        <v>21</v>
      </c>
      <c r="AM24" s="30">
        <v>13140</v>
      </c>
      <c r="AN24" s="30">
        <v>920</v>
      </c>
      <c r="AO24" s="30">
        <v>1316</v>
      </c>
      <c r="AP24" s="30">
        <v>0</v>
      </c>
      <c r="AQ24" s="30">
        <v>739</v>
      </c>
      <c r="AR24" s="30">
        <v>126</v>
      </c>
      <c r="AS24" s="30">
        <v>65</v>
      </c>
      <c r="AT24" s="30">
        <v>62</v>
      </c>
      <c r="AU24" s="30">
        <v>1277</v>
      </c>
      <c r="AV24" s="30">
        <v>332</v>
      </c>
      <c r="AW24" s="30">
        <v>2083</v>
      </c>
      <c r="AX24" s="9">
        <f t="shared" si="1"/>
        <v>25711</v>
      </c>
      <c r="AY24" s="9">
        <f t="shared" si="2"/>
        <v>38498</v>
      </c>
    </row>
    <row r="25" spans="1:51" s="23" customFormat="1" ht="16.5" customHeight="1">
      <c r="A25" s="29" t="s">
        <v>56</v>
      </c>
      <c r="B25" s="30">
        <v>9</v>
      </c>
      <c r="C25" s="30">
        <v>973</v>
      </c>
      <c r="D25" s="30">
        <v>41</v>
      </c>
      <c r="E25" s="30">
        <v>197</v>
      </c>
      <c r="F25" s="30">
        <v>260</v>
      </c>
      <c r="G25" s="30">
        <v>625</v>
      </c>
      <c r="H25" s="30">
        <v>285</v>
      </c>
      <c r="I25" s="30">
        <v>4781</v>
      </c>
      <c r="J25" s="30">
        <v>2854</v>
      </c>
      <c r="K25" s="30">
        <v>1117</v>
      </c>
      <c r="L25" s="30">
        <v>7458</v>
      </c>
      <c r="M25" s="30">
        <v>581</v>
      </c>
      <c r="N25" s="30">
        <v>429</v>
      </c>
      <c r="O25" s="30">
        <v>3024</v>
      </c>
      <c r="P25" s="30">
        <v>299</v>
      </c>
      <c r="Q25" s="30">
        <v>2</v>
      </c>
      <c r="R25" s="30">
        <v>526</v>
      </c>
      <c r="S25" s="30">
        <v>80729</v>
      </c>
      <c r="T25" s="30">
        <v>1664</v>
      </c>
      <c r="U25" s="30">
        <v>884</v>
      </c>
      <c r="V25" s="30">
        <v>79488</v>
      </c>
      <c r="W25" s="30">
        <v>6</v>
      </c>
      <c r="X25" s="30">
        <v>457</v>
      </c>
      <c r="Y25" s="9">
        <f t="shared" si="0"/>
        <v>186689</v>
      </c>
      <c r="Z25" s="30">
        <v>9882</v>
      </c>
      <c r="AA25" s="30">
        <v>1</v>
      </c>
      <c r="AB25" s="30">
        <v>30</v>
      </c>
      <c r="AC25" s="30">
        <v>12</v>
      </c>
      <c r="AD25" s="30">
        <v>33</v>
      </c>
      <c r="AE25" s="30">
        <v>15</v>
      </c>
      <c r="AF25" s="30">
        <v>1395</v>
      </c>
      <c r="AG25" s="30">
        <v>0</v>
      </c>
      <c r="AH25" s="30">
        <v>2</v>
      </c>
      <c r="AI25" s="30"/>
      <c r="AJ25" s="30">
        <v>1</v>
      </c>
      <c r="AK25" s="30">
        <v>16</v>
      </c>
      <c r="AL25" s="30">
        <v>1339</v>
      </c>
      <c r="AM25" s="30">
        <v>31</v>
      </c>
      <c r="AN25" s="30">
        <v>37</v>
      </c>
      <c r="AO25" s="30">
        <v>408</v>
      </c>
      <c r="AP25" s="30">
        <v>0</v>
      </c>
      <c r="AQ25" s="30">
        <v>21</v>
      </c>
      <c r="AR25" s="30">
        <v>117</v>
      </c>
      <c r="AS25" s="30">
        <v>19</v>
      </c>
      <c r="AT25" s="30">
        <v>4</v>
      </c>
      <c r="AU25" s="30">
        <v>4363</v>
      </c>
      <c r="AV25" s="30">
        <v>3</v>
      </c>
      <c r="AW25" s="30">
        <v>4155</v>
      </c>
      <c r="AX25" s="9">
        <f t="shared" si="1"/>
        <v>21884</v>
      </c>
      <c r="AY25" s="9">
        <f t="shared" si="2"/>
        <v>208573</v>
      </c>
    </row>
    <row r="26" spans="1:51" s="23" customFormat="1" ht="16.5" customHeight="1">
      <c r="A26" s="29" t="s">
        <v>57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>
        <v>0</v>
      </c>
      <c r="U26" s="30"/>
      <c r="V26" s="30">
        <v>57</v>
      </c>
      <c r="W26" s="30"/>
      <c r="X26" s="30">
        <v>0</v>
      </c>
      <c r="Y26" s="9">
        <f t="shared" si="0"/>
        <v>57</v>
      </c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9">
        <f t="shared" si="1"/>
        <v>0</v>
      </c>
      <c r="AY26" s="9">
        <f t="shared" si="2"/>
        <v>57</v>
      </c>
    </row>
    <row r="27" spans="1:51" s="23" customFormat="1" ht="16.5" customHeight="1">
      <c r="A27" s="29" t="s">
        <v>58</v>
      </c>
      <c r="B27" s="30">
        <v>0</v>
      </c>
      <c r="C27" s="30">
        <v>12</v>
      </c>
      <c r="D27" s="30">
        <v>6</v>
      </c>
      <c r="E27" s="30">
        <v>4</v>
      </c>
      <c r="F27" s="30">
        <v>29</v>
      </c>
      <c r="G27" s="30">
        <v>45</v>
      </c>
      <c r="H27" s="30">
        <v>24</v>
      </c>
      <c r="I27" s="30">
        <v>139</v>
      </c>
      <c r="J27" s="30">
        <v>105</v>
      </c>
      <c r="K27" s="30">
        <v>3</v>
      </c>
      <c r="L27" s="30">
        <v>10</v>
      </c>
      <c r="M27" s="30">
        <v>47</v>
      </c>
      <c r="N27" s="30">
        <v>2</v>
      </c>
      <c r="O27" s="30">
        <v>12</v>
      </c>
      <c r="P27" s="30">
        <v>441</v>
      </c>
      <c r="Q27" s="30">
        <v>0</v>
      </c>
      <c r="R27" s="30">
        <v>44</v>
      </c>
      <c r="S27" s="30">
        <v>14</v>
      </c>
      <c r="T27" s="30">
        <v>74</v>
      </c>
      <c r="U27" s="30">
        <v>5</v>
      </c>
      <c r="V27" s="30">
        <v>174</v>
      </c>
      <c r="W27" s="30">
        <v>55</v>
      </c>
      <c r="X27" s="30">
        <v>96</v>
      </c>
      <c r="Y27" s="9">
        <f t="shared" si="0"/>
        <v>1341</v>
      </c>
      <c r="Z27" s="30">
        <v>12</v>
      </c>
      <c r="AA27" s="30">
        <v>30</v>
      </c>
      <c r="AB27" s="30">
        <v>0</v>
      </c>
      <c r="AC27" s="30">
        <v>3</v>
      </c>
      <c r="AD27" s="30">
        <v>64</v>
      </c>
      <c r="AE27" s="30">
        <v>25</v>
      </c>
      <c r="AF27" s="30">
        <v>822</v>
      </c>
      <c r="AG27" s="30"/>
      <c r="AH27" s="30">
        <v>68</v>
      </c>
      <c r="AI27" s="30"/>
      <c r="AJ27" s="30">
        <v>2</v>
      </c>
      <c r="AK27" s="30">
        <v>41</v>
      </c>
      <c r="AL27" s="30">
        <v>8</v>
      </c>
      <c r="AM27" s="30">
        <v>146</v>
      </c>
      <c r="AN27" s="30">
        <v>126</v>
      </c>
      <c r="AO27" s="30">
        <v>37</v>
      </c>
      <c r="AP27" s="30"/>
      <c r="AQ27" s="30">
        <v>146</v>
      </c>
      <c r="AR27" s="30">
        <v>49</v>
      </c>
      <c r="AS27" s="30">
        <v>45</v>
      </c>
      <c r="AT27" s="30"/>
      <c r="AU27" s="30">
        <v>18</v>
      </c>
      <c r="AV27" s="30">
        <v>66</v>
      </c>
      <c r="AW27" s="30">
        <v>58</v>
      </c>
      <c r="AX27" s="9">
        <f t="shared" si="1"/>
        <v>1766</v>
      </c>
      <c r="AY27" s="9">
        <f t="shared" si="2"/>
        <v>3107</v>
      </c>
    </row>
    <row r="28" spans="1:51" s="23" customFormat="1" ht="16.5" customHeight="1">
      <c r="A28" s="29" t="s">
        <v>59</v>
      </c>
      <c r="B28" s="30"/>
      <c r="C28" s="30">
        <v>26</v>
      </c>
      <c r="D28" s="30">
        <v>0</v>
      </c>
      <c r="E28" s="30">
        <v>0</v>
      </c>
      <c r="F28" s="30">
        <v>50</v>
      </c>
      <c r="G28" s="30">
        <v>22</v>
      </c>
      <c r="H28" s="30"/>
      <c r="I28" s="30">
        <v>30</v>
      </c>
      <c r="J28" s="30">
        <v>564</v>
      </c>
      <c r="K28" s="30"/>
      <c r="L28" s="30">
        <v>21</v>
      </c>
      <c r="M28" s="30">
        <v>1</v>
      </c>
      <c r="N28" s="30">
        <v>140</v>
      </c>
      <c r="O28" s="30">
        <v>6</v>
      </c>
      <c r="P28" s="30">
        <v>69</v>
      </c>
      <c r="Q28" s="30"/>
      <c r="R28" s="30">
        <v>402</v>
      </c>
      <c r="S28" s="30"/>
      <c r="T28" s="30">
        <v>9</v>
      </c>
      <c r="U28" s="30">
        <v>1154</v>
      </c>
      <c r="V28" s="30">
        <v>25</v>
      </c>
      <c r="W28" s="30">
        <v>891</v>
      </c>
      <c r="X28" s="30">
        <v>305</v>
      </c>
      <c r="Y28" s="9">
        <f t="shared" si="0"/>
        <v>3715</v>
      </c>
      <c r="Z28" s="30">
        <v>60</v>
      </c>
      <c r="AA28" s="30">
        <v>129</v>
      </c>
      <c r="AB28" s="30">
        <v>17347</v>
      </c>
      <c r="AC28" s="30">
        <v>8129</v>
      </c>
      <c r="AD28" s="30">
        <v>86</v>
      </c>
      <c r="AE28" s="30">
        <v>1940</v>
      </c>
      <c r="AF28" s="30">
        <v>50219</v>
      </c>
      <c r="AG28" s="30">
        <v>23338</v>
      </c>
      <c r="AH28" s="30">
        <v>247913</v>
      </c>
      <c r="AI28" s="30">
        <v>204</v>
      </c>
      <c r="AJ28" s="30">
        <v>7</v>
      </c>
      <c r="AK28" s="30">
        <v>18</v>
      </c>
      <c r="AL28" s="30">
        <v>12</v>
      </c>
      <c r="AM28" s="30">
        <v>3</v>
      </c>
      <c r="AN28" s="30">
        <v>1845</v>
      </c>
      <c r="AO28" s="30">
        <v>10</v>
      </c>
      <c r="AP28" s="30">
        <v>1004</v>
      </c>
      <c r="AQ28" s="30">
        <v>5159</v>
      </c>
      <c r="AR28" s="30"/>
      <c r="AS28" s="30"/>
      <c r="AT28" s="30">
        <v>1</v>
      </c>
      <c r="AU28" s="30">
        <v>116</v>
      </c>
      <c r="AV28" s="30">
        <v>1174</v>
      </c>
      <c r="AW28" s="30">
        <v>4300</v>
      </c>
      <c r="AX28" s="9">
        <f t="shared" si="1"/>
        <v>363014</v>
      </c>
      <c r="AY28" s="9">
        <f t="shared" si="2"/>
        <v>366729</v>
      </c>
    </row>
    <row r="29" spans="1:51" s="23" customFormat="1" ht="16.5" customHeight="1">
      <c r="A29" s="30" t="s">
        <v>60</v>
      </c>
      <c r="B29" s="30"/>
      <c r="C29" s="30"/>
      <c r="D29" s="30"/>
      <c r="E29" s="30">
        <v>22</v>
      </c>
      <c r="F29" s="30"/>
      <c r="G29" s="30"/>
      <c r="H29" s="30">
        <v>1</v>
      </c>
      <c r="I29" s="30">
        <v>15</v>
      </c>
      <c r="J29" s="30">
        <v>8</v>
      </c>
      <c r="K29" s="30"/>
      <c r="L29" s="30"/>
      <c r="M29" s="30"/>
      <c r="N29" s="30"/>
      <c r="O29" s="30"/>
      <c r="P29" s="30">
        <v>185</v>
      </c>
      <c r="Q29" s="30"/>
      <c r="R29" s="30"/>
      <c r="S29" s="30">
        <v>1</v>
      </c>
      <c r="T29" s="30">
        <v>1</v>
      </c>
      <c r="U29" s="30">
        <v>2</v>
      </c>
      <c r="V29" s="30"/>
      <c r="W29" s="30"/>
      <c r="X29" s="30">
        <v>19</v>
      </c>
      <c r="Y29" s="9">
        <f t="shared" si="0"/>
        <v>254</v>
      </c>
      <c r="Z29" s="30"/>
      <c r="AA29" s="30">
        <v>3644</v>
      </c>
      <c r="AB29" s="30"/>
      <c r="AC29" s="30">
        <v>795</v>
      </c>
      <c r="AD29" s="30">
        <v>2661</v>
      </c>
      <c r="AE29" s="30">
        <v>99</v>
      </c>
      <c r="AF29" s="30">
        <v>244</v>
      </c>
      <c r="AG29" s="30"/>
      <c r="AH29" s="30"/>
      <c r="AI29" s="30"/>
      <c r="AJ29" s="30">
        <v>1</v>
      </c>
      <c r="AK29" s="30"/>
      <c r="AL29" s="30"/>
      <c r="AM29" s="30">
        <v>1509</v>
      </c>
      <c r="AN29" s="30">
        <v>35956</v>
      </c>
      <c r="AO29" s="30">
        <v>2</v>
      </c>
      <c r="AP29" s="30"/>
      <c r="AQ29" s="30">
        <v>43300</v>
      </c>
      <c r="AR29" s="30">
        <v>4385</v>
      </c>
      <c r="AS29" s="30"/>
      <c r="AT29" s="30"/>
      <c r="AU29" s="30">
        <v>3</v>
      </c>
      <c r="AV29" s="30">
        <v>50</v>
      </c>
      <c r="AW29" s="30">
        <v>248</v>
      </c>
      <c r="AX29" s="9">
        <f t="shared" si="1"/>
        <v>92897</v>
      </c>
      <c r="AY29" s="9">
        <f t="shared" si="2"/>
        <v>93151</v>
      </c>
    </row>
    <row r="30" spans="1:51" s="23" customFormat="1" ht="16.5" customHeight="1">
      <c r="A30" s="30" t="s">
        <v>92</v>
      </c>
      <c r="B30" s="30"/>
      <c r="C30" s="30">
        <v>1962</v>
      </c>
      <c r="D30" s="30"/>
      <c r="E30" s="30"/>
      <c r="F30" s="30"/>
      <c r="G30" s="30"/>
      <c r="H30" s="30"/>
      <c r="I30" s="30"/>
      <c r="J30" s="30"/>
      <c r="K30" s="30">
        <v>5</v>
      </c>
      <c r="L30" s="30">
        <v>63</v>
      </c>
      <c r="M30" s="30"/>
      <c r="N30" s="30"/>
      <c r="O30" s="30"/>
      <c r="P30" s="30">
        <v>39</v>
      </c>
      <c r="Q30" s="30"/>
      <c r="R30" s="30"/>
      <c r="S30" s="30"/>
      <c r="T30" s="30"/>
      <c r="U30" s="30"/>
      <c r="V30" s="30"/>
      <c r="W30" s="30"/>
      <c r="X30" s="30">
        <v>0</v>
      </c>
      <c r="Y30" s="9">
        <f t="shared" si="0"/>
        <v>2069</v>
      </c>
      <c r="Z30" s="30">
        <v>3</v>
      </c>
      <c r="AA30" s="30"/>
      <c r="AB30" s="30"/>
      <c r="AC30" s="30"/>
      <c r="AD30" s="30"/>
      <c r="AE30" s="30">
        <v>9</v>
      </c>
      <c r="AF30" s="30">
        <v>155</v>
      </c>
      <c r="AG30" s="30"/>
      <c r="AH30" s="30">
        <v>5</v>
      </c>
      <c r="AI30" s="30"/>
      <c r="AJ30" s="30"/>
      <c r="AK30" s="30"/>
      <c r="AL30" s="30"/>
      <c r="AM30" s="30"/>
      <c r="AN30" s="30"/>
      <c r="AO30" s="30">
        <v>22</v>
      </c>
      <c r="AP30" s="30"/>
      <c r="AQ30" s="30"/>
      <c r="AR30" s="30"/>
      <c r="AS30" s="30"/>
      <c r="AT30" s="30"/>
      <c r="AU30" s="30">
        <v>11</v>
      </c>
      <c r="AV30" s="30"/>
      <c r="AW30" s="30"/>
      <c r="AX30" s="9">
        <f t="shared" si="1"/>
        <v>205</v>
      </c>
      <c r="AY30" s="9">
        <f t="shared" si="2"/>
        <v>2274</v>
      </c>
    </row>
    <row r="31" spans="1:51" s="23" customFormat="1" ht="16.5" customHeight="1">
      <c r="A31" s="30" t="s">
        <v>61</v>
      </c>
      <c r="B31" s="30"/>
      <c r="C31" s="30"/>
      <c r="D31" s="30"/>
      <c r="E31" s="30"/>
      <c r="F31" s="30"/>
      <c r="G31" s="30"/>
      <c r="H31" s="30"/>
      <c r="I31" s="30">
        <v>146</v>
      </c>
      <c r="J31" s="30">
        <v>1001</v>
      </c>
      <c r="K31" s="30"/>
      <c r="L31" s="30">
        <v>0</v>
      </c>
      <c r="M31" s="30"/>
      <c r="N31" s="30"/>
      <c r="O31" s="30"/>
      <c r="P31" s="30"/>
      <c r="Q31" s="30"/>
      <c r="R31" s="30">
        <v>5624</v>
      </c>
      <c r="S31" s="30"/>
      <c r="T31" s="30"/>
      <c r="U31" s="30"/>
      <c r="V31" s="30">
        <v>3</v>
      </c>
      <c r="W31" s="30">
        <v>22</v>
      </c>
      <c r="X31" s="30">
        <v>392</v>
      </c>
      <c r="Y31" s="9">
        <f t="shared" si="0"/>
        <v>7188</v>
      </c>
      <c r="Z31" s="30"/>
      <c r="AA31" s="30">
        <v>29</v>
      </c>
      <c r="AB31" s="30"/>
      <c r="AC31" s="30"/>
      <c r="AD31" s="30">
        <v>53</v>
      </c>
      <c r="AE31" s="30">
        <v>3</v>
      </c>
      <c r="AF31" s="30">
        <v>0</v>
      </c>
      <c r="AG31" s="30"/>
      <c r="AH31" s="30"/>
      <c r="AI31" s="30"/>
      <c r="AJ31" s="30"/>
      <c r="AK31" s="30"/>
      <c r="AL31" s="30"/>
      <c r="AM31" s="30">
        <v>74</v>
      </c>
      <c r="AN31" s="30">
        <v>68</v>
      </c>
      <c r="AO31" s="30">
        <v>12</v>
      </c>
      <c r="AP31" s="30"/>
      <c r="AQ31" s="30">
        <v>15</v>
      </c>
      <c r="AR31" s="30">
        <v>251</v>
      </c>
      <c r="AS31" s="30"/>
      <c r="AT31" s="30"/>
      <c r="AU31" s="30">
        <v>0</v>
      </c>
      <c r="AV31" s="30">
        <v>1</v>
      </c>
      <c r="AW31" s="30">
        <v>22</v>
      </c>
      <c r="AX31" s="9">
        <f t="shared" si="1"/>
        <v>528</v>
      </c>
      <c r="AY31" s="9">
        <f t="shared" si="2"/>
        <v>7716</v>
      </c>
    </row>
    <row r="32" spans="1:51" s="23" customFormat="1" ht="16.5" customHeight="1">
      <c r="A32" s="30" t="s">
        <v>97</v>
      </c>
      <c r="B32" s="30">
        <v>0</v>
      </c>
      <c r="C32" s="30">
        <v>16</v>
      </c>
      <c r="D32" s="30"/>
      <c r="E32" s="30">
        <v>9</v>
      </c>
      <c r="F32" s="30">
        <v>2</v>
      </c>
      <c r="G32" s="30">
        <v>28</v>
      </c>
      <c r="H32" s="30">
        <v>32</v>
      </c>
      <c r="I32" s="30">
        <v>43</v>
      </c>
      <c r="J32" s="30">
        <v>100</v>
      </c>
      <c r="K32" s="30">
        <v>1</v>
      </c>
      <c r="L32" s="30"/>
      <c r="M32" s="30">
        <v>0</v>
      </c>
      <c r="N32" s="30"/>
      <c r="O32" s="30">
        <v>0</v>
      </c>
      <c r="P32" s="30">
        <v>4</v>
      </c>
      <c r="Q32" s="30">
        <v>0</v>
      </c>
      <c r="R32" s="30">
        <v>60</v>
      </c>
      <c r="S32" s="30">
        <v>22778</v>
      </c>
      <c r="T32" s="30">
        <v>102</v>
      </c>
      <c r="U32" s="30">
        <v>13</v>
      </c>
      <c r="V32" s="30">
        <v>51112</v>
      </c>
      <c r="W32" s="30">
        <v>31</v>
      </c>
      <c r="X32" s="30">
        <v>75</v>
      </c>
      <c r="Y32" s="9">
        <f t="shared" si="0"/>
        <v>74406</v>
      </c>
      <c r="Z32" s="30">
        <v>12</v>
      </c>
      <c r="AA32" s="30">
        <v>0</v>
      </c>
      <c r="AB32" s="30"/>
      <c r="AC32" s="30">
        <v>12</v>
      </c>
      <c r="AD32" s="30">
        <v>0</v>
      </c>
      <c r="AE32" s="30">
        <v>0</v>
      </c>
      <c r="AF32" s="30">
        <v>769</v>
      </c>
      <c r="AG32" s="30"/>
      <c r="AH32" s="30">
        <v>0</v>
      </c>
      <c r="AI32" s="30">
        <v>0</v>
      </c>
      <c r="AJ32" s="30">
        <v>0</v>
      </c>
      <c r="AK32" s="30">
        <v>4</v>
      </c>
      <c r="AL32" s="30">
        <v>6</v>
      </c>
      <c r="AM32" s="30">
        <v>228</v>
      </c>
      <c r="AN32" s="30">
        <v>5</v>
      </c>
      <c r="AO32" s="30">
        <v>79</v>
      </c>
      <c r="AP32" s="30">
        <v>0</v>
      </c>
      <c r="AQ32" s="30">
        <v>9</v>
      </c>
      <c r="AR32" s="30">
        <v>11</v>
      </c>
      <c r="AS32" s="30">
        <v>0</v>
      </c>
      <c r="AT32" s="30">
        <v>1</v>
      </c>
      <c r="AU32" s="30">
        <v>100</v>
      </c>
      <c r="AV32" s="30">
        <v>55</v>
      </c>
      <c r="AW32" s="30">
        <v>41</v>
      </c>
      <c r="AX32" s="9">
        <f t="shared" si="1"/>
        <v>1332</v>
      </c>
      <c r="AY32" s="9">
        <f t="shared" si="2"/>
        <v>75738</v>
      </c>
    </row>
    <row r="33" spans="1:51" s="23" customFormat="1" ht="16.5" customHeight="1">
      <c r="A33" s="30" t="s">
        <v>94</v>
      </c>
      <c r="B33" s="30"/>
      <c r="C33" s="30">
        <v>196</v>
      </c>
      <c r="D33" s="30"/>
      <c r="E33" s="30"/>
      <c r="F33" s="30"/>
      <c r="G33" s="30"/>
      <c r="H33" s="30"/>
      <c r="I33" s="30">
        <v>9</v>
      </c>
      <c r="J33" s="30"/>
      <c r="K33" s="30"/>
      <c r="L33" s="30"/>
      <c r="M33" s="30"/>
      <c r="N33" s="30"/>
      <c r="O33" s="30"/>
      <c r="P33" s="30"/>
      <c r="Q33" s="30"/>
      <c r="R33" s="30">
        <v>22292</v>
      </c>
      <c r="S33" s="30"/>
      <c r="T33" s="30"/>
      <c r="U33" s="30"/>
      <c r="V33" s="30"/>
      <c r="W33" s="30"/>
      <c r="X33" s="30">
        <v>2</v>
      </c>
      <c r="Y33" s="9">
        <f t="shared" si="0"/>
        <v>22499</v>
      </c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9">
        <f t="shared" si="1"/>
        <v>0</v>
      </c>
      <c r="AY33" s="9">
        <f t="shared" si="2"/>
        <v>22499</v>
      </c>
    </row>
    <row r="34" spans="1:51" s="23" customFormat="1" ht="16.5" customHeight="1">
      <c r="A34" s="30" t="s">
        <v>95</v>
      </c>
      <c r="B34" s="30"/>
      <c r="C34" s="30">
        <v>38</v>
      </c>
      <c r="D34" s="30">
        <v>2</v>
      </c>
      <c r="E34" s="30">
        <v>3</v>
      </c>
      <c r="F34" s="30">
        <v>296</v>
      </c>
      <c r="G34" s="30">
        <v>156</v>
      </c>
      <c r="H34" s="30">
        <v>22</v>
      </c>
      <c r="I34" s="30">
        <v>3135</v>
      </c>
      <c r="J34" s="30">
        <v>158</v>
      </c>
      <c r="K34" s="30">
        <v>9</v>
      </c>
      <c r="L34" s="30">
        <v>0</v>
      </c>
      <c r="M34" s="30"/>
      <c r="N34" s="30">
        <v>35</v>
      </c>
      <c r="O34" s="30">
        <v>832</v>
      </c>
      <c r="P34" s="30">
        <v>64</v>
      </c>
      <c r="Q34" s="30">
        <v>0</v>
      </c>
      <c r="R34" s="30">
        <v>1151</v>
      </c>
      <c r="S34" s="30">
        <v>958</v>
      </c>
      <c r="T34" s="30">
        <v>268</v>
      </c>
      <c r="U34" s="30">
        <v>4</v>
      </c>
      <c r="V34" s="30">
        <v>1289</v>
      </c>
      <c r="W34" s="30">
        <v>409</v>
      </c>
      <c r="X34" s="30">
        <v>1078</v>
      </c>
      <c r="Y34" s="9">
        <f t="shared" si="0"/>
        <v>9907</v>
      </c>
      <c r="Z34" s="30">
        <v>54</v>
      </c>
      <c r="AA34" s="30">
        <v>6024</v>
      </c>
      <c r="AB34" s="30">
        <v>80</v>
      </c>
      <c r="AC34" s="30">
        <v>3070</v>
      </c>
      <c r="AD34" s="30">
        <v>3556</v>
      </c>
      <c r="AE34" s="30">
        <v>11836</v>
      </c>
      <c r="AF34" s="30">
        <v>34430</v>
      </c>
      <c r="AG34" s="30"/>
      <c r="AH34" s="30">
        <v>20</v>
      </c>
      <c r="AI34" s="30"/>
      <c r="AJ34" s="30">
        <v>374</v>
      </c>
      <c r="AK34" s="30">
        <v>721</v>
      </c>
      <c r="AL34" s="30">
        <v>209</v>
      </c>
      <c r="AM34" s="30">
        <v>37803</v>
      </c>
      <c r="AN34" s="30">
        <v>135823</v>
      </c>
      <c r="AO34" s="30">
        <v>1088</v>
      </c>
      <c r="AP34" s="30"/>
      <c r="AQ34" s="30">
        <v>156601</v>
      </c>
      <c r="AR34" s="30">
        <v>67591</v>
      </c>
      <c r="AS34" s="30">
        <v>567</v>
      </c>
      <c r="AT34" s="30">
        <v>5769</v>
      </c>
      <c r="AU34" s="30">
        <v>43</v>
      </c>
      <c r="AV34" s="30">
        <v>1863</v>
      </c>
      <c r="AW34" s="30">
        <v>10409</v>
      </c>
      <c r="AX34" s="9">
        <f t="shared" si="1"/>
        <v>477931</v>
      </c>
      <c r="AY34" s="9">
        <f t="shared" si="2"/>
        <v>487838</v>
      </c>
    </row>
    <row r="35" spans="1:51" s="23" customFormat="1" ht="16.5" customHeight="1">
      <c r="A35" s="30" t="s">
        <v>62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>
        <v>17</v>
      </c>
      <c r="T35" s="30"/>
      <c r="U35" s="30"/>
      <c r="V35" s="30"/>
      <c r="W35" s="30"/>
      <c r="X35" s="30">
        <v>32</v>
      </c>
      <c r="Y35" s="9">
        <f t="shared" si="0"/>
        <v>49</v>
      </c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9">
        <f t="shared" si="1"/>
        <v>0</v>
      </c>
      <c r="AY35" s="9">
        <f t="shared" si="2"/>
        <v>49</v>
      </c>
    </row>
    <row r="36" spans="1:51" s="23" customFormat="1" ht="16.5" customHeight="1">
      <c r="A36" s="30" t="s">
        <v>63</v>
      </c>
      <c r="B36" s="30">
        <v>12</v>
      </c>
      <c r="C36" s="30">
        <v>1570</v>
      </c>
      <c r="D36" s="30">
        <v>18</v>
      </c>
      <c r="E36" s="30">
        <v>94</v>
      </c>
      <c r="F36" s="30">
        <v>1719</v>
      </c>
      <c r="G36" s="30">
        <v>2984</v>
      </c>
      <c r="H36" s="30">
        <v>14</v>
      </c>
      <c r="I36" s="30">
        <v>14055</v>
      </c>
      <c r="J36" s="30">
        <v>1346</v>
      </c>
      <c r="K36" s="30">
        <v>35</v>
      </c>
      <c r="L36" s="30">
        <v>2065</v>
      </c>
      <c r="M36" s="30">
        <v>15</v>
      </c>
      <c r="N36" s="30">
        <v>3</v>
      </c>
      <c r="O36" s="30">
        <v>950</v>
      </c>
      <c r="P36" s="30">
        <v>1554</v>
      </c>
      <c r="Q36" s="30">
        <v>158</v>
      </c>
      <c r="R36" s="30">
        <v>2834</v>
      </c>
      <c r="S36" s="30">
        <v>2667</v>
      </c>
      <c r="T36" s="30">
        <v>4810</v>
      </c>
      <c r="U36" s="30">
        <v>72</v>
      </c>
      <c r="V36" s="30">
        <v>5344</v>
      </c>
      <c r="W36" s="30">
        <v>85</v>
      </c>
      <c r="X36" s="30">
        <v>8209</v>
      </c>
      <c r="Y36" s="9">
        <f t="shared" si="0"/>
        <v>50613</v>
      </c>
      <c r="Z36" s="30">
        <v>968</v>
      </c>
      <c r="AA36" s="30">
        <v>257</v>
      </c>
      <c r="AB36" s="30">
        <v>14</v>
      </c>
      <c r="AC36" s="30">
        <v>801</v>
      </c>
      <c r="AD36" s="30">
        <v>1065</v>
      </c>
      <c r="AE36" s="30">
        <v>657</v>
      </c>
      <c r="AF36" s="30">
        <v>44148</v>
      </c>
      <c r="AG36" s="30">
        <v>12</v>
      </c>
      <c r="AH36" s="30">
        <v>3406</v>
      </c>
      <c r="AI36" s="30">
        <v>8</v>
      </c>
      <c r="AJ36" s="30">
        <v>105</v>
      </c>
      <c r="AK36" s="30">
        <v>2275</v>
      </c>
      <c r="AL36" s="30">
        <v>2019</v>
      </c>
      <c r="AM36" s="30">
        <v>1913</v>
      </c>
      <c r="AN36" s="30">
        <v>4088</v>
      </c>
      <c r="AO36" s="30">
        <v>8329</v>
      </c>
      <c r="AP36" s="30">
        <v>9</v>
      </c>
      <c r="AQ36" s="30">
        <v>3360</v>
      </c>
      <c r="AR36" s="30">
        <v>896</v>
      </c>
      <c r="AS36" s="30">
        <v>1283</v>
      </c>
      <c r="AT36" s="30">
        <v>24727</v>
      </c>
      <c r="AU36" s="30">
        <v>22918</v>
      </c>
      <c r="AV36" s="30">
        <v>5229</v>
      </c>
      <c r="AW36" s="30">
        <v>7075</v>
      </c>
      <c r="AX36" s="9">
        <f t="shared" si="1"/>
        <v>135562</v>
      </c>
      <c r="AY36" s="9">
        <f t="shared" si="2"/>
        <v>186175</v>
      </c>
    </row>
    <row r="37" spans="1:51" s="23" customFormat="1" ht="16.5" customHeight="1">
      <c r="A37" s="30" t="s">
        <v>96</v>
      </c>
      <c r="B37" s="30">
        <v>4</v>
      </c>
      <c r="C37" s="30">
        <v>2051</v>
      </c>
      <c r="D37" s="30">
        <v>39</v>
      </c>
      <c r="E37" s="30">
        <v>46</v>
      </c>
      <c r="F37" s="30">
        <v>387</v>
      </c>
      <c r="G37" s="30">
        <v>1798</v>
      </c>
      <c r="H37" s="30">
        <v>58</v>
      </c>
      <c r="I37" s="30">
        <v>1066</v>
      </c>
      <c r="J37" s="30">
        <v>65</v>
      </c>
      <c r="K37" s="30">
        <v>1</v>
      </c>
      <c r="L37" s="30">
        <v>718</v>
      </c>
      <c r="M37" s="30">
        <v>1</v>
      </c>
      <c r="N37" s="30">
        <v>1</v>
      </c>
      <c r="O37" s="30">
        <v>299</v>
      </c>
      <c r="P37" s="30">
        <v>27</v>
      </c>
      <c r="Q37" s="30">
        <v>1</v>
      </c>
      <c r="R37" s="30">
        <v>848</v>
      </c>
      <c r="S37" s="30">
        <v>2371</v>
      </c>
      <c r="T37" s="30">
        <v>261</v>
      </c>
      <c r="U37" s="30">
        <v>174</v>
      </c>
      <c r="V37" s="30">
        <v>6691</v>
      </c>
      <c r="W37" s="30">
        <v>125</v>
      </c>
      <c r="X37" s="30">
        <v>1143</v>
      </c>
      <c r="Y37" s="9">
        <f t="shared" si="0"/>
        <v>18175</v>
      </c>
      <c r="Z37" s="30">
        <v>52222</v>
      </c>
      <c r="AA37" s="30">
        <v>30</v>
      </c>
      <c r="AB37" s="30">
        <v>1</v>
      </c>
      <c r="AC37" s="30">
        <v>57</v>
      </c>
      <c r="AD37" s="30">
        <v>0</v>
      </c>
      <c r="AE37" s="30">
        <v>16</v>
      </c>
      <c r="AF37" s="30">
        <v>27687</v>
      </c>
      <c r="AG37" s="30">
        <v>0</v>
      </c>
      <c r="AH37" s="30">
        <v>204</v>
      </c>
      <c r="AI37" s="30"/>
      <c r="AJ37" s="30">
        <v>0</v>
      </c>
      <c r="AK37" s="30">
        <v>20</v>
      </c>
      <c r="AL37" s="30">
        <v>18691</v>
      </c>
      <c r="AM37" s="30">
        <v>105</v>
      </c>
      <c r="AN37" s="30">
        <v>31</v>
      </c>
      <c r="AO37" s="30">
        <v>365</v>
      </c>
      <c r="AP37" s="30">
        <v>1</v>
      </c>
      <c r="AQ37" s="30">
        <v>10</v>
      </c>
      <c r="AR37" s="30">
        <v>71</v>
      </c>
      <c r="AS37" s="30">
        <v>2607</v>
      </c>
      <c r="AT37" s="30">
        <v>1</v>
      </c>
      <c r="AU37" s="30">
        <v>5324</v>
      </c>
      <c r="AV37" s="30">
        <v>143</v>
      </c>
      <c r="AW37" s="30">
        <v>166</v>
      </c>
      <c r="AX37" s="9">
        <f t="shared" si="1"/>
        <v>107752</v>
      </c>
      <c r="AY37" s="9">
        <f t="shared" si="2"/>
        <v>125927</v>
      </c>
    </row>
    <row r="38" spans="1:51" s="23" customFormat="1" ht="16.5" customHeight="1">
      <c r="A38" s="30" t="s">
        <v>64</v>
      </c>
      <c r="B38" s="30"/>
      <c r="C38" s="30">
        <v>81</v>
      </c>
      <c r="D38" s="30"/>
      <c r="E38" s="30"/>
      <c r="F38" s="30"/>
      <c r="G38" s="30"/>
      <c r="H38" s="30"/>
      <c r="I38" s="30">
        <v>1</v>
      </c>
      <c r="J38" s="30"/>
      <c r="K38" s="30"/>
      <c r="L38" s="30"/>
      <c r="M38" s="30"/>
      <c r="N38" s="30"/>
      <c r="O38" s="30"/>
      <c r="P38" s="30"/>
      <c r="Q38" s="30"/>
      <c r="R38" s="30">
        <v>48</v>
      </c>
      <c r="S38" s="30"/>
      <c r="T38" s="30"/>
      <c r="U38" s="30"/>
      <c r="V38" s="30"/>
      <c r="W38" s="30"/>
      <c r="X38" s="30"/>
      <c r="Y38" s="9">
        <f t="shared" si="0"/>
        <v>130</v>
      </c>
      <c r="Z38" s="30">
        <v>739</v>
      </c>
      <c r="AA38" s="30">
        <v>0</v>
      </c>
      <c r="AB38" s="30"/>
      <c r="AC38" s="30">
        <v>336</v>
      </c>
      <c r="AD38" s="30">
        <v>1</v>
      </c>
      <c r="AE38" s="30">
        <v>48</v>
      </c>
      <c r="AF38" s="30">
        <v>3</v>
      </c>
      <c r="AG38" s="30"/>
      <c r="AH38" s="30"/>
      <c r="AI38" s="30">
        <v>0</v>
      </c>
      <c r="AJ38" s="30"/>
      <c r="AK38" s="30">
        <v>48</v>
      </c>
      <c r="AL38" s="30">
        <v>21</v>
      </c>
      <c r="AM38" s="30">
        <v>1553</v>
      </c>
      <c r="AN38" s="30"/>
      <c r="AO38" s="30"/>
      <c r="AP38" s="30">
        <v>0</v>
      </c>
      <c r="AQ38" s="30">
        <v>111</v>
      </c>
      <c r="AR38" s="30">
        <v>1359</v>
      </c>
      <c r="AS38" s="30">
        <v>52</v>
      </c>
      <c r="AT38" s="30">
        <v>527</v>
      </c>
      <c r="AU38" s="30">
        <v>3</v>
      </c>
      <c r="AV38" s="30">
        <v>5</v>
      </c>
      <c r="AW38" s="30">
        <v>139</v>
      </c>
      <c r="AX38" s="9">
        <f t="shared" si="1"/>
        <v>4945</v>
      </c>
      <c r="AY38" s="9">
        <f t="shared" si="2"/>
        <v>5075</v>
      </c>
    </row>
    <row r="39" spans="1:51" s="23" customFormat="1" ht="16.5" customHeight="1">
      <c r="A39" s="30" t="s">
        <v>65</v>
      </c>
      <c r="B39" s="30">
        <v>1299</v>
      </c>
      <c r="C39" s="30">
        <v>2449</v>
      </c>
      <c r="D39" s="30">
        <v>6159</v>
      </c>
      <c r="E39" s="30">
        <v>76255</v>
      </c>
      <c r="F39" s="30">
        <v>3230</v>
      </c>
      <c r="G39" s="30">
        <v>10646</v>
      </c>
      <c r="H39" s="30">
        <v>3521</v>
      </c>
      <c r="I39" s="30">
        <v>4278</v>
      </c>
      <c r="J39" s="30">
        <v>302191</v>
      </c>
      <c r="K39" s="30">
        <v>28765</v>
      </c>
      <c r="L39" s="30">
        <v>127</v>
      </c>
      <c r="M39" s="30">
        <v>18649</v>
      </c>
      <c r="N39" s="30">
        <v>1876</v>
      </c>
      <c r="O39" s="30">
        <v>820</v>
      </c>
      <c r="P39" s="30">
        <v>512800</v>
      </c>
      <c r="Q39" s="30">
        <v>828</v>
      </c>
      <c r="R39" s="30">
        <v>7177</v>
      </c>
      <c r="S39" s="30">
        <v>26425</v>
      </c>
      <c r="T39" s="30">
        <v>87682</v>
      </c>
      <c r="U39" s="30">
        <v>2212</v>
      </c>
      <c r="V39" s="30">
        <v>129487</v>
      </c>
      <c r="W39" s="30">
        <v>143</v>
      </c>
      <c r="X39" s="30">
        <v>25143</v>
      </c>
      <c r="Y39" s="9">
        <f t="shared" si="0"/>
        <v>1252162</v>
      </c>
      <c r="Z39" s="30">
        <v>198</v>
      </c>
      <c r="AA39" s="30">
        <v>19946</v>
      </c>
      <c r="AB39" s="30">
        <v>233</v>
      </c>
      <c r="AC39" s="30">
        <v>6615</v>
      </c>
      <c r="AD39" s="30">
        <v>114</v>
      </c>
      <c r="AE39" s="30">
        <v>17735</v>
      </c>
      <c r="AF39" s="30">
        <v>664957</v>
      </c>
      <c r="AG39" s="30">
        <v>421</v>
      </c>
      <c r="AH39" s="30">
        <v>8228</v>
      </c>
      <c r="AI39" s="30">
        <v>70</v>
      </c>
      <c r="AJ39" s="30">
        <v>17</v>
      </c>
      <c r="AK39" s="30">
        <v>2342</v>
      </c>
      <c r="AL39" s="30">
        <v>453</v>
      </c>
      <c r="AM39" s="30">
        <v>9963</v>
      </c>
      <c r="AN39" s="30">
        <v>60210</v>
      </c>
      <c r="AO39" s="30">
        <v>209813</v>
      </c>
      <c r="AP39" s="30">
        <v>12</v>
      </c>
      <c r="AQ39" s="30">
        <v>70823</v>
      </c>
      <c r="AR39" s="30">
        <v>3778</v>
      </c>
      <c r="AS39" s="30">
        <v>1753</v>
      </c>
      <c r="AT39" s="30"/>
      <c r="AU39" s="30">
        <v>144319</v>
      </c>
      <c r="AV39" s="30">
        <v>89641</v>
      </c>
      <c r="AW39" s="30">
        <v>8242</v>
      </c>
      <c r="AX39" s="9">
        <f t="shared" si="1"/>
        <v>1319883</v>
      </c>
      <c r="AY39" s="9">
        <f t="shared" si="2"/>
        <v>2572045</v>
      </c>
    </row>
    <row r="40" spans="1:51" s="23" customFormat="1" ht="16.5" customHeight="1">
      <c r="A40" s="30" t="s">
        <v>66</v>
      </c>
      <c r="B40" s="30">
        <v>505</v>
      </c>
      <c r="C40" s="30">
        <v>157</v>
      </c>
      <c r="D40" s="30">
        <v>0</v>
      </c>
      <c r="E40" s="30">
        <v>32</v>
      </c>
      <c r="F40" s="30">
        <v>921</v>
      </c>
      <c r="G40" s="30"/>
      <c r="H40" s="30">
        <v>2</v>
      </c>
      <c r="I40" s="30">
        <v>14254</v>
      </c>
      <c r="J40" s="30">
        <v>12783</v>
      </c>
      <c r="K40" s="30">
        <v>1598</v>
      </c>
      <c r="L40" s="30">
        <v>360</v>
      </c>
      <c r="M40" s="30">
        <v>1831</v>
      </c>
      <c r="N40" s="30">
        <v>26</v>
      </c>
      <c r="O40" s="30">
        <v>0</v>
      </c>
      <c r="P40" s="30">
        <v>5935</v>
      </c>
      <c r="Q40" s="30">
        <v>0</v>
      </c>
      <c r="R40" s="30">
        <v>4</v>
      </c>
      <c r="S40" s="30">
        <v>2</v>
      </c>
      <c r="T40" s="30">
        <v>1</v>
      </c>
      <c r="U40" s="30">
        <v>269</v>
      </c>
      <c r="V40" s="30">
        <v>27</v>
      </c>
      <c r="W40" s="30">
        <v>2297</v>
      </c>
      <c r="X40" s="30">
        <v>8157</v>
      </c>
      <c r="Y40" s="9">
        <f t="shared" si="0"/>
        <v>49161</v>
      </c>
      <c r="Z40" s="30">
        <v>0</v>
      </c>
      <c r="AA40" s="30">
        <v>1</v>
      </c>
      <c r="AB40" s="30">
        <v>17</v>
      </c>
      <c r="AC40" s="30"/>
      <c r="AD40" s="30">
        <v>0</v>
      </c>
      <c r="AE40" s="30">
        <v>9</v>
      </c>
      <c r="AF40" s="30">
        <v>519</v>
      </c>
      <c r="AG40" s="30">
        <v>54</v>
      </c>
      <c r="AH40" s="30">
        <v>81</v>
      </c>
      <c r="AI40" s="30"/>
      <c r="AJ40" s="30">
        <v>56</v>
      </c>
      <c r="AK40" s="30">
        <v>0</v>
      </c>
      <c r="AL40" s="30">
        <v>2</v>
      </c>
      <c r="AM40" s="30">
        <v>8</v>
      </c>
      <c r="AN40" s="30">
        <v>114</v>
      </c>
      <c r="AO40" s="30">
        <v>2</v>
      </c>
      <c r="AP40" s="30">
        <v>1</v>
      </c>
      <c r="AQ40" s="30">
        <v>99</v>
      </c>
      <c r="AR40" s="30">
        <v>131</v>
      </c>
      <c r="AS40" s="30">
        <v>0</v>
      </c>
      <c r="AT40" s="30">
        <v>0</v>
      </c>
      <c r="AU40" s="30">
        <v>0</v>
      </c>
      <c r="AV40" s="30"/>
      <c r="AW40" s="30">
        <v>35</v>
      </c>
      <c r="AX40" s="9">
        <f t="shared" si="1"/>
        <v>1129</v>
      </c>
      <c r="AY40" s="9">
        <f t="shared" si="2"/>
        <v>50290</v>
      </c>
    </row>
    <row r="41" spans="1:51" s="23" customFormat="1" ht="16.5" customHeight="1">
      <c r="A41" s="30" t="s">
        <v>67</v>
      </c>
      <c r="B41" s="30"/>
      <c r="C41" s="30">
        <v>20</v>
      </c>
      <c r="D41" s="30"/>
      <c r="E41" s="30">
        <v>0</v>
      </c>
      <c r="F41" s="30">
        <v>1</v>
      </c>
      <c r="G41" s="30">
        <v>4</v>
      </c>
      <c r="H41" s="30">
        <v>0</v>
      </c>
      <c r="I41" s="30">
        <v>48</v>
      </c>
      <c r="J41" s="30">
        <v>2336</v>
      </c>
      <c r="K41" s="30"/>
      <c r="L41" s="30">
        <v>0</v>
      </c>
      <c r="M41" s="30"/>
      <c r="N41" s="30"/>
      <c r="O41" s="30">
        <v>0</v>
      </c>
      <c r="P41" s="30">
        <v>1</v>
      </c>
      <c r="Q41" s="30"/>
      <c r="R41" s="30">
        <v>32502</v>
      </c>
      <c r="S41" s="30">
        <v>1</v>
      </c>
      <c r="T41" s="30"/>
      <c r="U41" s="30">
        <v>1</v>
      </c>
      <c r="V41" s="30">
        <v>0</v>
      </c>
      <c r="W41" s="30">
        <v>0</v>
      </c>
      <c r="X41" s="30">
        <v>15</v>
      </c>
      <c r="Y41" s="9">
        <f t="shared" si="0"/>
        <v>34929</v>
      </c>
      <c r="Z41" s="30"/>
      <c r="AA41" s="30">
        <v>7</v>
      </c>
      <c r="AB41" s="30"/>
      <c r="AC41" s="30">
        <v>89</v>
      </c>
      <c r="AD41" s="30">
        <v>5</v>
      </c>
      <c r="AE41" s="30">
        <v>6</v>
      </c>
      <c r="AF41" s="30">
        <v>605</v>
      </c>
      <c r="AG41" s="30"/>
      <c r="AH41" s="30"/>
      <c r="AI41" s="30"/>
      <c r="AJ41" s="30"/>
      <c r="AK41" s="30">
        <v>0</v>
      </c>
      <c r="AL41" s="30"/>
      <c r="AM41" s="30">
        <v>2720</v>
      </c>
      <c r="AN41" s="30">
        <v>143</v>
      </c>
      <c r="AO41" s="30">
        <v>2</v>
      </c>
      <c r="AP41" s="30"/>
      <c r="AQ41" s="30">
        <v>395</v>
      </c>
      <c r="AR41" s="30">
        <v>133</v>
      </c>
      <c r="AS41" s="30">
        <v>0</v>
      </c>
      <c r="AT41" s="30"/>
      <c r="AU41" s="30">
        <v>0</v>
      </c>
      <c r="AV41" s="30">
        <v>6</v>
      </c>
      <c r="AW41" s="30">
        <v>1202</v>
      </c>
      <c r="AX41" s="9">
        <f t="shared" si="1"/>
        <v>5313</v>
      </c>
      <c r="AY41" s="9">
        <f t="shared" si="2"/>
        <v>40242</v>
      </c>
    </row>
    <row r="42" spans="1:51" s="23" customFormat="1" ht="16.5" customHeight="1">
      <c r="A42" s="30" t="s">
        <v>68</v>
      </c>
      <c r="B42" s="30"/>
      <c r="C42" s="30">
        <v>0</v>
      </c>
      <c r="D42" s="30"/>
      <c r="E42" s="30"/>
      <c r="F42" s="30"/>
      <c r="G42" s="30">
        <v>1</v>
      </c>
      <c r="H42" s="30"/>
      <c r="I42" s="30">
        <v>0</v>
      </c>
      <c r="J42" s="30">
        <v>0</v>
      </c>
      <c r="K42" s="30">
        <v>28</v>
      </c>
      <c r="L42" s="30">
        <v>89</v>
      </c>
      <c r="M42" s="30"/>
      <c r="N42" s="30">
        <v>154</v>
      </c>
      <c r="O42" s="30"/>
      <c r="P42" s="30">
        <v>7</v>
      </c>
      <c r="Q42" s="30"/>
      <c r="R42" s="30">
        <v>23</v>
      </c>
      <c r="S42" s="30"/>
      <c r="T42" s="30">
        <v>11</v>
      </c>
      <c r="U42" s="30"/>
      <c r="V42" s="30">
        <v>3</v>
      </c>
      <c r="W42" s="30"/>
      <c r="X42" s="30">
        <v>90</v>
      </c>
      <c r="Y42" s="9">
        <f t="shared" si="0"/>
        <v>406</v>
      </c>
      <c r="Z42" s="30"/>
      <c r="AA42" s="30"/>
      <c r="AB42" s="30"/>
      <c r="AC42" s="30"/>
      <c r="AD42" s="30"/>
      <c r="AE42" s="30"/>
      <c r="AF42" s="30">
        <v>0</v>
      </c>
      <c r="AG42" s="30"/>
      <c r="AH42" s="30"/>
      <c r="AI42" s="30"/>
      <c r="AJ42" s="30"/>
      <c r="AK42" s="30"/>
      <c r="AL42" s="30">
        <v>0</v>
      </c>
      <c r="AM42" s="30">
        <v>1</v>
      </c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9">
        <f t="shared" si="1"/>
        <v>1</v>
      </c>
      <c r="AY42" s="9">
        <f t="shared" si="2"/>
        <v>407</v>
      </c>
    </row>
    <row r="43" spans="1:51" s="23" customFormat="1" ht="16.5" customHeight="1">
      <c r="A43" s="30" t="s">
        <v>69</v>
      </c>
      <c r="B43" s="30">
        <v>2</v>
      </c>
      <c r="C43" s="30">
        <v>18</v>
      </c>
      <c r="D43" s="30">
        <v>1</v>
      </c>
      <c r="E43" s="30">
        <v>2</v>
      </c>
      <c r="F43" s="30">
        <v>4</v>
      </c>
      <c r="G43" s="30">
        <v>7</v>
      </c>
      <c r="H43" s="30">
        <v>0</v>
      </c>
      <c r="I43" s="30">
        <v>162</v>
      </c>
      <c r="J43" s="30">
        <v>60</v>
      </c>
      <c r="K43" s="30">
        <v>0</v>
      </c>
      <c r="L43" s="30">
        <v>5</v>
      </c>
      <c r="M43" s="30">
        <v>9</v>
      </c>
      <c r="N43" s="30">
        <v>0</v>
      </c>
      <c r="O43" s="30">
        <v>8</v>
      </c>
      <c r="P43" s="30">
        <v>81</v>
      </c>
      <c r="Q43" s="30">
        <v>0</v>
      </c>
      <c r="R43" s="30">
        <v>73</v>
      </c>
      <c r="S43" s="30">
        <v>10</v>
      </c>
      <c r="T43" s="30">
        <v>3</v>
      </c>
      <c r="U43" s="30">
        <v>39</v>
      </c>
      <c r="V43" s="30">
        <v>88</v>
      </c>
      <c r="W43" s="30">
        <v>1751</v>
      </c>
      <c r="X43" s="30">
        <v>68</v>
      </c>
      <c r="Y43" s="9">
        <f t="shared" si="0"/>
        <v>2391</v>
      </c>
      <c r="Z43" s="30">
        <v>5</v>
      </c>
      <c r="AA43" s="30">
        <v>0</v>
      </c>
      <c r="AB43" s="30">
        <v>27</v>
      </c>
      <c r="AC43" s="30">
        <v>0</v>
      </c>
      <c r="AD43" s="30">
        <v>4</v>
      </c>
      <c r="AE43" s="30">
        <v>19</v>
      </c>
      <c r="AF43" s="30">
        <v>112</v>
      </c>
      <c r="AG43" s="30">
        <v>45</v>
      </c>
      <c r="AH43" s="30">
        <v>87</v>
      </c>
      <c r="AI43" s="30">
        <v>0</v>
      </c>
      <c r="AJ43" s="30">
        <v>1</v>
      </c>
      <c r="AK43" s="30">
        <v>556</v>
      </c>
      <c r="AL43" s="30">
        <v>14</v>
      </c>
      <c r="AM43" s="30">
        <v>150</v>
      </c>
      <c r="AN43" s="30">
        <v>19</v>
      </c>
      <c r="AO43" s="30">
        <v>67</v>
      </c>
      <c r="AP43" s="30">
        <v>0</v>
      </c>
      <c r="AQ43" s="30">
        <v>142</v>
      </c>
      <c r="AR43" s="30">
        <v>30</v>
      </c>
      <c r="AS43" s="30">
        <v>4233</v>
      </c>
      <c r="AT43" s="30">
        <v>36195</v>
      </c>
      <c r="AU43" s="30">
        <v>1</v>
      </c>
      <c r="AV43" s="30">
        <v>84</v>
      </c>
      <c r="AW43" s="30">
        <v>160</v>
      </c>
      <c r="AX43" s="9">
        <f t="shared" si="1"/>
        <v>41951</v>
      </c>
      <c r="AY43" s="9">
        <f t="shared" si="2"/>
        <v>44342</v>
      </c>
    </row>
    <row r="44" spans="1:51" s="23" customFormat="1" ht="16.5" customHeight="1">
      <c r="A44" s="30" t="s">
        <v>70</v>
      </c>
      <c r="B44" s="30"/>
      <c r="C44" s="30">
        <v>5</v>
      </c>
      <c r="D44" s="30"/>
      <c r="E44" s="30"/>
      <c r="F44" s="30"/>
      <c r="G44" s="30"/>
      <c r="H44" s="30"/>
      <c r="I44" s="30">
        <v>3997</v>
      </c>
      <c r="J44" s="30">
        <v>14</v>
      </c>
      <c r="K44" s="30"/>
      <c r="L44" s="30"/>
      <c r="M44" s="30"/>
      <c r="N44" s="30"/>
      <c r="O44" s="30">
        <v>7</v>
      </c>
      <c r="P44" s="30">
        <v>12</v>
      </c>
      <c r="Q44" s="30"/>
      <c r="R44" s="30">
        <v>31508</v>
      </c>
      <c r="S44" s="30">
        <v>6</v>
      </c>
      <c r="T44" s="30">
        <v>5</v>
      </c>
      <c r="U44" s="30"/>
      <c r="V44" s="30">
        <v>44</v>
      </c>
      <c r="W44" s="30">
        <v>8</v>
      </c>
      <c r="X44" s="30">
        <v>494</v>
      </c>
      <c r="Y44" s="9">
        <f t="shared" si="0"/>
        <v>36100</v>
      </c>
      <c r="Z44" s="30"/>
      <c r="AA44" s="30"/>
      <c r="AB44" s="30"/>
      <c r="AC44" s="30"/>
      <c r="AD44" s="30"/>
      <c r="AE44" s="30">
        <v>0</v>
      </c>
      <c r="AF44" s="30">
        <v>246</v>
      </c>
      <c r="AG44" s="30"/>
      <c r="AH44" s="30">
        <v>7</v>
      </c>
      <c r="AI44" s="30"/>
      <c r="AJ44" s="30"/>
      <c r="AK44" s="30">
        <v>35</v>
      </c>
      <c r="AL44" s="30"/>
      <c r="AM44" s="30">
        <v>83</v>
      </c>
      <c r="AN44" s="30">
        <v>110</v>
      </c>
      <c r="AO44" s="30">
        <v>71</v>
      </c>
      <c r="AP44" s="30"/>
      <c r="AQ44" s="30"/>
      <c r="AR44" s="30">
        <v>86</v>
      </c>
      <c r="AS44" s="30">
        <v>13</v>
      </c>
      <c r="AT44" s="30">
        <v>13</v>
      </c>
      <c r="AU44" s="30">
        <v>42</v>
      </c>
      <c r="AV44" s="30">
        <v>8</v>
      </c>
      <c r="AW44" s="30">
        <v>0</v>
      </c>
      <c r="AX44" s="9">
        <f t="shared" si="1"/>
        <v>714</v>
      </c>
      <c r="AY44" s="9">
        <f t="shared" si="2"/>
        <v>36814</v>
      </c>
    </row>
    <row r="45" spans="1:51" s="23" customFormat="1" ht="16.5" customHeight="1">
      <c r="A45" s="30" t="s">
        <v>71</v>
      </c>
      <c r="B45" s="30"/>
      <c r="C45" s="30">
        <v>1666</v>
      </c>
      <c r="D45" s="30"/>
      <c r="E45" s="30"/>
      <c r="F45" s="30"/>
      <c r="G45" s="30">
        <v>6</v>
      </c>
      <c r="H45" s="30"/>
      <c r="I45" s="30">
        <v>1276</v>
      </c>
      <c r="J45" s="30"/>
      <c r="K45" s="30">
        <v>7</v>
      </c>
      <c r="L45" s="30"/>
      <c r="M45" s="30"/>
      <c r="N45" s="30"/>
      <c r="O45" s="30"/>
      <c r="P45" s="30"/>
      <c r="Q45" s="30">
        <v>4726</v>
      </c>
      <c r="R45" s="30">
        <v>6180</v>
      </c>
      <c r="S45" s="30"/>
      <c r="T45" s="30"/>
      <c r="U45" s="30">
        <v>18</v>
      </c>
      <c r="V45" s="30"/>
      <c r="W45" s="30">
        <v>6821</v>
      </c>
      <c r="X45" s="30">
        <v>1129</v>
      </c>
      <c r="Y45" s="9">
        <f t="shared" si="0"/>
        <v>21829</v>
      </c>
      <c r="Z45" s="30">
        <v>4</v>
      </c>
      <c r="AA45" s="30"/>
      <c r="AB45" s="30">
        <v>23</v>
      </c>
      <c r="AC45" s="30"/>
      <c r="AD45" s="30">
        <v>23</v>
      </c>
      <c r="AE45" s="30"/>
      <c r="AF45" s="30"/>
      <c r="AG45" s="30">
        <v>206</v>
      </c>
      <c r="AH45" s="30">
        <v>552</v>
      </c>
      <c r="AI45" s="30">
        <v>0</v>
      </c>
      <c r="AJ45" s="30"/>
      <c r="AK45" s="30"/>
      <c r="AL45" s="30"/>
      <c r="AM45" s="30"/>
      <c r="AN45" s="30"/>
      <c r="AO45" s="30"/>
      <c r="AP45" s="30">
        <v>6</v>
      </c>
      <c r="AQ45" s="30"/>
      <c r="AR45" s="30"/>
      <c r="AS45" s="30"/>
      <c r="AT45" s="30"/>
      <c r="AU45" s="30"/>
      <c r="AV45" s="30"/>
      <c r="AW45" s="30"/>
      <c r="AX45" s="9">
        <f t="shared" si="1"/>
        <v>814</v>
      </c>
      <c r="AY45" s="9">
        <f t="shared" si="2"/>
        <v>22643</v>
      </c>
    </row>
    <row r="46" spans="1:51" s="23" customFormat="1" ht="16.5" customHeight="1">
      <c r="A46" s="30" t="s">
        <v>72</v>
      </c>
      <c r="B46" s="30">
        <v>0</v>
      </c>
      <c r="C46" s="30">
        <v>3875</v>
      </c>
      <c r="D46" s="30"/>
      <c r="E46" s="30">
        <v>7</v>
      </c>
      <c r="F46" s="30">
        <v>17</v>
      </c>
      <c r="G46" s="30">
        <v>267</v>
      </c>
      <c r="H46" s="30">
        <v>3</v>
      </c>
      <c r="I46" s="30">
        <v>8146</v>
      </c>
      <c r="J46" s="30">
        <v>2545</v>
      </c>
      <c r="K46" s="30">
        <v>60</v>
      </c>
      <c r="L46" s="30">
        <v>1177</v>
      </c>
      <c r="M46" s="30">
        <v>0</v>
      </c>
      <c r="N46" s="30">
        <v>2</v>
      </c>
      <c r="O46" s="30">
        <v>44</v>
      </c>
      <c r="P46" s="30">
        <v>19</v>
      </c>
      <c r="Q46" s="30">
        <v>7900</v>
      </c>
      <c r="R46" s="30">
        <v>37741</v>
      </c>
      <c r="S46" s="30">
        <v>634</v>
      </c>
      <c r="T46" s="30">
        <v>2095</v>
      </c>
      <c r="U46" s="30">
        <v>3344</v>
      </c>
      <c r="V46" s="30">
        <v>178</v>
      </c>
      <c r="W46" s="30">
        <v>5313</v>
      </c>
      <c r="X46" s="30">
        <v>3161</v>
      </c>
      <c r="Y46" s="9">
        <f t="shared" si="0"/>
        <v>76528</v>
      </c>
      <c r="Z46" s="30">
        <v>162</v>
      </c>
      <c r="AA46" s="30">
        <v>4309</v>
      </c>
      <c r="AB46" s="30">
        <v>4384</v>
      </c>
      <c r="AC46" s="30">
        <v>938</v>
      </c>
      <c r="AD46" s="30">
        <v>216</v>
      </c>
      <c r="AE46" s="30">
        <v>11342</v>
      </c>
      <c r="AF46" s="30">
        <v>124605</v>
      </c>
      <c r="AG46" s="30">
        <v>549</v>
      </c>
      <c r="AH46" s="30">
        <v>5541</v>
      </c>
      <c r="AI46" s="30">
        <v>4</v>
      </c>
      <c r="AJ46" s="30">
        <v>70</v>
      </c>
      <c r="AK46" s="30">
        <v>895</v>
      </c>
      <c r="AL46" s="30">
        <v>33</v>
      </c>
      <c r="AM46" s="30">
        <v>2650</v>
      </c>
      <c r="AN46" s="30">
        <v>18007</v>
      </c>
      <c r="AO46" s="30">
        <v>2571</v>
      </c>
      <c r="AP46" s="30">
        <v>58</v>
      </c>
      <c r="AQ46" s="30">
        <v>36244</v>
      </c>
      <c r="AR46" s="30">
        <v>2698</v>
      </c>
      <c r="AS46" s="30">
        <v>508</v>
      </c>
      <c r="AT46" s="30">
        <v>245</v>
      </c>
      <c r="AU46" s="30">
        <v>5861</v>
      </c>
      <c r="AV46" s="30">
        <v>3380</v>
      </c>
      <c r="AW46" s="30">
        <v>148</v>
      </c>
      <c r="AX46" s="9">
        <f t="shared" si="1"/>
        <v>225418</v>
      </c>
      <c r="AY46" s="9">
        <f t="shared" si="2"/>
        <v>301946</v>
      </c>
    </row>
    <row r="47" spans="1:51" s="23" customFormat="1" ht="16.5" customHeight="1">
      <c r="A47" s="30" t="s">
        <v>83</v>
      </c>
      <c r="B47" s="30"/>
      <c r="C47" s="30">
        <v>46</v>
      </c>
      <c r="D47" s="30"/>
      <c r="E47" s="30">
        <v>2</v>
      </c>
      <c r="F47" s="30"/>
      <c r="G47" s="30">
        <v>0</v>
      </c>
      <c r="H47" s="30"/>
      <c r="I47" s="30"/>
      <c r="J47" s="30">
        <v>16</v>
      </c>
      <c r="K47" s="30">
        <v>79</v>
      </c>
      <c r="L47" s="30">
        <v>27</v>
      </c>
      <c r="M47" s="30"/>
      <c r="N47" s="30"/>
      <c r="O47" s="30"/>
      <c r="P47" s="30"/>
      <c r="Q47" s="30"/>
      <c r="R47" s="30">
        <v>6</v>
      </c>
      <c r="S47" s="30"/>
      <c r="T47" s="30"/>
      <c r="U47" s="30"/>
      <c r="V47" s="30">
        <v>0</v>
      </c>
      <c r="W47" s="30">
        <v>486</v>
      </c>
      <c r="X47" s="30">
        <v>286</v>
      </c>
      <c r="Y47" s="9">
        <f t="shared" si="0"/>
        <v>948</v>
      </c>
      <c r="Z47" s="30">
        <v>2661</v>
      </c>
      <c r="AA47" s="30">
        <v>2</v>
      </c>
      <c r="AB47" s="30"/>
      <c r="AC47" s="30">
        <v>285</v>
      </c>
      <c r="AD47" s="30">
        <v>4</v>
      </c>
      <c r="AE47" s="30">
        <v>52</v>
      </c>
      <c r="AF47" s="30">
        <v>10</v>
      </c>
      <c r="AG47" s="30"/>
      <c r="AH47" s="30"/>
      <c r="AI47" s="30"/>
      <c r="AJ47" s="30"/>
      <c r="AK47" s="30">
        <v>1037</v>
      </c>
      <c r="AL47" s="30">
        <v>242</v>
      </c>
      <c r="AM47" s="30">
        <v>2156</v>
      </c>
      <c r="AN47" s="30">
        <v>57</v>
      </c>
      <c r="AO47" s="30">
        <v>60</v>
      </c>
      <c r="AP47" s="30"/>
      <c r="AQ47" s="30">
        <v>8</v>
      </c>
      <c r="AR47" s="30">
        <v>9104</v>
      </c>
      <c r="AS47" s="30">
        <v>373</v>
      </c>
      <c r="AT47" s="30">
        <v>42</v>
      </c>
      <c r="AU47" s="30">
        <v>8</v>
      </c>
      <c r="AV47" s="30">
        <v>265</v>
      </c>
      <c r="AW47" s="30">
        <v>180</v>
      </c>
      <c r="AX47" s="9">
        <f t="shared" si="1"/>
        <v>16546</v>
      </c>
      <c r="AY47" s="9">
        <f t="shared" si="2"/>
        <v>17494</v>
      </c>
    </row>
    <row r="48" spans="1:51" s="23" customFormat="1" ht="16.5" customHeight="1">
      <c r="A48" s="30" t="s">
        <v>73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>
        <v>4</v>
      </c>
      <c r="Y48" s="9">
        <f t="shared" si="0"/>
        <v>4</v>
      </c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>
        <v>0</v>
      </c>
      <c r="AX48" s="9">
        <f t="shared" si="1"/>
        <v>0</v>
      </c>
      <c r="AY48" s="9">
        <f t="shared" si="2"/>
        <v>4</v>
      </c>
    </row>
    <row r="49" spans="1:51" s="23" customFormat="1" ht="16.5" customHeight="1">
      <c r="A49" s="30" t="s">
        <v>74</v>
      </c>
      <c r="B49" s="30"/>
      <c r="C49" s="30">
        <v>0</v>
      </c>
      <c r="D49" s="30">
        <v>629</v>
      </c>
      <c r="E49" s="30">
        <v>408</v>
      </c>
      <c r="F49" s="30">
        <v>70</v>
      </c>
      <c r="G49" s="30">
        <v>27</v>
      </c>
      <c r="H49" s="30">
        <v>180</v>
      </c>
      <c r="I49" s="30">
        <v>236</v>
      </c>
      <c r="J49" s="30">
        <v>5421</v>
      </c>
      <c r="K49" s="30">
        <v>848</v>
      </c>
      <c r="L49" s="30">
        <v>25</v>
      </c>
      <c r="M49" s="30">
        <v>832</v>
      </c>
      <c r="N49" s="30">
        <v>17</v>
      </c>
      <c r="O49" s="30">
        <v>203</v>
      </c>
      <c r="P49" s="30">
        <v>2269</v>
      </c>
      <c r="Q49" s="30"/>
      <c r="R49" s="30">
        <v>424</v>
      </c>
      <c r="S49" s="30">
        <v>567</v>
      </c>
      <c r="T49" s="30">
        <v>389</v>
      </c>
      <c r="U49" s="30">
        <v>899</v>
      </c>
      <c r="V49" s="30">
        <v>14</v>
      </c>
      <c r="W49" s="30">
        <v>12</v>
      </c>
      <c r="X49" s="30">
        <v>1553</v>
      </c>
      <c r="Y49" s="9">
        <f t="shared" si="0"/>
        <v>15023</v>
      </c>
      <c r="Z49" s="30">
        <v>4</v>
      </c>
      <c r="AA49" s="30">
        <v>89</v>
      </c>
      <c r="AB49" s="30">
        <v>1</v>
      </c>
      <c r="AC49" s="30">
        <v>419</v>
      </c>
      <c r="AD49" s="30">
        <v>1162</v>
      </c>
      <c r="AE49" s="30">
        <v>269</v>
      </c>
      <c r="AF49" s="30">
        <v>83371</v>
      </c>
      <c r="AG49" s="30"/>
      <c r="AH49" s="30"/>
      <c r="AI49" s="30"/>
      <c r="AJ49" s="30"/>
      <c r="AK49" s="30">
        <v>829</v>
      </c>
      <c r="AL49" s="30">
        <v>247</v>
      </c>
      <c r="AM49" s="30">
        <v>1389</v>
      </c>
      <c r="AN49" s="30">
        <v>2729</v>
      </c>
      <c r="AO49" s="30">
        <v>343</v>
      </c>
      <c r="AP49" s="30"/>
      <c r="AQ49" s="30">
        <v>4744</v>
      </c>
      <c r="AR49" s="30">
        <v>904</v>
      </c>
      <c r="AS49" s="30">
        <v>4698</v>
      </c>
      <c r="AT49" s="30">
        <v>21234</v>
      </c>
      <c r="AU49" s="30">
        <v>2034</v>
      </c>
      <c r="AV49" s="30">
        <v>30</v>
      </c>
      <c r="AW49" s="30">
        <v>129</v>
      </c>
      <c r="AX49" s="9">
        <f t="shared" si="1"/>
        <v>124625</v>
      </c>
      <c r="AY49" s="9">
        <f t="shared" si="2"/>
        <v>139648</v>
      </c>
    </row>
    <row r="50" spans="1:51" s="23" customFormat="1" ht="16.5" customHeight="1">
      <c r="A50" s="30" t="s">
        <v>75</v>
      </c>
      <c r="B50" s="30"/>
      <c r="C50" s="30"/>
      <c r="D50" s="30">
        <v>0</v>
      </c>
      <c r="E50" s="30">
        <v>0</v>
      </c>
      <c r="F50" s="30">
        <v>0</v>
      </c>
      <c r="G50" s="30">
        <v>0</v>
      </c>
      <c r="H50" s="30"/>
      <c r="I50" s="30"/>
      <c r="J50" s="30">
        <v>0</v>
      </c>
      <c r="K50" s="30"/>
      <c r="L50" s="30"/>
      <c r="M50" s="30">
        <v>0</v>
      </c>
      <c r="N50" s="30"/>
      <c r="O50" s="30"/>
      <c r="P50" s="30">
        <v>114</v>
      </c>
      <c r="Q50" s="30"/>
      <c r="R50" s="30"/>
      <c r="S50" s="30">
        <v>607</v>
      </c>
      <c r="T50" s="30">
        <v>0</v>
      </c>
      <c r="U50" s="30">
        <v>24</v>
      </c>
      <c r="V50" s="30">
        <v>5989</v>
      </c>
      <c r="W50" s="30"/>
      <c r="X50" s="30">
        <v>8</v>
      </c>
      <c r="Y50" s="9">
        <f t="shared" si="0"/>
        <v>6742</v>
      </c>
      <c r="Z50" s="30">
        <v>171</v>
      </c>
      <c r="AA50" s="30"/>
      <c r="AB50" s="30"/>
      <c r="AC50" s="30">
        <v>0</v>
      </c>
      <c r="AD50" s="30">
        <v>0</v>
      </c>
      <c r="AE50" s="30"/>
      <c r="AF50" s="30">
        <v>0</v>
      </c>
      <c r="AG50" s="30"/>
      <c r="AH50" s="30"/>
      <c r="AI50" s="30"/>
      <c r="AJ50" s="30"/>
      <c r="AK50" s="30">
        <v>0</v>
      </c>
      <c r="AL50" s="30">
        <v>0</v>
      </c>
      <c r="AM50" s="30"/>
      <c r="AN50" s="30"/>
      <c r="AO50" s="30">
        <v>15</v>
      </c>
      <c r="AP50" s="30"/>
      <c r="AQ50" s="30"/>
      <c r="AR50" s="30">
        <v>0</v>
      </c>
      <c r="AS50" s="30"/>
      <c r="AT50" s="30">
        <v>19</v>
      </c>
      <c r="AU50" s="30">
        <v>38</v>
      </c>
      <c r="AV50" s="30"/>
      <c r="AW50" s="30">
        <v>76</v>
      </c>
      <c r="AX50" s="9">
        <f t="shared" si="1"/>
        <v>319</v>
      </c>
      <c r="AY50" s="9">
        <f t="shared" si="2"/>
        <v>7061</v>
      </c>
    </row>
    <row r="51" spans="1:51" s="23" customFormat="1" ht="16.5" customHeight="1">
      <c r="A51" s="30" t="s">
        <v>76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>
        <v>5</v>
      </c>
      <c r="Y51" s="9">
        <f t="shared" si="0"/>
        <v>5</v>
      </c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>
        <v>112</v>
      </c>
      <c r="AN51" s="30">
        <v>1989</v>
      </c>
      <c r="AO51" s="30"/>
      <c r="AP51" s="30"/>
      <c r="AQ51" s="30"/>
      <c r="AR51" s="30"/>
      <c r="AS51" s="30"/>
      <c r="AT51" s="30"/>
      <c r="AU51" s="30"/>
      <c r="AV51" s="30"/>
      <c r="AW51" s="30">
        <v>0</v>
      </c>
      <c r="AX51" s="9">
        <f t="shared" si="1"/>
        <v>2101</v>
      </c>
      <c r="AY51" s="9">
        <f t="shared" si="2"/>
        <v>2106</v>
      </c>
    </row>
    <row r="52" spans="1:51" s="23" customFormat="1" ht="16.5" customHeight="1">
      <c r="A52" s="30" t="s">
        <v>77</v>
      </c>
      <c r="B52" s="30">
        <v>0</v>
      </c>
      <c r="C52" s="30">
        <v>1578</v>
      </c>
      <c r="D52" s="30">
        <v>1</v>
      </c>
      <c r="E52" s="30">
        <v>37</v>
      </c>
      <c r="F52" s="30">
        <v>0</v>
      </c>
      <c r="G52" s="30">
        <v>2</v>
      </c>
      <c r="H52" s="30">
        <v>0</v>
      </c>
      <c r="I52" s="30">
        <v>7407</v>
      </c>
      <c r="J52" s="30">
        <v>95</v>
      </c>
      <c r="K52" s="30">
        <v>6</v>
      </c>
      <c r="L52" s="30">
        <v>0</v>
      </c>
      <c r="M52" s="30">
        <v>14</v>
      </c>
      <c r="N52" s="30"/>
      <c r="O52" s="30"/>
      <c r="P52" s="30">
        <v>71</v>
      </c>
      <c r="Q52" s="30">
        <v>0</v>
      </c>
      <c r="R52" s="30">
        <v>21</v>
      </c>
      <c r="S52" s="30">
        <v>1</v>
      </c>
      <c r="T52" s="30"/>
      <c r="U52" s="30">
        <v>8</v>
      </c>
      <c r="V52" s="30">
        <v>81</v>
      </c>
      <c r="W52" s="30">
        <v>574</v>
      </c>
      <c r="X52" s="30">
        <v>68</v>
      </c>
      <c r="Y52" s="9">
        <f t="shared" si="0"/>
        <v>9964</v>
      </c>
      <c r="Z52" s="30">
        <v>59</v>
      </c>
      <c r="AA52" s="30"/>
      <c r="AB52" s="30"/>
      <c r="AC52" s="30">
        <v>5</v>
      </c>
      <c r="AD52" s="30">
        <v>0</v>
      </c>
      <c r="AE52" s="30">
        <v>7</v>
      </c>
      <c r="AF52" s="30">
        <v>422</v>
      </c>
      <c r="AG52" s="30">
        <v>0</v>
      </c>
      <c r="AH52" s="30">
        <v>0</v>
      </c>
      <c r="AI52" s="30"/>
      <c r="AJ52" s="30">
        <v>1</v>
      </c>
      <c r="AK52" s="30">
        <v>20</v>
      </c>
      <c r="AL52" s="30">
        <v>4</v>
      </c>
      <c r="AM52" s="30">
        <v>54</v>
      </c>
      <c r="AN52" s="30"/>
      <c r="AO52" s="30">
        <v>2</v>
      </c>
      <c r="AP52" s="30">
        <v>0</v>
      </c>
      <c r="AQ52" s="30"/>
      <c r="AR52" s="30">
        <v>67</v>
      </c>
      <c r="AS52" s="30">
        <v>38</v>
      </c>
      <c r="AT52" s="30"/>
      <c r="AU52" s="30">
        <v>3</v>
      </c>
      <c r="AV52" s="30">
        <v>40</v>
      </c>
      <c r="AW52" s="30">
        <v>82</v>
      </c>
      <c r="AX52" s="9">
        <f t="shared" si="1"/>
        <v>804</v>
      </c>
      <c r="AY52" s="9">
        <f t="shared" si="2"/>
        <v>10768</v>
      </c>
    </row>
    <row r="53" spans="1:51" s="23" customFormat="1" ht="16.5" customHeight="1">
      <c r="A53" s="30" t="s">
        <v>78</v>
      </c>
      <c r="B53" s="30">
        <v>1297</v>
      </c>
      <c r="C53" s="30">
        <v>11917</v>
      </c>
      <c r="D53" s="30">
        <v>364</v>
      </c>
      <c r="E53" s="30">
        <v>2125</v>
      </c>
      <c r="F53" s="30">
        <v>11233</v>
      </c>
      <c r="G53" s="30">
        <v>14232</v>
      </c>
      <c r="H53" s="30">
        <v>8468</v>
      </c>
      <c r="I53" s="30">
        <v>208512</v>
      </c>
      <c r="J53" s="30">
        <v>28351</v>
      </c>
      <c r="K53" s="30">
        <v>11189</v>
      </c>
      <c r="L53" s="30">
        <v>2018</v>
      </c>
      <c r="M53" s="30">
        <v>260</v>
      </c>
      <c r="N53" s="30">
        <v>17</v>
      </c>
      <c r="O53" s="30">
        <v>562</v>
      </c>
      <c r="P53" s="30">
        <v>23480</v>
      </c>
      <c r="Q53" s="30">
        <v>54</v>
      </c>
      <c r="R53" s="30">
        <v>23529</v>
      </c>
      <c r="S53" s="30">
        <v>30902</v>
      </c>
      <c r="T53" s="30">
        <v>36420</v>
      </c>
      <c r="U53" s="30">
        <v>741</v>
      </c>
      <c r="V53" s="30">
        <v>44576</v>
      </c>
      <c r="W53" s="30">
        <v>2591</v>
      </c>
      <c r="X53" s="30">
        <v>5220</v>
      </c>
      <c r="Y53" s="9">
        <f t="shared" si="0"/>
        <v>468058</v>
      </c>
      <c r="Z53" s="30">
        <v>1302</v>
      </c>
      <c r="AA53" s="30">
        <v>8637</v>
      </c>
      <c r="AB53" s="30">
        <v>701</v>
      </c>
      <c r="AC53" s="30">
        <v>116038</v>
      </c>
      <c r="AD53" s="30">
        <v>1533</v>
      </c>
      <c r="AE53" s="30">
        <v>7293</v>
      </c>
      <c r="AF53" s="30">
        <v>1565193</v>
      </c>
      <c r="AG53" s="30">
        <v>593</v>
      </c>
      <c r="AH53" s="30">
        <v>14963</v>
      </c>
      <c r="AI53" s="30">
        <v>279</v>
      </c>
      <c r="AJ53" s="30">
        <v>64</v>
      </c>
      <c r="AK53" s="30">
        <v>189</v>
      </c>
      <c r="AL53" s="30">
        <v>1151</v>
      </c>
      <c r="AM53" s="30">
        <v>5102</v>
      </c>
      <c r="AN53" s="30">
        <v>42019</v>
      </c>
      <c r="AO53" s="30">
        <v>38382</v>
      </c>
      <c r="AP53" s="30">
        <v>342</v>
      </c>
      <c r="AQ53" s="30">
        <v>52864</v>
      </c>
      <c r="AR53" s="30">
        <v>6863</v>
      </c>
      <c r="AS53" s="30">
        <v>833</v>
      </c>
      <c r="AT53" s="30">
        <v>5</v>
      </c>
      <c r="AU53" s="30">
        <v>91619</v>
      </c>
      <c r="AV53" s="30">
        <v>5463</v>
      </c>
      <c r="AW53" s="30">
        <v>11812</v>
      </c>
      <c r="AX53" s="9">
        <f t="shared" si="1"/>
        <v>1973240</v>
      </c>
      <c r="AY53" s="9">
        <f t="shared" si="2"/>
        <v>2441298</v>
      </c>
    </row>
    <row r="54" spans="1:51" s="23" customFormat="1" ht="16.5" customHeight="1">
      <c r="A54" s="30" t="s">
        <v>79</v>
      </c>
      <c r="B54" s="30">
        <v>1</v>
      </c>
      <c r="C54" s="30">
        <v>65</v>
      </c>
      <c r="D54" s="30"/>
      <c r="E54" s="30">
        <v>1</v>
      </c>
      <c r="F54" s="30"/>
      <c r="G54" s="30"/>
      <c r="H54" s="30">
        <v>1</v>
      </c>
      <c r="I54" s="30">
        <v>72</v>
      </c>
      <c r="J54" s="30"/>
      <c r="K54" s="30"/>
      <c r="L54" s="30"/>
      <c r="M54" s="30"/>
      <c r="N54" s="30"/>
      <c r="O54" s="30"/>
      <c r="P54" s="30"/>
      <c r="Q54" s="30"/>
      <c r="R54" s="30">
        <v>11206</v>
      </c>
      <c r="S54" s="30"/>
      <c r="T54" s="30">
        <v>2</v>
      </c>
      <c r="U54" s="30">
        <v>58</v>
      </c>
      <c r="V54" s="30"/>
      <c r="W54" s="30">
        <v>12773</v>
      </c>
      <c r="X54" s="30">
        <v>71</v>
      </c>
      <c r="Y54" s="9">
        <f t="shared" si="0"/>
        <v>24250</v>
      </c>
      <c r="Z54" s="30"/>
      <c r="AA54" s="30"/>
      <c r="AB54" s="30"/>
      <c r="AC54" s="30">
        <v>58</v>
      </c>
      <c r="AD54" s="30"/>
      <c r="AE54" s="30"/>
      <c r="AF54" s="30">
        <v>8</v>
      </c>
      <c r="AG54" s="30"/>
      <c r="AH54" s="30">
        <v>8</v>
      </c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>
        <v>2</v>
      </c>
      <c r="AX54" s="9">
        <f t="shared" si="1"/>
        <v>76</v>
      </c>
      <c r="AY54" s="9">
        <f t="shared" si="2"/>
        <v>24326</v>
      </c>
    </row>
    <row r="55" spans="1:51" s="23" customFormat="1" ht="16.5" customHeight="1">
      <c r="A55" s="30" t="s">
        <v>80</v>
      </c>
      <c r="B55" s="30"/>
      <c r="C55" s="30">
        <v>26</v>
      </c>
      <c r="D55" s="30">
        <v>0</v>
      </c>
      <c r="E55" s="30">
        <v>19</v>
      </c>
      <c r="F55" s="30">
        <v>17</v>
      </c>
      <c r="G55" s="30"/>
      <c r="H55" s="30">
        <v>129</v>
      </c>
      <c r="I55" s="30">
        <v>50</v>
      </c>
      <c r="J55" s="30">
        <v>60</v>
      </c>
      <c r="K55" s="30">
        <v>1</v>
      </c>
      <c r="L55" s="30">
        <v>6</v>
      </c>
      <c r="M55" s="30">
        <v>0</v>
      </c>
      <c r="N55" s="30">
        <v>1</v>
      </c>
      <c r="O55" s="30">
        <v>42</v>
      </c>
      <c r="P55" s="30">
        <v>18</v>
      </c>
      <c r="Q55" s="30"/>
      <c r="R55" s="30">
        <v>30</v>
      </c>
      <c r="S55" s="30">
        <v>44</v>
      </c>
      <c r="T55" s="30">
        <v>99</v>
      </c>
      <c r="U55" s="30">
        <v>31</v>
      </c>
      <c r="V55" s="30">
        <v>36</v>
      </c>
      <c r="W55" s="30">
        <v>14</v>
      </c>
      <c r="X55" s="30">
        <v>40</v>
      </c>
      <c r="Y55" s="9">
        <f t="shared" si="0"/>
        <v>663</v>
      </c>
      <c r="Z55" s="30">
        <v>3</v>
      </c>
      <c r="AA55" s="30">
        <v>0</v>
      </c>
      <c r="AB55" s="30"/>
      <c r="AC55" s="30"/>
      <c r="AD55" s="30">
        <v>69</v>
      </c>
      <c r="AE55" s="30">
        <v>721</v>
      </c>
      <c r="AF55" s="30">
        <v>410</v>
      </c>
      <c r="AG55" s="30">
        <v>0</v>
      </c>
      <c r="AH55" s="30">
        <v>255</v>
      </c>
      <c r="AI55" s="30">
        <v>0</v>
      </c>
      <c r="AJ55" s="30">
        <v>1</v>
      </c>
      <c r="AK55" s="30">
        <v>1</v>
      </c>
      <c r="AL55" s="30">
        <v>3</v>
      </c>
      <c r="AM55" s="30">
        <v>4</v>
      </c>
      <c r="AN55" s="30">
        <v>98</v>
      </c>
      <c r="AO55" s="30">
        <v>133</v>
      </c>
      <c r="AP55" s="30"/>
      <c r="AQ55" s="30">
        <v>246</v>
      </c>
      <c r="AR55" s="30">
        <v>1</v>
      </c>
      <c r="AS55" s="30">
        <v>24</v>
      </c>
      <c r="AT55" s="30">
        <v>1</v>
      </c>
      <c r="AU55" s="30">
        <v>19</v>
      </c>
      <c r="AV55" s="30">
        <v>3</v>
      </c>
      <c r="AW55" s="30">
        <v>23</v>
      </c>
      <c r="AX55" s="9">
        <f t="shared" si="1"/>
        <v>2015</v>
      </c>
      <c r="AY55" s="9">
        <f t="shared" si="2"/>
        <v>2678</v>
      </c>
    </row>
    <row r="56" spans="1:51" s="23" customFormat="1" ht="16.5" customHeight="1">
      <c r="A56" s="30" t="s">
        <v>81</v>
      </c>
      <c r="B56" s="30">
        <v>0</v>
      </c>
      <c r="C56" s="30">
        <v>1</v>
      </c>
      <c r="D56" s="30">
        <v>0</v>
      </c>
      <c r="E56" s="30">
        <v>0</v>
      </c>
      <c r="F56" s="30">
        <v>0</v>
      </c>
      <c r="G56" s="30">
        <v>4</v>
      </c>
      <c r="H56" s="30">
        <v>0</v>
      </c>
      <c r="I56" s="30">
        <v>14</v>
      </c>
      <c r="J56" s="30">
        <v>17</v>
      </c>
      <c r="K56" s="30">
        <v>0</v>
      </c>
      <c r="L56" s="30">
        <v>0</v>
      </c>
      <c r="M56" s="30">
        <v>0</v>
      </c>
      <c r="N56" s="30">
        <v>0</v>
      </c>
      <c r="O56" s="30">
        <v>7</v>
      </c>
      <c r="P56" s="30">
        <v>11</v>
      </c>
      <c r="Q56" s="30"/>
      <c r="R56" s="30">
        <v>845</v>
      </c>
      <c r="S56" s="30">
        <v>0</v>
      </c>
      <c r="T56" s="30">
        <v>9</v>
      </c>
      <c r="U56" s="30">
        <v>2</v>
      </c>
      <c r="V56" s="30">
        <v>28</v>
      </c>
      <c r="W56" s="30">
        <v>9</v>
      </c>
      <c r="X56" s="30">
        <v>288</v>
      </c>
      <c r="Y56" s="9">
        <f t="shared" si="0"/>
        <v>1235</v>
      </c>
      <c r="Z56" s="30">
        <v>1</v>
      </c>
      <c r="AA56" s="30">
        <v>1</v>
      </c>
      <c r="AB56" s="30">
        <v>0</v>
      </c>
      <c r="AC56" s="30">
        <v>3</v>
      </c>
      <c r="AD56" s="30">
        <v>1</v>
      </c>
      <c r="AE56" s="30">
        <v>2</v>
      </c>
      <c r="AF56" s="30">
        <v>119</v>
      </c>
      <c r="AG56" s="30"/>
      <c r="AH56" s="30">
        <v>10</v>
      </c>
      <c r="AI56" s="30"/>
      <c r="AJ56" s="30">
        <v>1</v>
      </c>
      <c r="AK56" s="30">
        <v>17</v>
      </c>
      <c r="AL56" s="30">
        <v>2</v>
      </c>
      <c r="AM56" s="30">
        <v>51</v>
      </c>
      <c r="AN56" s="30">
        <v>16</v>
      </c>
      <c r="AO56" s="30">
        <v>95</v>
      </c>
      <c r="AP56" s="30"/>
      <c r="AQ56" s="30">
        <v>23</v>
      </c>
      <c r="AR56" s="30">
        <v>36</v>
      </c>
      <c r="AS56" s="30">
        <v>8</v>
      </c>
      <c r="AT56" s="30">
        <v>20</v>
      </c>
      <c r="AU56" s="30">
        <v>23</v>
      </c>
      <c r="AV56" s="30">
        <v>5</v>
      </c>
      <c r="AW56" s="30">
        <v>5</v>
      </c>
      <c r="AX56" s="9">
        <f t="shared" si="1"/>
        <v>439</v>
      </c>
      <c r="AY56" s="9">
        <f t="shared" si="2"/>
        <v>1674</v>
      </c>
    </row>
    <row r="57" spans="1:51" s="23" customFormat="1" ht="16.5" customHeight="1">
      <c r="A57" s="30" t="s">
        <v>82</v>
      </c>
      <c r="B57" s="30"/>
      <c r="C57" s="30">
        <v>1098</v>
      </c>
      <c r="D57" s="30">
        <v>0</v>
      </c>
      <c r="E57" s="30"/>
      <c r="F57" s="30"/>
      <c r="G57" s="30">
        <v>0</v>
      </c>
      <c r="H57" s="30">
        <v>28</v>
      </c>
      <c r="I57" s="30">
        <v>15353</v>
      </c>
      <c r="J57" s="30">
        <v>553</v>
      </c>
      <c r="K57" s="30"/>
      <c r="L57" s="30"/>
      <c r="M57" s="30"/>
      <c r="N57" s="30">
        <v>3</v>
      </c>
      <c r="O57" s="30">
        <v>3</v>
      </c>
      <c r="P57" s="30">
        <v>53</v>
      </c>
      <c r="Q57" s="30"/>
      <c r="R57" s="30"/>
      <c r="S57" s="30"/>
      <c r="T57" s="30">
        <v>7</v>
      </c>
      <c r="U57" s="30">
        <v>1</v>
      </c>
      <c r="V57" s="30"/>
      <c r="W57" s="30">
        <v>1</v>
      </c>
      <c r="X57" s="30">
        <v>179</v>
      </c>
      <c r="Y57" s="9">
        <f t="shared" si="0"/>
        <v>17279</v>
      </c>
      <c r="Z57" s="30">
        <v>1</v>
      </c>
      <c r="AA57" s="30">
        <v>3590</v>
      </c>
      <c r="AB57" s="30">
        <v>5</v>
      </c>
      <c r="AC57" s="30">
        <v>51</v>
      </c>
      <c r="AD57" s="30">
        <v>3159</v>
      </c>
      <c r="AE57" s="30">
        <v>1018</v>
      </c>
      <c r="AF57" s="30">
        <v>361</v>
      </c>
      <c r="AG57" s="30"/>
      <c r="AH57" s="30"/>
      <c r="AI57" s="30">
        <v>0</v>
      </c>
      <c r="AJ57" s="30">
        <v>5</v>
      </c>
      <c r="AK57" s="30">
        <v>33</v>
      </c>
      <c r="AL57" s="30">
        <v>433</v>
      </c>
      <c r="AM57" s="30">
        <v>14924</v>
      </c>
      <c r="AN57" s="30">
        <v>8753</v>
      </c>
      <c r="AO57" s="30">
        <v>37</v>
      </c>
      <c r="AP57" s="30"/>
      <c r="AQ57" s="30">
        <v>23151</v>
      </c>
      <c r="AR57" s="30">
        <v>3184</v>
      </c>
      <c r="AS57" s="30">
        <v>0</v>
      </c>
      <c r="AT57" s="30"/>
      <c r="AU57" s="30">
        <v>205</v>
      </c>
      <c r="AV57" s="30">
        <v>220</v>
      </c>
      <c r="AW57" s="30">
        <v>178</v>
      </c>
      <c r="AX57" s="9">
        <f t="shared" si="1"/>
        <v>59308</v>
      </c>
      <c r="AY57" s="9">
        <f t="shared" si="2"/>
        <v>76587</v>
      </c>
    </row>
    <row r="58" spans="1:51" s="24" customFormat="1" ht="16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9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9"/>
      <c r="AY58" s="9"/>
    </row>
    <row r="59" spans="1:51" s="24" customFormat="1" ht="16.5" customHeight="1">
      <c r="A59" s="9" t="s">
        <v>98</v>
      </c>
      <c r="B59" s="9">
        <f t="shared" ref="B59:AY59" si="3">SUM(B6:B57)</f>
        <v>3622</v>
      </c>
      <c r="C59" s="9">
        <f t="shared" si="3"/>
        <v>125523</v>
      </c>
      <c r="D59" s="9">
        <f t="shared" si="3"/>
        <v>16162</v>
      </c>
      <c r="E59" s="9">
        <f t="shared" si="3"/>
        <v>99512</v>
      </c>
      <c r="F59" s="9">
        <f t="shared" si="3"/>
        <v>143336</v>
      </c>
      <c r="G59" s="9">
        <f t="shared" si="3"/>
        <v>293956</v>
      </c>
      <c r="H59" s="9">
        <f t="shared" si="3"/>
        <v>24628</v>
      </c>
      <c r="I59" s="9">
        <f t="shared" si="3"/>
        <v>353308</v>
      </c>
      <c r="J59" s="9">
        <f t="shared" si="3"/>
        <v>445116</v>
      </c>
      <c r="K59" s="9">
        <f t="shared" si="3"/>
        <v>61586</v>
      </c>
      <c r="L59" s="9">
        <f t="shared" si="3"/>
        <v>19852</v>
      </c>
      <c r="M59" s="9">
        <f t="shared" si="3"/>
        <v>28077</v>
      </c>
      <c r="N59" s="9">
        <f t="shared" si="3"/>
        <v>5226</v>
      </c>
      <c r="O59" s="9">
        <f t="shared" si="3"/>
        <v>20532</v>
      </c>
      <c r="P59" s="9">
        <f t="shared" si="3"/>
        <v>720307</v>
      </c>
      <c r="Q59" s="9">
        <f t="shared" si="3"/>
        <v>21263</v>
      </c>
      <c r="R59" s="9">
        <f t="shared" si="3"/>
        <v>242815</v>
      </c>
      <c r="S59" s="9">
        <f t="shared" si="3"/>
        <v>595077</v>
      </c>
      <c r="T59" s="9">
        <f t="shared" si="3"/>
        <v>868607</v>
      </c>
      <c r="U59" s="9">
        <f t="shared" si="3"/>
        <v>20125</v>
      </c>
      <c r="V59" s="9">
        <f t="shared" si="3"/>
        <v>967541</v>
      </c>
      <c r="W59" s="9">
        <f t="shared" si="3"/>
        <v>96539</v>
      </c>
      <c r="X59" s="9">
        <f t="shared" si="3"/>
        <v>107154</v>
      </c>
      <c r="Y59" s="9">
        <f t="shared" si="3"/>
        <v>5279864</v>
      </c>
      <c r="Z59" s="9">
        <f t="shared" si="3"/>
        <v>74283</v>
      </c>
      <c r="AA59" s="9">
        <f t="shared" si="3"/>
        <v>56469</v>
      </c>
      <c r="AB59" s="9">
        <f t="shared" si="3"/>
        <v>23300</v>
      </c>
      <c r="AC59" s="9">
        <f t="shared" si="3"/>
        <v>163348</v>
      </c>
      <c r="AD59" s="9">
        <f t="shared" si="3"/>
        <v>38391</v>
      </c>
      <c r="AE59" s="9">
        <f t="shared" si="3"/>
        <v>116903</v>
      </c>
      <c r="AF59" s="9">
        <f t="shared" si="3"/>
        <v>3950468</v>
      </c>
      <c r="AG59" s="9">
        <f t="shared" si="3"/>
        <v>25769</v>
      </c>
      <c r="AH59" s="9">
        <f t="shared" si="3"/>
        <v>294624</v>
      </c>
      <c r="AI59" s="9">
        <f t="shared" si="3"/>
        <v>736</v>
      </c>
      <c r="AJ59" s="9">
        <f t="shared" si="3"/>
        <v>3379</v>
      </c>
      <c r="AK59" s="9">
        <f t="shared" si="3"/>
        <v>15487</v>
      </c>
      <c r="AL59" s="9">
        <f t="shared" si="3"/>
        <v>34929</v>
      </c>
      <c r="AM59" s="9">
        <f t="shared" si="3"/>
        <v>113621</v>
      </c>
      <c r="AN59" s="9">
        <f t="shared" si="3"/>
        <v>372862</v>
      </c>
      <c r="AO59" s="9">
        <f t="shared" si="3"/>
        <v>404082</v>
      </c>
      <c r="AP59" s="9">
        <f t="shared" si="3"/>
        <v>2035</v>
      </c>
      <c r="AQ59" s="9">
        <f t="shared" si="3"/>
        <v>470439</v>
      </c>
      <c r="AR59" s="9">
        <f t="shared" si="3"/>
        <v>120249</v>
      </c>
      <c r="AS59" s="9">
        <f t="shared" si="3"/>
        <v>31547</v>
      </c>
      <c r="AT59" s="9">
        <f t="shared" si="3"/>
        <v>99800</v>
      </c>
      <c r="AU59" s="9">
        <f t="shared" si="3"/>
        <v>558199</v>
      </c>
      <c r="AV59" s="9">
        <f t="shared" si="3"/>
        <v>147641</v>
      </c>
      <c r="AW59" s="9">
        <f t="shared" si="3"/>
        <v>104672</v>
      </c>
      <c r="AX59" s="9">
        <f t="shared" si="3"/>
        <v>7223233</v>
      </c>
      <c r="AY59" s="9">
        <f t="shared" si="3"/>
        <v>12503097</v>
      </c>
    </row>
    <row r="60" spans="1:51" ht="14.25" customHeight="1">
      <c r="A60" s="14"/>
      <c r="B60" s="13"/>
    </row>
    <row r="61" spans="1:51" ht="14.25" customHeight="1">
      <c r="A61" s="13" t="s">
        <v>105</v>
      </c>
    </row>
  </sheetData>
  <printOptions horizontalCentered="1"/>
  <pageMargins left="0" right="0" top="0.59055118110236227" bottom="0.59055118110236227" header="0" footer="0"/>
  <pageSetup paperSize="9" scale="48" fitToWidth="2" orientation="landscape" cellComments="atEnd" r:id="rId1"/>
  <headerFooter alignWithMargins="0">
    <oddHeader>&amp;C&amp;"Verdana,Negrita"&amp;12EXPORTACIONES ESPAÑOLAS DE FRUTAS Y HORTALIZAS - 2.014 - EN TONELADAS&amp;R&amp;G</oddHeader>
    <oddFooter>&amp;C&amp;"Verdana,Normal"DATOS PROCEDENTES DE ADUANAS PROCESADOS POR FEPEX&amp;"Bookman Old Style,Normal"
&amp;R&amp;P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Y62"/>
  <sheetViews>
    <sheetView workbookViewId="0">
      <selection activeCell="AR7" sqref="AR7"/>
    </sheetView>
  </sheetViews>
  <sheetFormatPr baseColWidth="10" defaultRowHeight="14.25" customHeight="1"/>
  <cols>
    <col min="1" max="1" width="13.5" style="13" customWidth="1"/>
    <col min="2" max="2" width="6.25" style="14" bestFit="1" customWidth="1"/>
    <col min="3" max="3" width="8.375" style="14" bestFit="1" customWidth="1"/>
    <col min="4" max="4" width="9.25" style="14" bestFit="1" customWidth="1"/>
    <col min="5" max="5" width="7.25" style="14" bestFit="1" customWidth="1"/>
    <col min="6" max="6" width="8.625" style="14" bestFit="1" customWidth="1"/>
    <col min="7" max="7" width="8.875" style="14" bestFit="1" customWidth="1"/>
    <col min="8" max="8" width="8.125" style="14" bestFit="1" customWidth="1"/>
    <col min="9" max="10" width="8.375" style="14" bestFit="1" customWidth="1"/>
    <col min="11" max="11" width="7.75" style="14" bestFit="1" customWidth="1"/>
    <col min="12" max="12" width="9.125" style="14" bestFit="1" customWidth="1"/>
    <col min="13" max="14" width="7.75" style="14" bestFit="1" customWidth="1"/>
    <col min="15" max="15" width="7.25" style="14" bestFit="1" customWidth="1"/>
    <col min="16" max="16" width="8.375" style="14" bestFit="1" customWidth="1"/>
    <col min="17" max="17" width="9.125" style="14" bestFit="1" customWidth="1"/>
    <col min="18" max="20" width="8.375" style="14" bestFit="1" customWidth="1"/>
    <col min="21" max="21" width="7.25" style="14" bestFit="1" customWidth="1"/>
    <col min="22" max="22" width="8.375" style="14" bestFit="1" customWidth="1"/>
    <col min="23" max="23" width="11.875" style="14" bestFit="1" customWidth="1"/>
    <col min="24" max="24" width="8.625" style="14" bestFit="1" customWidth="1"/>
    <col min="25" max="25" width="11.125" style="13" bestFit="1" customWidth="1"/>
    <col min="26" max="26" width="8.25" style="14" bestFit="1" customWidth="1"/>
    <col min="27" max="27" width="10.75" style="14" bestFit="1" customWidth="1"/>
    <col min="28" max="28" width="9.875" style="14" bestFit="1" customWidth="1"/>
    <col min="29" max="29" width="8.375" style="14" bestFit="1" customWidth="1"/>
    <col min="30" max="30" width="7.25" style="14" bestFit="1" customWidth="1"/>
    <col min="31" max="31" width="8.375" style="14" bestFit="1" customWidth="1"/>
    <col min="32" max="32" width="10" style="14" bestFit="1" customWidth="1"/>
    <col min="33" max="33" width="9.125" style="14" bestFit="1" customWidth="1"/>
    <col min="34" max="34" width="8.375" style="14" bestFit="1" customWidth="1"/>
    <col min="35" max="35" width="8.625" style="14" bestFit="1" customWidth="1"/>
    <col min="36" max="36" width="6.125" style="14" bestFit="1" customWidth="1"/>
    <col min="37" max="37" width="7.25" style="14" bestFit="1" customWidth="1"/>
    <col min="38" max="38" width="13.875" style="14" bestFit="1" customWidth="1"/>
    <col min="39" max="39" width="8.375" style="14" bestFit="1" customWidth="1"/>
    <col min="40" max="40" width="9.75" style="14" bestFit="1" customWidth="1"/>
    <col min="41" max="41" width="8.375" style="14" bestFit="1" customWidth="1"/>
    <col min="42" max="42" width="6.125" style="14" bestFit="1" customWidth="1"/>
    <col min="43" max="43" width="8.875" style="14" bestFit="1" customWidth="1"/>
    <col min="44" max="45" width="7.25" style="14" bestFit="1" customWidth="1"/>
    <col min="46" max="46" width="7.5" style="14" bestFit="1" customWidth="1"/>
    <col min="47" max="48" width="8.375" style="14" bestFit="1" customWidth="1"/>
    <col min="49" max="49" width="10.875" style="14" bestFit="1" customWidth="1"/>
    <col min="50" max="50" width="10" style="13" bestFit="1" customWidth="1"/>
    <col min="51" max="51" width="11.125" style="13" bestFit="1" customWidth="1"/>
    <col min="52" max="16384" width="11" style="14"/>
  </cols>
  <sheetData>
    <row r="1" spans="1:51" s="12" customFormat="1" ht="14.25" customHeight="1"/>
    <row r="3" spans="1:51" ht="14.25" customHeight="1">
      <c r="W3" s="13"/>
      <c r="Y3" s="14"/>
      <c r="AQ3" s="13"/>
      <c r="AX3" s="14"/>
      <c r="AY3" s="14"/>
    </row>
    <row r="4" spans="1:51" s="17" customFormat="1" ht="16.5" customHeight="1">
      <c r="A4" s="15"/>
      <c r="B4" s="15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5</v>
      </c>
      <c r="H4" s="16" t="s">
        <v>99</v>
      </c>
      <c r="I4" s="15" t="s">
        <v>6</v>
      </c>
      <c r="J4" s="15" t="s">
        <v>7</v>
      </c>
      <c r="K4" s="15" t="s">
        <v>8</v>
      </c>
      <c r="L4" s="15" t="s">
        <v>9</v>
      </c>
      <c r="M4" s="15" t="s">
        <v>10</v>
      </c>
      <c r="N4" s="15" t="s">
        <v>11</v>
      </c>
      <c r="O4" s="15" t="s">
        <v>12</v>
      </c>
      <c r="P4" s="15" t="s">
        <v>13</v>
      </c>
      <c r="Q4" s="16" t="s">
        <v>100</v>
      </c>
      <c r="R4" s="15" t="s">
        <v>14</v>
      </c>
      <c r="S4" s="15" t="s">
        <v>15</v>
      </c>
      <c r="T4" s="15" t="s">
        <v>16</v>
      </c>
      <c r="U4" s="15" t="s">
        <v>17</v>
      </c>
      <c r="V4" s="15" t="s">
        <v>18</v>
      </c>
      <c r="W4" s="15" t="s">
        <v>19</v>
      </c>
      <c r="X4" s="15" t="s">
        <v>20</v>
      </c>
      <c r="Y4" s="15" t="s">
        <v>21</v>
      </c>
      <c r="Z4" s="15" t="s">
        <v>22</v>
      </c>
      <c r="AA4" s="15" t="s">
        <v>23</v>
      </c>
      <c r="AB4" s="16" t="s">
        <v>101</v>
      </c>
      <c r="AC4" s="16" t="s">
        <v>102</v>
      </c>
      <c r="AD4" s="15" t="s">
        <v>24</v>
      </c>
      <c r="AE4" s="15" t="s">
        <v>25</v>
      </c>
      <c r="AF4" s="15" t="s">
        <v>26</v>
      </c>
      <c r="AG4" s="15" t="s">
        <v>84</v>
      </c>
      <c r="AH4" s="15" t="s">
        <v>27</v>
      </c>
      <c r="AI4" s="16" t="s">
        <v>103</v>
      </c>
      <c r="AJ4" s="15" t="s">
        <v>28</v>
      </c>
      <c r="AK4" s="15" t="s">
        <v>29</v>
      </c>
      <c r="AL4" s="15" t="s">
        <v>85</v>
      </c>
      <c r="AM4" s="15" t="s">
        <v>30</v>
      </c>
      <c r="AN4" s="15" t="s">
        <v>31</v>
      </c>
      <c r="AO4" s="15" t="s">
        <v>32</v>
      </c>
      <c r="AP4" s="16" t="s">
        <v>104</v>
      </c>
      <c r="AQ4" s="15" t="s">
        <v>33</v>
      </c>
      <c r="AR4" s="15" t="s">
        <v>34</v>
      </c>
      <c r="AS4" s="15" t="s">
        <v>35</v>
      </c>
      <c r="AT4" s="15" t="s">
        <v>36</v>
      </c>
      <c r="AU4" s="15" t="s">
        <v>37</v>
      </c>
      <c r="AV4" s="15" t="s">
        <v>38</v>
      </c>
      <c r="AW4" s="15" t="s">
        <v>86</v>
      </c>
      <c r="AX4" s="15" t="s">
        <v>39</v>
      </c>
      <c r="AY4" s="15" t="s">
        <v>40</v>
      </c>
    </row>
    <row r="5" spans="1:51" s="19" customFormat="1" ht="16.5" customHeigh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5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5"/>
      <c r="AY5" s="5"/>
    </row>
    <row r="6" spans="1:51" s="22" customFormat="1" ht="16.5" customHeight="1">
      <c r="A6" s="32" t="s">
        <v>41</v>
      </c>
      <c r="B6" s="33"/>
      <c r="C6" s="33">
        <v>21</v>
      </c>
      <c r="D6" s="33"/>
      <c r="E6" s="33"/>
      <c r="F6" s="33">
        <v>0</v>
      </c>
      <c r="G6" s="33">
        <v>0</v>
      </c>
      <c r="H6" s="33">
        <v>2</v>
      </c>
      <c r="I6" s="33">
        <v>238</v>
      </c>
      <c r="J6" s="33">
        <v>1</v>
      </c>
      <c r="K6" s="33"/>
      <c r="L6" s="33"/>
      <c r="M6" s="33"/>
      <c r="N6" s="33"/>
      <c r="O6" s="33"/>
      <c r="P6" s="33">
        <v>0</v>
      </c>
      <c r="Q6" s="33"/>
      <c r="R6" s="33">
        <v>15</v>
      </c>
      <c r="S6" s="33">
        <v>0</v>
      </c>
      <c r="T6" s="33">
        <v>0</v>
      </c>
      <c r="U6" s="33">
        <v>0</v>
      </c>
      <c r="V6" s="33">
        <v>2</v>
      </c>
      <c r="W6" s="33"/>
      <c r="X6" s="33">
        <v>64</v>
      </c>
      <c r="Y6" s="9">
        <f t="shared" ref="Y6:Y58" si="0">SUM(B6:X6)</f>
        <v>343</v>
      </c>
      <c r="Z6" s="33">
        <v>0</v>
      </c>
      <c r="AA6" s="33">
        <v>4</v>
      </c>
      <c r="AB6" s="33">
        <v>0</v>
      </c>
      <c r="AC6" s="33">
        <v>342</v>
      </c>
      <c r="AD6" s="33">
        <v>10</v>
      </c>
      <c r="AE6" s="33">
        <v>6</v>
      </c>
      <c r="AF6" s="33">
        <v>596</v>
      </c>
      <c r="AG6" s="33">
        <v>4</v>
      </c>
      <c r="AH6" s="33">
        <v>152</v>
      </c>
      <c r="AI6" s="33"/>
      <c r="AJ6" s="33">
        <v>0</v>
      </c>
      <c r="AK6" s="33">
        <v>2</v>
      </c>
      <c r="AL6" s="33"/>
      <c r="AM6" s="33">
        <v>13</v>
      </c>
      <c r="AN6" s="33">
        <v>53</v>
      </c>
      <c r="AO6" s="33">
        <v>254</v>
      </c>
      <c r="AP6" s="33"/>
      <c r="AQ6" s="33">
        <v>44</v>
      </c>
      <c r="AR6" s="33">
        <v>4</v>
      </c>
      <c r="AS6" s="33">
        <v>0</v>
      </c>
      <c r="AT6" s="33">
        <v>68</v>
      </c>
      <c r="AU6" s="33">
        <v>480</v>
      </c>
      <c r="AV6" s="33">
        <v>3</v>
      </c>
      <c r="AW6" s="33">
        <v>42</v>
      </c>
      <c r="AX6" s="9">
        <f t="shared" ref="AX6:AX58" si="1">SUM(Z6:AS6)+SUM(AT6:AW6)</f>
        <v>2077</v>
      </c>
      <c r="AY6" s="9">
        <f t="shared" ref="AY6:AY58" si="2">+Y6+AX6</f>
        <v>2420</v>
      </c>
    </row>
    <row r="7" spans="1:51" s="23" customFormat="1" ht="16.5" customHeight="1">
      <c r="A7" s="32" t="s">
        <v>42</v>
      </c>
      <c r="B7" s="33"/>
      <c r="C7" s="33">
        <v>13206</v>
      </c>
      <c r="D7" s="33">
        <v>0</v>
      </c>
      <c r="E7" s="33">
        <v>0</v>
      </c>
      <c r="F7" s="33"/>
      <c r="G7" s="33"/>
      <c r="H7" s="33"/>
      <c r="I7" s="33">
        <v>6092</v>
      </c>
      <c r="J7" s="33">
        <v>678</v>
      </c>
      <c r="K7" s="33">
        <v>4</v>
      </c>
      <c r="L7" s="33">
        <v>12</v>
      </c>
      <c r="M7" s="33"/>
      <c r="N7" s="33">
        <v>52</v>
      </c>
      <c r="O7" s="33">
        <v>1</v>
      </c>
      <c r="P7" s="33">
        <v>48</v>
      </c>
      <c r="Q7" s="33">
        <v>4</v>
      </c>
      <c r="R7" s="33">
        <v>7319</v>
      </c>
      <c r="S7" s="33"/>
      <c r="T7" s="33">
        <v>2</v>
      </c>
      <c r="U7" s="33">
        <v>3454</v>
      </c>
      <c r="V7" s="33">
        <v>1</v>
      </c>
      <c r="W7" s="33">
        <v>0</v>
      </c>
      <c r="X7" s="33">
        <v>1443</v>
      </c>
      <c r="Y7" s="9">
        <f t="shared" si="0"/>
        <v>32316</v>
      </c>
      <c r="Z7" s="33">
        <v>0</v>
      </c>
      <c r="AA7" s="33">
        <v>186</v>
      </c>
      <c r="AB7" s="33">
        <v>0</v>
      </c>
      <c r="AC7" s="33">
        <v>2</v>
      </c>
      <c r="AD7" s="33">
        <v>1</v>
      </c>
      <c r="AE7" s="33">
        <v>4</v>
      </c>
      <c r="AF7" s="33">
        <v>3</v>
      </c>
      <c r="AG7" s="33">
        <v>3</v>
      </c>
      <c r="AH7" s="33"/>
      <c r="AI7" s="33">
        <v>0</v>
      </c>
      <c r="AJ7" s="33">
        <v>0</v>
      </c>
      <c r="AK7" s="33">
        <v>1</v>
      </c>
      <c r="AL7" s="33"/>
      <c r="AM7" s="33">
        <v>0</v>
      </c>
      <c r="AN7" s="33">
        <v>174</v>
      </c>
      <c r="AO7" s="33"/>
      <c r="AP7" s="33">
        <v>0</v>
      </c>
      <c r="AQ7" s="33">
        <v>420</v>
      </c>
      <c r="AR7" s="33">
        <v>0</v>
      </c>
      <c r="AS7" s="33">
        <v>2</v>
      </c>
      <c r="AT7" s="33"/>
      <c r="AU7" s="33">
        <v>194</v>
      </c>
      <c r="AV7" s="33"/>
      <c r="AW7" s="33">
        <v>71</v>
      </c>
      <c r="AX7" s="9">
        <f t="shared" si="1"/>
        <v>1061</v>
      </c>
      <c r="AY7" s="9">
        <f t="shared" si="2"/>
        <v>33377</v>
      </c>
    </row>
    <row r="8" spans="1:51" s="23" customFormat="1" ht="16.5" customHeight="1">
      <c r="A8" s="32" t="s">
        <v>43</v>
      </c>
      <c r="B8" s="33">
        <v>338</v>
      </c>
      <c r="C8" s="33">
        <v>19641</v>
      </c>
      <c r="D8" s="33">
        <v>6885</v>
      </c>
      <c r="E8" s="33">
        <v>12074</v>
      </c>
      <c r="F8" s="33">
        <v>3186</v>
      </c>
      <c r="G8" s="33">
        <v>8733</v>
      </c>
      <c r="H8" s="33">
        <v>3111</v>
      </c>
      <c r="I8" s="33">
        <v>1880</v>
      </c>
      <c r="J8" s="33">
        <v>35210</v>
      </c>
      <c r="K8" s="33">
        <v>4978</v>
      </c>
      <c r="L8" s="33">
        <v>391</v>
      </c>
      <c r="M8" s="33">
        <v>2799</v>
      </c>
      <c r="N8" s="33">
        <v>5</v>
      </c>
      <c r="O8" s="33">
        <v>114</v>
      </c>
      <c r="P8" s="33">
        <v>20881</v>
      </c>
      <c r="Q8" s="33">
        <v>838</v>
      </c>
      <c r="R8" s="33">
        <v>8282</v>
      </c>
      <c r="S8" s="33">
        <v>8976</v>
      </c>
      <c r="T8" s="33">
        <v>33020</v>
      </c>
      <c r="U8" s="33">
        <v>927</v>
      </c>
      <c r="V8" s="33">
        <v>30958</v>
      </c>
      <c r="W8" s="33">
        <v>1486</v>
      </c>
      <c r="X8" s="33">
        <v>8409</v>
      </c>
      <c r="Y8" s="9">
        <f t="shared" si="0"/>
        <v>213122</v>
      </c>
      <c r="Z8" s="33">
        <v>620</v>
      </c>
      <c r="AA8" s="33">
        <v>956</v>
      </c>
      <c r="AB8" s="33">
        <v>73</v>
      </c>
      <c r="AC8" s="33">
        <v>1989</v>
      </c>
      <c r="AD8" s="33">
        <v>574</v>
      </c>
      <c r="AE8" s="33">
        <v>834</v>
      </c>
      <c r="AF8" s="33">
        <v>199348</v>
      </c>
      <c r="AG8" s="33">
        <v>5</v>
      </c>
      <c r="AH8" s="33">
        <v>245</v>
      </c>
      <c r="AI8" s="33">
        <v>0</v>
      </c>
      <c r="AJ8" s="33">
        <v>1543</v>
      </c>
      <c r="AK8" s="33">
        <v>267</v>
      </c>
      <c r="AL8" s="33">
        <v>346</v>
      </c>
      <c r="AM8" s="33">
        <v>840</v>
      </c>
      <c r="AN8" s="33">
        <v>4287</v>
      </c>
      <c r="AO8" s="33">
        <v>23672</v>
      </c>
      <c r="AP8" s="33">
        <v>7</v>
      </c>
      <c r="AQ8" s="33">
        <v>4563</v>
      </c>
      <c r="AR8" s="33">
        <v>2775</v>
      </c>
      <c r="AS8" s="33">
        <v>341</v>
      </c>
      <c r="AT8" s="33">
        <v>24</v>
      </c>
      <c r="AU8" s="33">
        <v>21641</v>
      </c>
      <c r="AV8" s="33">
        <v>14668</v>
      </c>
      <c r="AW8" s="33">
        <v>37055</v>
      </c>
      <c r="AX8" s="9">
        <f t="shared" si="1"/>
        <v>316673</v>
      </c>
      <c r="AY8" s="9">
        <f t="shared" si="2"/>
        <v>529795</v>
      </c>
    </row>
    <row r="9" spans="1:51" s="23" customFormat="1" ht="16.5" customHeight="1">
      <c r="A9" s="32" t="s">
        <v>44</v>
      </c>
      <c r="B9" s="33">
        <v>101</v>
      </c>
      <c r="C9" s="33">
        <v>7712</v>
      </c>
      <c r="D9" s="33">
        <v>214</v>
      </c>
      <c r="E9" s="33">
        <v>4997</v>
      </c>
      <c r="F9" s="33">
        <v>113439</v>
      </c>
      <c r="G9" s="33">
        <v>225307</v>
      </c>
      <c r="H9" s="33">
        <v>6665</v>
      </c>
      <c r="I9" s="33">
        <v>5785</v>
      </c>
      <c r="J9" s="33">
        <v>12043</v>
      </c>
      <c r="K9" s="33">
        <v>14521</v>
      </c>
      <c r="L9" s="33">
        <v>256</v>
      </c>
      <c r="M9" s="33">
        <v>1654</v>
      </c>
      <c r="N9" s="33">
        <v>1311</v>
      </c>
      <c r="O9" s="33">
        <v>13667</v>
      </c>
      <c r="P9" s="33">
        <v>144013</v>
      </c>
      <c r="Q9" s="33">
        <v>55</v>
      </c>
      <c r="R9" s="33">
        <v>725</v>
      </c>
      <c r="S9" s="33">
        <v>441122</v>
      </c>
      <c r="T9" s="33">
        <v>489527</v>
      </c>
      <c r="U9" s="33">
        <v>313</v>
      </c>
      <c r="V9" s="33">
        <v>546834</v>
      </c>
      <c r="W9" s="33">
        <v>1238</v>
      </c>
      <c r="X9" s="33">
        <v>13001</v>
      </c>
      <c r="Y9" s="9">
        <f t="shared" si="0"/>
        <v>2044500</v>
      </c>
      <c r="Z9" s="33">
        <v>805</v>
      </c>
      <c r="AA9" s="33">
        <v>1049</v>
      </c>
      <c r="AB9" s="33">
        <v>0</v>
      </c>
      <c r="AC9" s="33">
        <v>2618</v>
      </c>
      <c r="AD9" s="33">
        <v>35</v>
      </c>
      <c r="AE9" s="33">
        <v>393</v>
      </c>
      <c r="AF9" s="33">
        <v>54121</v>
      </c>
      <c r="AG9" s="33">
        <v>3</v>
      </c>
      <c r="AH9" s="33">
        <v>588</v>
      </c>
      <c r="AI9" s="33"/>
      <c r="AJ9" s="33">
        <v>2</v>
      </c>
      <c r="AK9" s="33">
        <v>175</v>
      </c>
      <c r="AL9" s="33">
        <v>228</v>
      </c>
      <c r="AM9" s="33">
        <v>144</v>
      </c>
      <c r="AN9" s="33">
        <v>2830</v>
      </c>
      <c r="AO9" s="33">
        <v>86530</v>
      </c>
      <c r="AP9" s="33">
        <v>1</v>
      </c>
      <c r="AQ9" s="33">
        <v>3240</v>
      </c>
      <c r="AR9" s="33">
        <v>1060</v>
      </c>
      <c r="AS9" s="33">
        <v>41</v>
      </c>
      <c r="AT9" s="33">
        <v>448</v>
      </c>
      <c r="AU9" s="33">
        <v>287359</v>
      </c>
      <c r="AV9" s="33">
        <v>3938</v>
      </c>
      <c r="AW9" s="33">
        <v>426</v>
      </c>
      <c r="AX9" s="9">
        <f t="shared" si="1"/>
        <v>446034</v>
      </c>
      <c r="AY9" s="9">
        <f t="shared" si="2"/>
        <v>2490534</v>
      </c>
    </row>
    <row r="10" spans="1:51" s="23" customFormat="1" ht="16.5" customHeight="1">
      <c r="A10" s="32" t="s">
        <v>45</v>
      </c>
      <c r="B10" s="33"/>
      <c r="C10" s="33"/>
      <c r="D10" s="33">
        <v>13</v>
      </c>
      <c r="E10" s="33"/>
      <c r="F10" s="33"/>
      <c r="G10" s="33"/>
      <c r="H10" s="33"/>
      <c r="I10" s="33">
        <v>0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>
        <v>4</v>
      </c>
      <c r="U10" s="33"/>
      <c r="V10" s="33">
        <v>1</v>
      </c>
      <c r="W10" s="33"/>
      <c r="X10" s="33">
        <v>18</v>
      </c>
      <c r="Y10" s="9">
        <f t="shared" si="0"/>
        <v>36</v>
      </c>
      <c r="Z10" s="33"/>
      <c r="AA10" s="33"/>
      <c r="AB10" s="33"/>
      <c r="AC10" s="33"/>
      <c r="AD10" s="33"/>
      <c r="AE10" s="33">
        <v>7</v>
      </c>
      <c r="AF10" s="33">
        <v>25</v>
      </c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>
        <v>5</v>
      </c>
      <c r="AT10" s="33"/>
      <c r="AU10" s="33"/>
      <c r="AV10" s="33"/>
      <c r="AW10" s="33">
        <v>12</v>
      </c>
      <c r="AX10" s="9">
        <f t="shared" si="1"/>
        <v>49</v>
      </c>
      <c r="AY10" s="9">
        <f t="shared" si="2"/>
        <v>85</v>
      </c>
    </row>
    <row r="11" spans="1:51" s="23" customFormat="1" ht="16.5" customHeight="1">
      <c r="A11" s="32" t="s">
        <v>46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>
        <v>36</v>
      </c>
      <c r="W11" s="33"/>
      <c r="X11" s="33"/>
      <c r="Y11" s="9">
        <f t="shared" si="0"/>
        <v>36</v>
      </c>
      <c r="Z11" s="33"/>
      <c r="AA11" s="33"/>
      <c r="AB11" s="33"/>
      <c r="AC11" s="33"/>
      <c r="AD11" s="33"/>
      <c r="AE11" s="33"/>
      <c r="AF11" s="33"/>
      <c r="AG11" s="33">
        <v>2</v>
      </c>
      <c r="AH11" s="33">
        <v>366</v>
      </c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9">
        <f t="shared" si="1"/>
        <v>368</v>
      </c>
      <c r="AY11" s="9">
        <f t="shared" si="2"/>
        <v>404</v>
      </c>
    </row>
    <row r="12" spans="1:51" s="23" customFormat="1" ht="16.5" customHeight="1">
      <c r="A12" s="32" t="s">
        <v>47</v>
      </c>
      <c r="B12" s="33"/>
      <c r="C12" s="33">
        <v>4936</v>
      </c>
      <c r="D12" s="33">
        <v>0</v>
      </c>
      <c r="E12" s="33"/>
      <c r="F12" s="33">
        <v>144</v>
      </c>
      <c r="G12" s="33">
        <v>167</v>
      </c>
      <c r="H12" s="33">
        <v>614</v>
      </c>
      <c r="I12" s="33">
        <v>266</v>
      </c>
      <c r="J12" s="33">
        <v>7890</v>
      </c>
      <c r="K12" s="33"/>
      <c r="L12" s="33">
        <v>628</v>
      </c>
      <c r="M12" s="33"/>
      <c r="N12" s="33">
        <v>78</v>
      </c>
      <c r="O12" s="33">
        <v>1</v>
      </c>
      <c r="P12" s="33">
        <v>3</v>
      </c>
      <c r="Q12" s="33">
        <v>3450</v>
      </c>
      <c r="R12" s="33">
        <v>1725</v>
      </c>
      <c r="S12" s="33">
        <v>3466</v>
      </c>
      <c r="T12" s="33">
        <v>3766</v>
      </c>
      <c r="U12" s="33">
        <v>5</v>
      </c>
      <c r="V12" s="33">
        <v>403</v>
      </c>
      <c r="W12" s="33">
        <v>28</v>
      </c>
      <c r="X12" s="33">
        <v>9707</v>
      </c>
      <c r="Y12" s="9">
        <f t="shared" si="0"/>
        <v>37277</v>
      </c>
      <c r="Z12" s="33">
        <v>2</v>
      </c>
      <c r="AA12" s="33">
        <v>2448</v>
      </c>
      <c r="AB12" s="33">
        <v>44</v>
      </c>
      <c r="AC12" s="33">
        <v>2173</v>
      </c>
      <c r="AD12" s="33">
        <v>66</v>
      </c>
      <c r="AE12" s="33">
        <v>55601</v>
      </c>
      <c r="AF12" s="33">
        <v>5728</v>
      </c>
      <c r="AG12" s="33">
        <v>4</v>
      </c>
      <c r="AH12" s="33">
        <v>459</v>
      </c>
      <c r="AI12" s="33"/>
      <c r="AJ12" s="33">
        <v>27</v>
      </c>
      <c r="AK12" s="33">
        <v>1</v>
      </c>
      <c r="AL12" s="33">
        <v>26</v>
      </c>
      <c r="AM12" s="33">
        <v>1361</v>
      </c>
      <c r="AN12" s="33">
        <v>23213</v>
      </c>
      <c r="AO12" s="33">
        <v>50</v>
      </c>
      <c r="AP12" s="33">
        <v>919</v>
      </c>
      <c r="AQ12" s="33">
        <v>45316</v>
      </c>
      <c r="AR12" s="33">
        <v>2155</v>
      </c>
      <c r="AS12" s="33">
        <v>0</v>
      </c>
      <c r="AT12" s="33">
        <v>4</v>
      </c>
      <c r="AU12" s="33">
        <v>370</v>
      </c>
      <c r="AV12" s="33">
        <v>1534</v>
      </c>
      <c r="AW12" s="33">
        <v>3368</v>
      </c>
      <c r="AX12" s="9">
        <f t="shared" si="1"/>
        <v>144869</v>
      </c>
      <c r="AY12" s="9">
        <f t="shared" si="2"/>
        <v>182146</v>
      </c>
    </row>
    <row r="13" spans="1:51" s="23" customFormat="1" ht="16.5" customHeight="1">
      <c r="A13" s="32" t="s">
        <v>48</v>
      </c>
      <c r="B13" s="33"/>
      <c r="C13" s="33">
        <v>0</v>
      </c>
      <c r="D13" s="33"/>
      <c r="E13" s="33">
        <v>0</v>
      </c>
      <c r="F13" s="33">
        <v>0</v>
      </c>
      <c r="G13" s="33">
        <v>17</v>
      </c>
      <c r="H13" s="33"/>
      <c r="I13" s="33">
        <v>1</v>
      </c>
      <c r="J13" s="33">
        <v>0</v>
      </c>
      <c r="K13" s="33">
        <v>0</v>
      </c>
      <c r="L13" s="33"/>
      <c r="M13" s="33">
        <v>0</v>
      </c>
      <c r="N13" s="33"/>
      <c r="O13" s="33">
        <v>0</v>
      </c>
      <c r="P13" s="33">
        <v>0</v>
      </c>
      <c r="Q13" s="33"/>
      <c r="R13" s="33">
        <v>13236</v>
      </c>
      <c r="S13" s="33">
        <v>68</v>
      </c>
      <c r="T13" s="33">
        <v>1</v>
      </c>
      <c r="U13" s="33">
        <v>0</v>
      </c>
      <c r="V13" s="33">
        <v>645</v>
      </c>
      <c r="W13" s="33">
        <v>0</v>
      </c>
      <c r="X13" s="33">
        <v>24</v>
      </c>
      <c r="Y13" s="9">
        <f t="shared" si="0"/>
        <v>13992</v>
      </c>
      <c r="Z13" s="33">
        <v>4</v>
      </c>
      <c r="AA13" s="33">
        <v>6</v>
      </c>
      <c r="AB13" s="33"/>
      <c r="AC13" s="33">
        <v>90</v>
      </c>
      <c r="AD13" s="33"/>
      <c r="AE13" s="33"/>
      <c r="AF13" s="33">
        <v>752</v>
      </c>
      <c r="AG13" s="33"/>
      <c r="AH13" s="33"/>
      <c r="AI13" s="33"/>
      <c r="AJ13" s="33"/>
      <c r="AK13" s="33"/>
      <c r="AL13" s="33">
        <v>0</v>
      </c>
      <c r="AM13" s="33"/>
      <c r="AN13" s="33">
        <v>25</v>
      </c>
      <c r="AO13" s="33">
        <v>5</v>
      </c>
      <c r="AP13" s="33"/>
      <c r="AQ13" s="33">
        <v>36</v>
      </c>
      <c r="AR13" s="33"/>
      <c r="AS13" s="33">
        <v>0</v>
      </c>
      <c r="AT13" s="33"/>
      <c r="AU13" s="33">
        <v>12</v>
      </c>
      <c r="AV13" s="33">
        <v>0</v>
      </c>
      <c r="AW13" s="33">
        <v>61</v>
      </c>
      <c r="AX13" s="9">
        <f t="shared" si="1"/>
        <v>991</v>
      </c>
      <c r="AY13" s="9">
        <f t="shared" si="2"/>
        <v>14983</v>
      </c>
    </row>
    <row r="14" spans="1:51" s="23" customFormat="1" ht="16.5" customHeight="1">
      <c r="A14" s="32" t="s">
        <v>49</v>
      </c>
      <c r="B14" s="33">
        <v>301</v>
      </c>
      <c r="C14" s="33">
        <v>1104</v>
      </c>
      <c r="D14" s="33">
        <v>452</v>
      </c>
      <c r="E14" s="33">
        <v>278</v>
      </c>
      <c r="F14" s="33">
        <v>15320</v>
      </c>
      <c r="G14" s="33">
        <v>5262</v>
      </c>
      <c r="H14" s="33">
        <v>614</v>
      </c>
      <c r="I14" s="33">
        <v>6663</v>
      </c>
      <c r="J14" s="33">
        <v>4895</v>
      </c>
      <c r="K14" s="33">
        <v>3170</v>
      </c>
      <c r="L14" s="33">
        <v>707</v>
      </c>
      <c r="M14" s="33">
        <v>323</v>
      </c>
      <c r="N14" s="33">
        <v>199</v>
      </c>
      <c r="O14" s="33">
        <v>1436</v>
      </c>
      <c r="P14" s="33">
        <v>9134</v>
      </c>
      <c r="Q14" s="33">
        <v>109</v>
      </c>
      <c r="R14" s="33">
        <v>6326</v>
      </c>
      <c r="S14" s="33">
        <v>10353</v>
      </c>
      <c r="T14" s="33">
        <v>15231</v>
      </c>
      <c r="U14" s="33">
        <v>1126</v>
      </c>
      <c r="V14" s="33">
        <v>35215</v>
      </c>
      <c r="W14" s="33">
        <v>3454</v>
      </c>
      <c r="X14" s="33">
        <v>15438</v>
      </c>
      <c r="Y14" s="9">
        <f t="shared" si="0"/>
        <v>137110</v>
      </c>
      <c r="Z14" s="33">
        <v>4417</v>
      </c>
      <c r="AA14" s="33">
        <v>5872</v>
      </c>
      <c r="AB14" s="33">
        <v>139</v>
      </c>
      <c r="AC14" s="33">
        <v>8757</v>
      </c>
      <c r="AD14" s="33">
        <v>3173</v>
      </c>
      <c r="AE14" s="33">
        <v>5847</v>
      </c>
      <c r="AF14" s="33">
        <v>78846</v>
      </c>
      <c r="AG14" s="33">
        <v>124</v>
      </c>
      <c r="AH14" s="33">
        <v>1677</v>
      </c>
      <c r="AI14" s="33">
        <v>270</v>
      </c>
      <c r="AJ14" s="33">
        <v>403</v>
      </c>
      <c r="AK14" s="33">
        <v>5650</v>
      </c>
      <c r="AL14" s="33">
        <v>2869</v>
      </c>
      <c r="AM14" s="33">
        <v>22235</v>
      </c>
      <c r="AN14" s="33">
        <v>17456</v>
      </c>
      <c r="AO14" s="33">
        <v>14420</v>
      </c>
      <c r="AP14" s="33">
        <v>40</v>
      </c>
      <c r="AQ14" s="33">
        <v>14105</v>
      </c>
      <c r="AR14" s="33">
        <v>7764</v>
      </c>
      <c r="AS14" s="33">
        <v>5120</v>
      </c>
      <c r="AT14" s="33">
        <v>3493</v>
      </c>
      <c r="AU14" s="33">
        <v>8430</v>
      </c>
      <c r="AV14" s="33">
        <v>9728</v>
      </c>
      <c r="AW14" s="33">
        <v>13459</v>
      </c>
      <c r="AX14" s="9">
        <f t="shared" si="1"/>
        <v>234294</v>
      </c>
      <c r="AY14" s="9">
        <f t="shared" si="2"/>
        <v>371404</v>
      </c>
    </row>
    <row r="15" spans="1:51" s="23" customFormat="1" ht="16.5" customHeight="1">
      <c r="A15" s="32" t="s">
        <v>50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>
        <v>0</v>
      </c>
      <c r="M15" s="33"/>
      <c r="N15" s="33"/>
      <c r="O15" s="33"/>
      <c r="P15" s="33"/>
      <c r="Q15" s="33"/>
      <c r="R15" s="33">
        <v>3876</v>
      </c>
      <c r="S15" s="33"/>
      <c r="T15" s="33"/>
      <c r="U15" s="33">
        <v>0</v>
      </c>
      <c r="V15" s="33"/>
      <c r="W15" s="33"/>
      <c r="X15" s="33"/>
      <c r="Y15" s="9">
        <f t="shared" si="0"/>
        <v>3876</v>
      </c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>
        <v>375</v>
      </c>
      <c r="AN15" s="33"/>
      <c r="AO15" s="33"/>
      <c r="AP15" s="33"/>
      <c r="AQ15" s="33"/>
      <c r="AR15" s="33"/>
      <c r="AS15" s="33"/>
      <c r="AT15" s="33"/>
      <c r="AU15" s="33"/>
      <c r="AV15" s="33"/>
      <c r="AW15" s="33">
        <v>4</v>
      </c>
      <c r="AX15" s="9">
        <f t="shared" si="1"/>
        <v>379</v>
      </c>
      <c r="AY15" s="9">
        <f t="shared" si="2"/>
        <v>4255</v>
      </c>
    </row>
    <row r="16" spans="1:51" s="23" customFormat="1" ht="16.5" customHeight="1">
      <c r="A16" s="32" t="s">
        <v>87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/>
      <c r="I16" s="33">
        <v>0</v>
      </c>
      <c r="J16" s="33">
        <v>0</v>
      </c>
      <c r="K16" s="33">
        <v>0</v>
      </c>
      <c r="L16" s="33">
        <v>874</v>
      </c>
      <c r="M16" s="33"/>
      <c r="N16" s="33"/>
      <c r="O16" s="33">
        <v>0</v>
      </c>
      <c r="P16" s="33">
        <v>0</v>
      </c>
      <c r="Q16" s="33"/>
      <c r="R16" s="33">
        <v>0</v>
      </c>
      <c r="S16" s="33">
        <v>0</v>
      </c>
      <c r="T16" s="33">
        <v>0</v>
      </c>
      <c r="U16" s="33"/>
      <c r="V16" s="33">
        <v>3</v>
      </c>
      <c r="W16" s="33">
        <v>0</v>
      </c>
      <c r="X16" s="33">
        <v>143</v>
      </c>
      <c r="Y16" s="9">
        <f t="shared" si="0"/>
        <v>1020</v>
      </c>
      <c r="Z16" s="33"/>
      <c r="AA16" s="33"/>
      <c r="AB16" s="33">
        <v>4</v>
      </c>
      <c r="AC16" s="33">
        <v>35</v>
      </c>
      <c r="AD16" s="33">
        <v>9683</v>
      </c>
      <c r="AE16" s="33">
        <v>449</v>
      </c>
      <c r="AF16" s="33">
        <v>0</v>
      </c>
      <c r="AG16" s="33">
        <v>157</v>
      </c>
      <c r="AH16" s="33">
        <v>0</v>
      </c>
      <c r="AI16" s="33">
        <v>0</v>
      </c>
      <c r="AJ16" s="33">
        <v>75</v>
      </c>
      <c r="AK16" s="33">
        <v>0</v>
      </c>
      <c r="AL16" s="33">
        <v>0</v>
      </c>
      <c r="AM16" s="33">
        <v>0</v>
      </c>
      <c r="AN16" s="33">
        <v>241</v>
      </c>
      <c r="AO16" s="33"/>
      <c r="AP16" s="33">
        <v>3</v>
      </c>
      <c r="AQ16" s="33">
        <v>179</v>
      </c>
      <c r="AR16" s="33">
        <v>1</v>
      </c>
      <c r="AS16" s="33">
        <v>0</v>
      </c>
      <c r="AT16" s="33">
        <v>0</v>
      </c>
      <c r="AU16" s="33">
        <v>0</v>
      </c>
      <c r="AV16" s="33">
        <v>0</v>
      </c>
      <c r="AW16" s="33">
        <v>907</v>
      </c>
      <c r="AX16" s="9">
        <f t="shared" si="1"/>
        <v>11734</v>
      </c>
      <c r="AY16" s="9">
        <f t="shared" si="2"/>
        <v>12754</v>
      </c>
    </row>
    <row r="17" spans="1:51" s="23" customFormat="1" ht="16.5" customHeight="1">
      <c r="A17" s="32" t="s">
        <v>88</v>
      </c>
      <c r="B17" s="33">
        <v>7</v>
      </c>
      <c r="C17" s="33">
        <v>693</v>
      </c>
      <c r="D17" s="33">
        <v>6</v>
      </c>
      <c r="E17" s="33">
        <v>62</v>
      </c>
      <c r="F17" s="33">
        <v>65</v>
      </c>
      <c r="G17" s="33">
        <v>2821</v>
      </c>
      <c r="H17" s="33">
        <v>235</v>
      </c>
      <c r="I17" s="33">
        <v>3768</v>
      </c>
      <c r="J17" s="33">
        <v>3839</v>
      </c>
      <c r="K17" s="33">
        <v>9</v>
      </c>
      <c r="L17" s="33">
        <v>98</v>
      </c>
      <c r="M17" s="33">
        <v>125</v>
      </c>
      <c r="N17" s="33">
        <v>3</v>
      </c>
      <c r="O17" s="33">
        <v>23</v>
      </c>
      <c r="P17" s="33">
        <v>804</v>
      </c>
      <c r="Q17" s="33">
        <v>4115</v>
      </c>
      <c r="R17" s="33">
        <v>10618</v>
      </c>
      <c r="S17" s="33">
        <v>132</v>
      </c>
      <c r="T17" s="33">
        <v>271</v>
      </c>
      <c r="U17" s="33">
        <v>4079</v>
      </c>
      <c r="V17" s="33">
        <v>963</v>
      </c>
      <c r="W17" s="33">
        <v>60749</v>
      </c>
      <c r="X17" s="33">
        <v>13661</v>
      </c>
      <c r="Y17" s="9">
        <f t="shared" si="0"/>
        <v>107146</v>
      </c>
      <c r="Z17" s="33">
        <v>509</v>
      </c>
      <c r="AA17" s="33">
        <v>3</v>
      </c>
      <c r="AB17" s="33">
        <v>510</v>
      </c>
      <c r="AC17" s="33">
        <v>106</v>
      </c>
      <c r="AD17" s="33">
        <v>4</v>
      </c>
      <c r="AE17" s="33">
        <v>67</v>
      </c>
      <c r="AF17" s="33">
        <v>1670</v>
      </c>
      <c r="AG17" s="33">
        <v>9</v>
      </c>
      <c r="AH17" s="33">
        <v>155</v>
      </c>
      <c r="AI17" s="33"/>
      <c r="AJ17" s="33">
        <v>2</v>
      </c>
      <c r="AK17" s="33">
        <v>489</v>
      </c>
      <c r="AL17" s="33">
        <v>9785</v>
      </c>
      <c r="AM17" s="33">
        <v>801</v>
      </c>
      <c r="AN17" s="33">
        <v>17</v>
      </c>
      <c r="AO17" s="33">
        <v>894</v>
      </c>
      <c r="AP17" s="33">
        <v>0</v>
      </c>
      <c r="AQ17" s="33">
        <v>29</v>
      </c>
      <c r="AR17" s="33">
        <v>2760</v>
      </c>
      <c r="AS17" s="33">
        <v>2513</v>
      </c>
      <c r="AT17" s="33">
        <v>2369</v>
      </c>
      <c r="AU17" s="33">
        <v>136</v>
      </c>
      <c r="AV17" s="33">
        <v>554</v>
      </c>
      <c r="AW17" s="33">
        <v>304</v>
      </c>
      <c r="AX17" s="9">
        <f t="shared" si="1"/>
        <v>23686</v>
      </c>
      <c r="AY17" s="9">
        <f t="shared" si="2"/>
        <v>130832</v>
      </c>
    </row>
    <row r="18" spans="1:51" s="23" customFormat="1" ht="16.5" customHeight="1">
      <c r="A18" s="32" t="s">
        <v>51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>
        <v>9</v>
      </c>
      <c r="Y18" s="9">
        <f t="shared" si="0"/>
        <v>9</v>
      </c>
      <c r="Z18" s="33">
        <v>64</v>
      </c>
      <c r="AA18" s="33">
        <v>1</v>
      </c>
      <c r="AB18" s="33">
        <v>2</v>
      </c>
      <c r="AC18" s="33">
        <v>65</v>
      </c>
      <c r="AD18" s="33">
        <v>779</v>
      </c>
      <c r="AE18" s="33">
        <v>1462</v>
      </c>
      <c r="AF18" s="33">
        <v>9385</v>
      </c>
      <c r="AG18" s="33"/>
      <c r="AH18" s="33"/>
      <c r="AI18" s="33"/>
      <c r="AJ18" s="33"/>
      <c r="AK18" s="33">
        <v>717</v>
      </c>
      <c r="AL18" s="33">
        <v>50</v>
      </c>
      <c r="AM18" s="33">
        <v>20</v>
      </c>
      <c r="AN18" s="33">
        <v>1652</v>
      </c>
      <c r="AO18" s="33">
        <v>12</v>
      </c>
      <c r="AP18" s="33"/>
      <c r="AQ18" s="33">
        <v>1756</v>
      </c>
      <c r="AR18" s="33">
        <v>30</v>
      </c>
      <c r="AS18" s="33">
        <v>57</v>
      </c>
      <c r="AT18" s="33"/>
      <c r="AU18" s="33">
        <v>4</v>
      </c>
      <c r="AV18" s="33">
        <v>562</v>
      </c>
      <c r="AW18" s="33">
        <v>11</v>
      </c>
      <c r="AX18" s="9">
        <f t="shared" si="1"/>
        <v>16629</v>
      </c>
      <c r="AY18" s="9">
        <f t="shared" si="2"/>
        <v>16638</v>
      </c>
    </row>
    <row r="19" spans="1:51" s="23" customFormat="1" ht="16.5" customHeight="1">
      <c r="A19" s="32" t="s">
        <v>89</v>
      </c>
      <c r="B19" s="33">
        <v>24</v>
      </c>
      <c r="C19" s="33">
        <v>158</v>
      </c>
      <c r="D19" s="33">
        <v>66</v>
      </c>
      <c r="E19" s="33">
        <v>416</v>
      </c>
      <c r="F19" s="33">
        <v>3826</v>
      </c>
      <c r="G19" s="33">
        <v>2659</v>
      </c>
      <c r="H19" s="33">
        <v>20</v>
      </c>
      <c r="I19" s="33">
        <v>305</v>
      </c>
      <c r="J19" s="33">
        <v>10408</v>
      </c>
      <c r="K19" s="33">
        <v>653</v>
      </c>
      <c r="L19" s="33">
        <v>35</v>
      </c>
      <c r="M19" s="33">
        <v>1129</v>
      </c>
      <c r="N19" s="33">
        <v>24</v>
      </c>
      <c r="O19" s="33">
        <v>84</v>
      </c>
      <c r="P19" s="33">
        <v>5754</v>
      </c>
      <c r="Q19" s="33">
        <v>28</v>
      </c>
      <c r="R19" s="33">
        <v>1336</v>
      </c>
      <c r="S19" s="33">
        <v>3362</v>
      </c>
      <c r="T19" s="33">
        <v>5195</v>
      </c>
      <c r="U19" s="33">
        <v>680</v>
      </c>
      <c r="V19" s="33">
        <v>8030</v>
      </c>
      <c r="W19" s="33">
        <v>1309</v>
      </c>
      <c r="X19" s="33">
        <v>150</v>
      </c>
      <c r="Y19" s="9">
        <f t="shared" si="0"/>
        <v>45651</v>
      </c>
      <c r="Z19" s="33">
        <v>32</v>
      </c>
      <c r="AA19" s="33">
        <v>1378</v>
      </c>
      <c r="AB19" s="33">
        <v>20</v>
      </c>
      <c r="AC19" s="33">
        <v>10467</v>
      </c>
      <c r="AD19" s="33">
        <v>514</v>
      </c>
      <c r="AE19" s="33">
        <v>764</v>
      </c>
      <c r="AF19" s="33">
        <v>1000329</v>
      </c>
      <c r="AG19" s="33">
        <v>13</v>
      </c>
      <c r="AH19" s="33">
        <v>971</v>
      </c>
      <c r="AI19" s="33">
        <v>12</v>
      </c>
      <c r="AJ19" s="33">
        <v>17</v>
      </c>
      <c r="AK19" s="33">
        <v>165</v>
      </c>
      <c r="AL19" s="33">
        <v>94</v>
      </c>
      <c r="AM19" s="33">
        <v>612</v>
      </c>
      <c r="AN19" s="33">
        <v>13700</v>
      </c>
      <c r="AO19" s="33">
        <v>12461</v>
      </c>
      <c r="AP19" s="33">
        <v>0</v>
      </c>
      <c r="AQ19" s="33">
        <v>15340</v>
      </c>
      <c r="AR19" s="33">
        <v>1177</v>
      </c>
      <c r="AS19" s="33">
        <v>12</v>
      </c>
      <c r="AT19" s="33"/>
      <c r="AU19" s="33">
        <v>20270</v>
      </c>
      <c r="AV19" s="33">
        <v>1162</v>
      </c>
      <c r="AW19" s="33">
        <v>1044</v>
      </c>
      <c r="AX19" s="9">
        <f t="shared" si="1"/>
        <v>1080554</v>
      </c>
      <c r="AY19" s="9">
        <f t="shared" si="2"/>
        <v>1126205</v>
      </c>
    </row>
    <row r="20" spans="1:51" s="23" customFormat="1" ht="16.5" customHeight="1">
      <c r="A20" s="32" t="s">
        <v>52</v>
      </c>
      <c r="B20" s="33"/>
      <c r="C20" s="33">
        <v>23</v>
      </c>
      <c r="D20" s="33"/>
      <c r="E20" s="33"/>
      <c r="F20" s="33"/>
      <c r="G20" s="33"/>
      <c r="H20" s="33">
        <v>11</v>
      </c>
      <c r="I20" s="33">
        <v>16247</v>
      </c>
      <c r="J20" s="33"/>
      <c r="K20" s="33"/>
      <c r="L20" s="33"/>
      <c r="M20" s="33">
        <v>1</v>
      </c>
      <c r="N20" s="33"/>
      <c r="O20" s="33"/>
      <c r="P20" s="33"/>
      <c r="Q20" s="33"/>
      <c r="R20" s="33">
        <v>25</v>
      </c>
      <c r="S20" s="33"/>
      <c r="T20" s="33">
        <v>42</v>
      </c>
      <c r="U20" s="33"/>
      <c r="V20" s="33"/>
      <c r="W20" s="33"/>
      <c r="X20" s="33"/>
      <c r="Y20" s="9">
        <f t="shared" si="0"/>
        <v>16349</v>
      </c>
      <c r="Z20" s="33"/>
      <c r="AA20" s="33"/>
      <c r="AB20" s="33"/>
      <c r="AC20" s="33"/>
      <c r="AD20" s="33"/>
      <c r="AE20" s="33"/>
      <c r="AF20" s="33">
        <v>43</v>
      </c>
      <c r="AG20" s="33"/>
      <c r="AH20" s="33"/>
      <c r="AI20" s="33"/>
      <c r="AJ20" s="33"/>
      <c r="AK20" s="33">
        <v>230</v>
      </c>
      <c r="AL20" s="33"/>
      <c r="AM20" s="33">
        <v>180</v>
      </c>
      <c r="AN20" s="33">
        <v>34</v>
      </c>
      <c r="AO20" s="33">
        <v>16328</v>
      </c>
      <c r="AP20" s="33"/>
      <c r="AQ20" s="33"/>
      <c r="AR20" s="33">
        <v>91</v>
      </c>
      <c r="AS20" s="33"/>
      <c r="AT20" s="33"/>
      <c r="AU20" s="33">
        <v>11986</v>
      </c>
      <c r="AV20" s="33"/>
      <c r="AW20" s="33">
        <v>21</v>
      </c>
      <c r="AX20" s="9">
        <f t="shared" si="1"/>
        <v>28913</v>
      </c>
      <c r="AY20" s="9">
        <f t="shared" si="2"/>
        <v>45262</v>
      </c>
    </row>
    <row r="21" spans="1:51" s="23" customFormat="1" ht="16.5" customHeight="1">
      <c r="A21" s="32" t="s">
        <v>90</v>
      </c>
      <c r="B21" s="33"/>
      <c r="C21" s="33">
        <v>17242</v>
      </c>
      <c r="D21" s="33"/>
      <c r="E21" s="33"/>
      <c r="F21" s="33"/>
      <c r="G21" s="33"/>
      <c r="H21" s="33"/>
      <c r="I21" s="33">
        <v>13686</v>
      </c>
      <c r="J21" s="33">
        <v>1</v>
      </c>
      <c r="K21" s="33"/>
      <c r="L21" s="33">
        <v>298</v>
      </c>
      <c r="M21" s="33"/>
      <c r="N21" s="33">
        <v>554</v>
      </c>
      <c r="O21" s="33">
        <v>1</v>
      </c>
      <c r="P21" s="33"/>
      <c r="Q21" s="33"/>
      <c r="R21" s="33">
        <v>745</v>
      </c>
      <c r="S21" s="33"/>
      <c r="T21" s="33">
        <v>0</v>
      </c>
      <c r="U21" s="33"/>
      <c r="V21" s="33"/>
      <c r="W21" s="33">
        <v>805</v>
      </c>
      <c r="X21" s="33">
        <v>4255</v>
      </c>
      <c r="Y21" s="9">
        <f t="shared" si="0"/>
        <v>37587</v>
      </c>
      <c r="Z21" s="33"/>
      <c r="AA21" s="33">
        <v>7</v>
      </c>
      <c r="AB21" s="33">
        <v>45</v>
      </c>
      <c r="AC21" s="33"/>
      <c r="AD21" s="33"/>
      <c r="AE21" s="33">
        <v>137</v>
      </c>
      <c r="AF21" s="33">
        <v>53215</v>
      </c>
      <c r="AG21" s="33"/>
      <c r="AH21" s="33"/>
      <c r="AI21" s="33"/>
      <c r="AJ21" s="33"/>
      <c r="AK21" s="33">
        <v>2</v>
      </c>
      <c r="AL21" s="33">
        <v>4</v>
      </c>
      <c r="AM21" s="33"/>
      <c r="AN21" s="33">
        <v>95</v>
      </c>
      <c r="AO21" s="33">
        <v>24</v>
      </c>
      <c r="AP21" s="33"/>
      <c r="AQ21" s="33">
        <v>94</v>
      </c>
      <c r="AR21" s="33"/>
      <c r="AS21" s="33"/>
      <c r="AT21" s="33"/>
      <c r="AU21" s="33">
        <v>1307</v>
      </c>
      <c r="AV21" s="33"/>
      <c r="AW21" s="33">
        <v>2122</v>
      </c>
      <c r="AX21" s="9">
        <f t="shared" si="1"/>
        <v>57052</v>
      </c>
      <c r="AY21" s="9">
        <f t="shared" si="2"/>
        <v>94639</v>
      </c>
    </row>
    <row r="22" spans="1:51" s="23" customFormat="1" ht="16.5" customHeight="1">
      <c r="A22" s="32" t="s">
        <v>53</v>
      </c>
      <c r="B22" s="33"/>
      <c r="C22" s="33">
        <v>22</v>
      </c>
      <c r="D22" s="33"/>
      <c r="E22" s="33"/>
      <c r="F22" s="33">
        <v>0</v>
      </c>
      <c r="G22" s="33">
        <v>0</v>
      </c>
      <c r="H22" s="33">
        <v>23</v>
      </c>
      <c r="I22" s="33">
        <v>47</v>
      </c>
      <c r="J22" s="33">
        <v>1</v>
      </c>
      <c r="K22" s="33"/>
      <c r="L22" s="33"/>
      <c r="M22" s="33"/>
      <c r="N22" s="33"/>
      <c r="O22" s="33"/>
      <c r="P22" s="33"/>
      <c r="Q22" s="33"/>
      <c r="R22" s="33">
        <v>44</v>
      </c>
      <c r="S22" s="33"/>
      <c r="T22" s="33">
        <v>0</v>
      </c>
      <c r="U22" s="33"/>
      <c r="V22" s="33">
        <v>0</v>
      </c>
      <c r="W22" s="33">
        <v>0</v>
      </c>
      <c r="X22" s="33">
        <v>1</v>
      </c>
      <c r="Y22" s="9">
        <f t="shared" si="0"/>
        <v>138</v>
      </c>
      <c r="Z22" s="33"/>
      <c r="AA22" s="33"/>
      <c r="AB22" s="33"/>
      <c r="AC22" s="33"/>
      <c r="AD22" s="33"/>
      <c r="AE22" s="33"/>
      <c r="AF22" s="33">
        <v>125</v>
      </c>
      <c r="AG22" s="33"/>
      <c r="AH22" s="33"/>
      <c r="AI22" s="33"/>
      <c r="AJ22" s="33"/>
      <c r="AK22" s="33"/>
      <c r="AL22" s="33"/>
      <c r="AM22" s="33">
        <v>264</v>
      </c>
      <c r="AN22" s="33"/>
      <c r="AO22" s="33">
        <v>312</v>
      </c>
      <c r="AP22" s="33"/>
      <c r="AQ22" s="33"/>
      <c r="AR22" s="33">
        <v>2</v>
      </c>
      <c r="AS22" s="33"/>
      <c r="AT22" s="33"/>
      <c r="AU22" s="33">
        <v>0</v>
      </c>
      <c r="AV22" s="33">
        <v>4</v>
      </c>
      <c r="AW22" s="33">
        <v>0</v>
      </c>
      <c r="AX22" s="9">
        <f t="shared" si="1"/>
        <v>707</v>
      </c>
      <c r="AY22" s="9">
        <f t="shared" si="2"/>
        <v>845</v>
      </c>
    </row>
    <row r="23" spans="1:51" s="23" customFormat="1" ht="16.5" customHeight="1">
      <c r="A23" s="32" t="s">
        <v>54</v>
      </c>
      <c r="B23" s="33"/>
      <c r="C23" s="33">
        <v>43402</v>
      </c>
      <c r="D23" s="33"/>
      <c r="E23" s="33"/>
      <c r="F23" s="33"/>
      <c r="G23" s="33"/>
      <c r="H23" s="33"/>
      <c r="I23" s="33">
        <v>14757</v>
      </c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>
        <v>187</v>
      </c>
      <c r="Y23" s="9">
        <f t="shared" si="0"/>
        <v>58346</v>
      </c>
      <c r="Z23" s="33"/>
      <c r="AA23" s="33"/>
      <c r="AB23" s="33">
        <v>1</v>
      </c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>
        <v>23</v>
      </c>
      <c r="AN23" s="33"/>
      <c r="AO23" s="33"/>
      <c r="AP23" s="33"/>
      <c r="AQ23" s="33"/>
      <c r="AR23" s="33"/>
      <c r="AS23" s="33">
        <v>1</v>
      </c>
      <c r="AT23" s="33"/>
      <c r="AU23" s="33"/>
      <c r="AV23" s="33"/>
      <c r="AW23" s="33">
        <v>3</v>
      </c>
      <c r="AX23" s="9">
        <f t="shared" si="1"/>
        <v>28</v>
      </c>
      <c r="AY23" s="9">
        <f t="shared" si="2"/>
        <v>58374</v>
      </c>
    </row>
    <row r="24" spans="1:51" s="23" customFormat="1" ht="16.5" customHeight="1">
      <c r="A24" s="32" t="s">
        <v>55</v>
      </c>
      <c r="B24" s="33">
        <v>10</v>
      </c>
      <c r="C24" s="33">
        <v>2061</v>
      </c>
      <c r="D24" s="33">
        <v>108</v>
      </c>
      <c r="E24" s="33">
        <v>335</v>
      </c>
      <c r="F24" s="33">
        <v>771</v>
      </c>
      <c r="G24" s="33">
        <v>1209</v>
      </c>
      <c r="H24" s="33">
        <v>154</v>
      </c>
      <c r="I24" s="33">
        <v>79</v>
      </c>
      <c r="J24" s="33">
        <v>1171</v>
      </c>
      <c r="K24" s="33">
        <v>3</v>
      </c>
      <c r="L24" s="33">
        <v>415</v>
      </c>
      <c r="M24" s="33">
        <v>8</v>
      </c>
      <c r="N24" s="33">
        <v>31</v>
      </c>
      <c r="O24" s="33">
        <v>103</v>
      </c>
      <c r="P24" s="33">
        <v>1849</v>
      </c>
      <c r="Q24" s="33">
        <v>0</v>
      </c>
      <c r="R24" s="33">
        <v>247</v>
      </c>
      <c r="S24" s="33">
        <v>907</v>
      </c>
      <c r="T24" s="33">
        <v>1120</v>
      </c>
      <c r="U24" s="33">
        <v>20</v>
      </c>
      <c r="V24" s="33">
        <v>3611</v>
      </c>
      <c r="W24" s="33">
        <v>109</v>
      </c>
      <c r="X24" s="33">
        <v>801</v>
      </c>
      <c r="Y24" s="9">
        <f t="shared" si="0"/>
        <v>15122</v>
      </c>
      <c r="Z24" s="33">
        <v>39</v>
      </c>
      <c r="AA24" s="33">
        <v>216</v>
      </c>
      <c r="AB24" s="33">
        <v>34</v>
      </c>
      <c r="AC24" s="33">
        <v>520</v>
      </c>
      <c r="AD24" s="33">
        <v>94</v>
      </c>
      <c r="AE24" s="33">
        <v>71</v>
      </c>
      <c r="AF24" s="33">
        <v>2724</v>
      </c>
      <c r="AG24" s="33">
        <v>166</v>
      </c>
      <c r="AH24" s="33">
        <v>2606</v>
      </c>
      <c r="AI24" s="33">
        <v>15</v>
      </c>
      <c r="AJ24" s="33">
        <v>227</v>
      </c>
      <c r="AK24" s="33">
        <v>41</v>
      </c>
      <c r="AL24" s="33">
        <v>9</v>
      </c>
      <c r="AM24" s="33">
        <v>17349</v>
      </c>
      <c r="AN24" s="33">
        <v>854</v>
      </c>
      <c r="AO24" s="33">
        <v>2430</v>
      </c>
      <c r="AP24" s="33">
        <v>24</v>
      </c>
      <c r="AQ24" s="33">
        <v>586</v>
      </c>
      <c r="AR24" s="33">
        <v>112</v>
      </c>
      <c r="AS24" s="33">
        <v>16</v>
      </c>
      <c r="AT24" s="33">
        <v>70</v>
      </c>
      <c r="AU24" s="33">
        <v>2225</v>
      </c>
      <c r="AV24" s="33">
        <v>682</v>
      </c>
      <c r="AW24" s="33">
        <v>2334</v>
      </c>
      <c r="AX24" s="9">
        <f t="shared" si="1"/>
        <v>33444</v>
      </c>
      <c r="AY24" s="9">
        <f t="shared" si="2"/>
        <v>48566</v>
      </c>
    </row>
    <row r="25" spans="1:51" s="23" customFormat="1" ht="16.5" customHeight="1">
      <c r="A25" s="32" t="s">
        <v>107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9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9"/>
      <c r="AY25" s="9"/>
    </row>
    <row r="26" spans="1:51" s="23" customFormat="1" ht="16.5" customHeight="1">
      <c r="A26" s="32" t="s">
        <v>56</v>
      </c>
      <c r="B26" s="33">
        <v>4</v>
      </c>
      <c r="C26" s="33">
        <v>1430</v>
      </c>
      <c r="D26" s="33">
        <v>6</v>
      </c>
      <c r="E26" s="33">
        <v>258</v>
      </c>
      <c r="F26" s="33">
        <v>457</v>
      </c>
      <c r="G26" s="33">
        <v>1038</v>
      </c>
      <c r="H26" s="33">
        <v>17</v>
      </c>
      <c r="I26" s="33">
        <v>5762</v>
      </c>
      <c r="J26" s="33">
        <v>3006</v>
      </c>
      <c r="K26" s="33">
        <v>1509</v>
      </c>
      <c r="L26" s="33">
        <v>10328</v>
      </c>
      <c r="M26" s="33">
        <v>822</v>
      </c>
      <c r="N26" s="33">
        <v>370</v>
      </c>
      <c r="O26" s="33">
        <v>2451</v>
      </c>
      <c r="P26" s="33">
        <v>117</v>
      </c>
      <c r="Q26" s="33">
        <v>0</v>
      </c>
      <c r="R26" s="33">
        <v>384</v>
      </c>
      <c r="S26" s="33">
        <v>67249</v>
      </c>
      <c r="T26" s="33">
        <v>2106</v>
      </c>
      <c r="U26" s="33">
        <v>575</v>
      </c>
      <c r="V26" s="33">
        <v>85998</v>
      </c>
      <c r="W26" s="33">
        <v>2</v>
      </c>
      <c r="X26" s="33">
        <v>601</v>
      </c>
      <c r="Y26" s="9">
        <f t="shared" si="0"/>
        <v>184490</v>
      </c>
      <c r="Z26" s="33">
        <v>9558</v>
      </c>
      <c r="AA26" s="33">
        <v>2</v>
      </c>
      <c r="AB26" s="33">
        <v>19</v>
      </c>
      <c r="AC26" s="33">
        <v>3</v>
      </c>
      <c r="AD26" s="33">
        <v>5</v>
      </c>
      <c r="AE26" s="33">
        <v>1</v>
      </c>
      <c r="AF26" s="33">
        <v>1695</v>
      </c>
      <c r="AG26" s="33">
        <v>0</v>
      </c>
      <c r="AH26" s="33">
        <v>1</v>
      </c>
      <c r="AI26" s="33"/>
      <c r="AJ26" s="33">
        <v>1</v>
      </c>
      <c r="AK26" s="33">
        <v>2</v>
      </c>
      <c r="AL26" s="33">
        <v>974</v>
      </c>
      <c r="AM26" s="33">
        <v>5</v>
      </c>
      <c r="AN26" s="33">
        <v>58</v>
      </c>
      <c r="AO26" s="33">
        <v>72</v>
      </c>
      <c r="AP26" s="33">
        <v>0</v>
      </c>
      <c r="AQ26" s="33">
        <v>13</v>
      </c>
      <c r="AR26" s="33">
        <v>64</v>
      </c>
      <c r="AS26" s="33">
        <v>2</v>
      </c>
      <c r="AT26" s="33">
        <v>2</v>
      </c>
      <c r="AU26" s="33">
        <v>2135</v>
      </c>
      <c r="AV26" s="33">
        <v>1</v>
      </c>
      <c r="AW26" s="33">
        <v>4276</v>
      </c>
      <c r="AX26" s="9">
        <f t="shared" si="1"/>
        <v>18889</v>
      </c>
      <c r="AY26" s="9">
        <f t="shared" si="2"/>
        <v>203379</v>
      </c>
    </row>
    <row r="27" spans="1:51" s="23" customFormat="1" ht="16.5" customHeight="1">
      <c r="A27" s="32" t="s">
        <v>57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>
        <v>3</v>
      </c>
      <c r="M27" s="33"/>
      <c r="N27" s="33"/>
      <c r="O27" s="33"/>
      <c r="P27" s="33"/>
      <c r="Q27" s="33">
        <v>0</v>
      </c>
      <c r="R27" s="33"/>
      <c r="S27" s="33"/>
      <c r="T27" s="33"/>
      <c r="U27" s="33"/>
      <c r="V27" s="33"/>
      <c r="W27" s="33"/>
      <c r="X27" s="33"/>
      <c r="Y27" s="9">
        <f t="shared" si="0"/>
        <v>3</v>
      </c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>
        <v>0</v>
      </c>
      <c r="AX27" s="9">
        <f t="shared" si="1"/>
        <v>0</v>
      </c>
      <c r="AY27" s="9">
        <f t="shared" si="2"/>
        <v>3</v>
      </c>
    </row>
    <row r="28" spans="1:51" s="23" customFormat="1" ht="16.5" customHeight="1">
      <c r="A28" s="32" t="s">
        <v>58</v>
      </c>
      <c r="B28" s="33">
        <v>0</v>
      </c>
      <c r="C28" s="33">
        <v>12</v>
      </c>
      <c r="D28" s="33">
        <v>1</v>
      </c>
      <c r="E28" s="33">
        <v>4</v>
      </c>
      <c r="F28" s="33">
        <v>28</v>
      </c>
      <c r="G28" s="33">
        <v>28</v>
      </c>
      <c r="H28" s="33">
        <v>20</v>
      </c>
      <c r="I28" s="33">
        <v>71</v>
      </c>
      <c r="J28" s="33">
        <v>160</v>
      </c>
      <c r="K28" s="33">
        <v>3</v>
      </c>
      <c r="L28" s="33">
        <v>10</v>
      </c>
      <c r="M28" s="33">
        <v>53</v>
      </c>
      <c r="N28" s="33">
        <v>2</v>
      </c>
      <c r="O28" s="33">
        <v>8</v>
      </c>
      <c r="P28" s="33">
        <v>325</v>
      </c>
      <c r="Q28" s="33"/>
      <c r="R28" s="33">
        <v>20</v>
      </c>
      <c r="S28" s="33">
        <v>15</v>
      </c>
      <c r="T28" s="33">
        <v>69</v>
      </c>
      <c r="U28" s="33">
        <v>8</v>
      </c>
      <c r="V28" s="33">
        <v>160</v>
      </c>
      <c r="W28" s="33">
        <v>27</v>
      </c>
      <c r="X28" s="33">
        <v>9</v>
      </c>
      <c r="Y28" s="9">
        <f t="shared" si="0"/>
        <v>1033</v>
      </c>
      <c r="Z28" s="33">
        <v>16</v>
      </c>
      <c r="AA28" s="33">
        <v>30</v>
      </c>
      <c r="AB28" s="33">
        <v>0</v>
      </c>
      <c r="AC28" s="33">
        <v>2</v>
      </c>
      <c r="AD28" s="33">
        <v>44</v>
      </c>
      <c r="AE28" s="33">
        <v>11</v>
      </c>
      <c r="AF28" s="33">
        <v>507</v>
      </c>
      <c r="AG28" s="33"/>
      <c r="AH28" s="33">
        <v>41</v>
      </c>
      <c r="AI28" s="33"/>
      <c r="AJ28" s="33">
        <v>2</v>
      </c>
      <c r="AK28" s="33">
        <v>29</v>
      </c>
      <c r="AL28" s="33">
        <v>8</v>
      </c>
      <c r="AM28" s="33">
        <v>113</v>
      </c>
      <c r="AN28" s="33">
        <v>108</v>
      </c>
      <c r="AO28" s="33">
        <v>41</v>
      </c>
      <c r="AP28" s="33"/>
      <c r="AQ28" s="33">
        <v>132</v>
      </c>
      <c r="AR28" s="33">
        <v>25</v>
      </c>
      <c r="AS28" s="33">
        <v>34</v>
      </c>
      <c r="AT28" s="33"/>
      <c r="AU28" s="33">
        <v>18</v>
      </c>
      <c r="AV28" s="33">
        <v>56</v>
      </c>
      <c r="AW28" s="33">
        <v>48</v>
      </c>
      <c r="AX28" s="9">
        <f t="shared" si="1"/>
        <v>1265</v>
      </c>
      <c r="AY28" s="9">
        <f t="shared" si="2"/>
        <v>2298</v>
      </c>
    </row>
    <row r="29" spans="1:51" s="23" customFormat="1" ht="16.5" customHeight="1">
      <c r="A29" s="32" t="s">
        <v>59</v>
      </c>
      <c r="B29" s="33">
        <v>0</v>
      </c>
      <c r="C29" s="33">
        <v>33</v>
      </c>
      <c r="D29" s="33">
        <v>1</v>
      </c>
      <c r="E29" s="33">
        <v>0</v>
      </c>
      <c r="F29" s="33">
        <v>2</v>
      </c>
      <c r="G29" s="33">
        <v>5</v>
      </c>
      <c r="H29" s="33">
        <v>50</v>
      </c>
      <c r="I29" s="33">
        <v>0</v>
      </c>
      <c r="J29" s="33">
        <v>2224</v>
      </c>
      <c r="K29" s="33"/>
      <c r="L29" s="33">
        <v>17</v>
      </c>
      <c r="M29" s="33">
        <v>2</v>
      </c>
      <c r="N29" s="33">
        <v>6</v>
      </c>
      <c r="O29" s="33">
        <v>5</v>
      </c>
      <c r="P29" s="33">
        <v>0</v>
      </c>
      <c r="Q29" s="33"/>
      <c r="R29" s="33">
        <v>353</v>
      </c>
      <c r="S29" s="33"/>
      <c r="T29" s="33"/>
      <c r="U29" s="33">
        <v>641</v>
      </c>
      <c r="V29" s="33">
        <v>13</v>
      </c>
      <c r="W29" s="33">
        <v>1315</v>
      </c>
      <c r="X29" s="33">
        <v>660</v>
      </c>
      <c r="Y29" s="9">
        <f t="shared" si="0"/>
        <v>5327</v>
      </c>
      <c r="Z29" s="33">
        <v>61</v>
      </c>
      <c r="AA29" s="33">
        <v>118</v>
      </c>
      <c r="AB29" s="33">
        <v>20055</v>
      </c>
      <c r="AC29" s="33">
        <v>15031</v>
      </c>
      <c r="AD29" s="33">
        <v>1</v>
      </c>
      <c r="AE29" s="33">
        <v>2395</v>
      </c>
      <c r="AF29" s="33">
        <v>73442</v>
      </c>
      <c r="AG29" s="33">
        <v>28512</v>
      </c>
      <c r="AH29" s="33">
        <v>230683</v>
      </c>
      <c r="AI29" s="33">
        <v>1033</v>
      </c>
      <c r="AJ29" s="33"/>
      <c r="AK29" s="33">
        <v>1012</v>
      </c>
      <c r="AL29" s="33">
        <v>2</v>
      </c>
      <c r="AM29" s="33">
        <v>8</v>
      </c>
      <c r="AN29" s="33">
        <v>3239</v>
      </c>
      <c r="AO29" s="33">
        <v>991</v>
      </c>
      <c r="AP29" s="33">
        <v>1449</v>
      </c>
      <c r="AQ29" s="33">
        <v>6456</v>
      </c>
      <c r="AR29" s="33">
        <v>171</v>
      </c>
      <c r="AS29" s="33">
        <v>0</v>
      </c>
      <c r="AT29" s="33"/>
      <c r="AU29" s="33">
        <v>126</v>
      </c>
      <c r="AV29" s="33">
        <v>1539</v>
      </c>
      <c r="AW29" s="33">
        <v>3982</v>
      </c>
      <c r="AX29" s="9">
        <f t="shared" si="1"/>
        <v>390306</v>
      </c>
      <c r="AY29" s="9">
        <f t="shared" si="2"/>
        <v>395633</v>
      </c>
    </row>
    <row r="30" spans="1:51" s="23" customFormat="1" ht="16.5" customHeight="1">
      <c r="A30" s="33" t="s">
        <v>60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>
        <v>3</v>
      </c>
      <c r="S30" s="33"/>
      <c r="T30" s="33">
        <v>0</v>
      </c>
      <c r="U30" s="33"/>
      <c r="V30" s="33"/>
      <c r="W30" s="33"/>
      <c r="X30" s="33">
        <v>17</v>
      </c>
      <c r="Y30" s="9">
        <f t="shared" si="0"/>
        <v>20</v>
      </c>
      <c r="Z30" s="33"/>
      <c r="AA30" s="33">
        <v>4857</v>
      </c>
      <c r="AB30" s="33"/>
      <c r="AC30" s="33">
        <v>1288</v>
      </c>
      <c r="AD30" s="33">
        <v>1589</v>
      </c>
      <c r="AE30" s="33">
        <v>85</v>
      </c>
      <c r="AF30" s="33">
        <v>71</v>
      </c>
      <c r="AG30" s="33"/>
      <c r="AH30" s="33"/>
      <c r="AI30" s="33"/>
      <c r="AJ30" s="33">
        <v>7</v>
      </c>
      <c r="AK30" s="33"/>
      <c r="AL30" s="33"/>
      <c r="AM30" s="33">
        <v>844</v>
      </c>
      <c r="AN30" s="33">
        <v>36037</v>
      </c>
      <c r="AO30" s="33">
        <v>0</v>
      </c>
      <c r="AP30" s="33"/>
      <c r="AQ30" s="33">
        <v>41735</v>
      </c>
      <c r="AR30" s="33">
        <v>2309</v>
      </c>
      <c r="AS30" s="33"/>
      <c r="AT30" s="33">
        <v>0</v>
      </c>
      <c r="AU30" s="33"/>
      <c r="AV30" s="33">
        <v>253</v>
      </c>
      <c r="AW30" s="33">
        <v>676</v>
      </c>
      <c r="AX30" s="9">
        <f t="shared" si="1"/>
        <v>89751</v>
      </c>
      <c r="AY30" s="9">
        <f t="shared" si="2"/>
        <v>89771</v>
      </c>
    </row>
    <row r="31" spans="1:51" s="23" customFormat="1" ht="16.5" customHeight="1">
      <c r="A31" s="33" t="s">
        <v>92</v>
      </c>
      <c r="B31" s="33"/>
      <c r="C31" s="33">
        <v>2666</v>
      </c>
      <c r="D31" s="33"/>
      <c r="E31" s="33"/>
      <c r="F31" s="33"/>
      <c r="G31" s="33"/>
      <c r="H31" s="33"/>
      <c r="I31" s="33">
        <v>25</v>
      </c>
      <c r="J31" s="33"/>
      <c r="K31" s="33"/>
      <c r="L31" s="33">
        <v>76</v>
      </c>
      <c r="M31" s="33"/>
      <c r="N31" s="33"/>
      <c r="O31" s="33"/>
      <c r="P31" s="33"/>
      <c r="Q31" s="33">
        <v>0</v>
      </c>
      <c r="R31" s="33"/>
      <c r="S31" s="33"/>
      <c r="T31" s="33"/>
      <c r="U31" s="33"/>
      <c r="V31" s="33"/>
      <c r="W31" s="33">
        <v>79</v>
      </c>
      <c r="X31" s="33">
        <v>0</v>
      </c>
      <c r="Y31" s="9">
        <f t="shared" si="0"/>
        <v>2846</v>
      </c>
      <c r="Z31" s="33"/>
      <c r="AA31" s="33">
        <v>14</v>
      </c>
      <c r="AB31" s="33"/>
      <c r="AC31" s="33"/>
      <c r="AD31" s="33"/>
      <c r="AE31" s="33">
        <v>62</v>
      </c>
      <c r="AF31" s="33"/>
      <c r="AG31" s="33"/>
      <c r="AH31" s="33"/>
      <c r="AI31" s="33"/>
      <c r="AJ31" s="33"/>
      <c r="AK31" s="33"/>
      <c r="AL31" s="33"/>
      <c r="AM31" s="33"/>
      <c r="AN31" s="33">
        <v>472</v>
      </c>
      <c r="AO31" s="33"/>
      <c r="AP31" s="33"/>
      <c r="AQ31" s="33"/>
      <c r="AR31" s="33"/>
      <c r="AS31" s="33"/>
      <c r="AT31" s="33"/>
      <c r="AU31" s="33"/>
      <c r="AV31" s="33"/>
      <c r="AW31" s="33"/>
      <c r="AX31" s="9">
        <f t="shared" si="1"/>
        <v>548</v>
      </c>
      <c r="AY31" s="9">
        <f t="shared" si="2"/>
        <v>3394</v>
      </c>
    </row>
    <row r="32" spans="1:51" s="23" customFormat="1" ht="16.5" customHeight="1">
      <c r="A32" s="33" t="s">
        <v>61</v>
      </c>
      <c r="B32" s="33"/>
      <c r="C32" s="33">
        <v>23</v>
      </c>
      <c r="D32" s="33"/>
      <c r="E32" s="33"/>
      <c r="F32" s="33"/>
      <c r="G32" s="33">
        <v>3</v>
      </c>
      <c r="H32" s="33"/>
      <c r="I32" s="33">
        <v>51</v>
      </c>
      <c r="J32" s="33">
        <v>849</v>
      </c>
      <c r="K32" s="33"/>
      <c r="L32" s="33">
        <v>0</v>
      </c>
      <c r="M32" s="33"/>
      <c r="N32" s="33"/>
      <c r="O32" s="33"/>
      <c r="P32" s="33">
        <v>8</v>
      </c>
      <c r="Q32" s="33"/>
      <c r="R32" s="33">
        <v>8297</v>
      </c>
      <c r="S32" s="33"/>
      <c r="T32" s="33"/>
      <c r="U32" s="33"/>
      <c r="V32" s="33">
        <v>1</v>
      </c>
      <c r="W32" s="33">
        <v>89</v>
      </c>
      <c r="X32" s="33">
        <v>673</v>
      </c>
      <c r="Y32" s="9">
        <f t="shared" si="0"/>
        <v>9994</v>
      </c>
      <c r="Z32" s="33"/>
      <c r="AA32" s="33">
        <v>36</v>
      </c>
      <c r="AB32" s="33"/>
      <c r="AC32" s="33">
        <v>6</v>
      </c>
      <c r="AD32" s="33">
        <v>55</v>
      </c>
      <c r="AE32" s="33">
        <v>100</v>
      </c>
      <c r="AF32" s="33">
        <v>14</v>
      </c>
      <c r="AG32" s="33"/>
      <c r="AH32" s="33">
        <v>89</v>
      </c>
      <c r="AI32" s="33"/>
      <c r="AJ32" s="33"/>
      <c r="AK32" s="33"/>
      <c r="AL32" s="33"/>
      <c r="AM32" s="33">
        <v>51</v>
      </c>
      <c r="AN32" s="33">
        <v>54</v>
      </c>
      <c r="AO32" s="33">
        <v>11</v>
      </c>
      <c r="AP32" s="33"/>
      <c r="AQ32" s="33">
        <v>31</v>
      </c>
      <c r="AR32" s="33">
        <v>53</v>
      </c>
      <c r="AS32" s="33"/>
      <c r="AT32" s="33"/>
      <c r="AU32" s="33">
        <v>91</v>
      </c>
      <c r="AV32" s="33">
        <v>3</v>
      </c>
      <c r="AW32" s="33">
        <v>32</v>
      </c>
      <c r="AX32" s="9">
        <f t="shared" si="1"/>
        <v>626</v>
      </c>
      <c r="AY32" s="9">
        <f t="shared" si="2"/>
        <v>10620</v>
      </c>
    </row>
    <row r="33" spans="1:51" s="23" customFormat="1" ht="16.5" customHeight="1">
      <c r="A33" s="33" t="s">
        <v>97</v>
      </c>
      <c r="B33" s="33">
        <v>0</v>
      </c>
      <c r="C33" s="33">
        <v>16</v>
      </c>
      <c r="D33" s="33">
        <v>0</v>
      </c>
      <c r="E33" s="33">
        <v>10</v>
      </c>
      <c r="F33" s="33">
        <v>5</v>
      </c>
      <c r="G33" s="33">
        <v>41</v>
      </c>
      <c r="H33" s="33">
        <v>147</v>
      </c>
      <c r="I33" s="33">
        <v>18</v>
      </c>
      <c r="J33" s="33">
        <v>148</v>
      </c>
      <c r="K33" s="33">
        <v>1</v>
      </c>
      <c r="L33" s="33">
        <v>0</v>
      </c>
      <c r="M33" s="33">
        <v>0</v>
      </c>
      <c r="N33" s="33"/>
      <c r="O33" s="33">
        <v>1</v>
      </c>
      <c r="P33" s="33">
        <v>13</v>
      </c>
      <c r="Q33" s="33">
        <v>0</v>
      </c>
      <c r="R33" s="33">
        <v>412</v>
      </c>
      <c r="S33" s="33">
        <v>20395</v>
      </c>
      <c r="T33" s="33">
        <v>161</v>
      </c>
      <c r="U33" s="33">
        <v>15</v>
      </c>
      <c r="V33" s="33">
        <v>57780</v>
      </c>
      <c r="W33" s="33">
        <v>83</v>
      </c>
      <c r="X33" s="33">
        <v>143</v>
      </c>
      <c r="Y33" s="9">
        <f t="shared" si="0"/>
        <v>79389</v>
      </c>
      <c r="Z33" s="33">
        <v>9</v>
      </c>
      <c r="AA33" s="33">
        <v>0</v>
      </c>
      <c r="AB33" s="33"/>
      <c r="AC33" s="33">
        <v>34</v>
      </c>
      <c r="AD33" s="33">
        <v>0</v>
      </c>
      <c r="AE33" s="33">
        <v>0</v>
      </c>
      <c r="AF33" s="33">
        <v>1402</v>
      </c>
      <c r="AG33" s="33"/>
      <c r="AH33" s="33">
        <v>1</v>
      </c>
      <c r="AI33" s="33">
        <v>0</v>
      </c>
      <c r="AJ33" s="33">
        <v>0</v>
      </c>
      <c r="AK33" s="33">
        <v>6</v>
      </c>
      <c r="AL33" s="33">
        <v>9</v>
      </c>
      <c r="AM33" s="33">
        <v>552</v>
      </c>
      <c r="AN33" s="33">
        <v>0</v>
      </c>
      <c r="AO33" s="33">
        <v>183</v>
      </c>
      <c r="AP33" s="33"/>
      <c r="AQ33" s="33">
        <v>1</v>
      </c>
      <c r="AR33" s="33">
        <v>3</v>
      </c>
      <c r="AS33" s="33">
        <v>0</v>
      </c>
      <c r="AT33" s="33">
        <v>195</v>
      </c>
      <c r="AU33" s="33">
        <v>52</v>
      </c>
      <c r="AV33" s="33">
        <v>60</v>
      </c>
      <c r="AW33" s="33">
        <v>26</v>
      </c>
      <c r="AX33" s="9">
        <f t="shared" si="1"/>
        <v>2533</v>
      </c>
      <c r="AY33" s="9">
        <f t="shared" si="2"/>
        <v>81922</v>
      </c>
    </row>
    <row r="34" spans="1:51" s="23" customFormat="1" ht="16.5" customHeight="1">
      <c r="A34" s="33" t="s">
        <v>94</v>
      </c>
      <c r="B34" s="33"/>
      <c r="C34" s="33">
        <v>500</v>
      </c>
      <c r="D34" s="33"/>
      <c r="E34" s="33"/>
      <c r="F34" s="33"/>
      <c r="G34" s="33"/>
      <c r="H34" s="33"/>
      <c r="I34" s="33">
        <v>93</v>
      </c>
      <c r="J34" s="33"/>
      <c r="K34" s="33"/>
      <c r="L34" s="33"/>
      <c r="M34" s="33"/>
      <c r="N34" s="33"/>
      <c r="O34" s="33">
        <v>0</v>
      </c>
      <c r="P34" s="33"/>
      <c r="Q34" s="33"/>
      <c r="R34" s="33">
        <v>34283</v>
      </c>
      <c r="S34" s="33"/>
      <c r="T34" s="33"/>
      <c r="U34" s="33"/>
      <c r="V34" s="33"/>
      <c r="W34" s="33"/>
      <c r="X34" s="33">
        <v>0</v>
      </c>
      <c r="Y34" s="9">
        <f t="shared" si="0"/>
        <v>34876</v>
      </c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9">
        <f t="shared" si="1"/>
        <v>0</v>
      </c>
      <c r="AY34" s="9">
        <f t="shared" si="2"/>
        <v>34876</v>
      </c>
    </row>
    <row r="35" spans="1:51" s="23" customFormat="1" ht="16.5" customHeight="1">
      <c r="A35" s="33" t="s">
        <v>95</v>
      </c>
      <c r="B35" s="33">
        <v>0</v>
      </c>
      <c r="C35" s="33">
        <v>80</v>
      </c>
      <c r="D35" s="33">
        <v>3</v>
      </c>
      <c r="E35" s="33">
        <v>3</v>
      </c>
      <c r="F35" s="33">
        <v>179</v>
      </c>
      <c r="G35" s="33">
        <v>64</v>
      </c>
      <c r="H35" s="33">
        <v>26</v>
      </c>
      <c r="I35" s="33">
        <v>3688</v>
      </c>
      <c r="J35" s="33">
        <v>229</v>
      </c>
      <c r="K35" s="33">
        <v>7</v>
      </c>
      <c r="L35" s="33">
        <v>0</v>
      </c>
      <c r="M35" s="33">
        <v>3</v>
      </c>
      <c r="N35" s="33"/>
      <c r="O35" s="33">
        <v>578</v>
      </c>
      <c r="P35" s="33">
        <v>548</v>
      </c>
      <c r="Q35" s="33">
        <v>0</v>
      </c>
      <c r="R35" s="33">
        <v>1525</v>
      </c>
      <c r="S35" s="33">
        <v>645</v>
      </c>
      <c r="T35" s="33">
        <v>449</v>
      </c>
      <c r="U35" s="33">
        <v>6</v>
      </c>
      <c r="V35" s="33">
        <v>2394</v>
      </c>
      <c r="W35" s="33">
        <v>434</v>
      </c>
      <c r="X35" s="33">
        <v>1381</v>
      </c>
      <c r="Y35" s="9">
        <f t="shared" si="0"/>
        <v>12242</v>
      </c>
      <c r="Z35" s="33">
        <v>8</v>
      </c>
      <c r="AA35" s="33">
        <v>8353</v>
      </c>
      <c r="AB35" s="33"/>
      <c r="AC35" s="33">
        <v>5184</v>
      </c>
      <c r="AD35" s="33">
        <v>4260</v>
      </c>
      <c r="AE35" s="33">
        <v>9138</v>
      </c>
      <c r="AF35" s="33">
        <v>37009</v>
      </c>
      <c r="AG35" s="33">
        <v>0</v>
      </c>
      <c r="AH35" s="33">
        <v>98</v>
      </c>
      <c r="AI35" s="33"/>
      <c r="AJ35" s="33">
        <v>488</v>
      </c>
      <c r="AK35" s="33">
        <v>821</v>
      </c>
      <c r="AL35" s="33">
        <v>39</v>
      </c>
      <c r="AM35" s="33">
        <v>37631</v>
      </c>
      <c r="AN35" s="33">
        <v>139526</v>
      </c>
      <c r="AO35" s="33">
        <v>1188</v>
      </c>
      <c r="AP35" s="33"/>
      <c r="AQ35" s="33">
        <v>145233</v>
      </c>
      <c r="AR35" s="33">
        <v>49352</v>
      </c>
      <c r="AS35" s="33">
        <v>319</v>
      </c>
      <c r="AT35" s="33">
        <v>1337</v>
      </c>
      <c r="AU35" s="33">
        <v>249</v>
      </c>
      <c r="AV35" s="33">
        <v>1566</v>
      </c>
      <c r="AW35" s="33">
        <v>6980</v>
      </c>
      <c r="AX35" s="9">
        <f t="shared" si="1"/>
        <v>448779</v>
      </c>
      <c r="AY35" s="9">
        <f t="shared" si="2"/>
        <v>461021</v>
      </c>
    </row>
    <row r="36" spans="1:51" s="23" customFormat="1" ht="16.5" customHeight="1">
      <c r="A36" s="33" t="s">
        <v>62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>
        <v>0</v>
      </c>
      <c r="W36" s="33"/>
      <c r="X36" s="33"/>
      <c r="Y36" s="9">
        <f t="shared" si="0"/>
        <v>0</v>
      </c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9">
        <f t="shared" si="1"/>
        <v>0</v>
      </c>
      <c r="AY36" s="9">
        <f t="shared" si="2"/>
        <v>0</v>
      </c>
    </row>
    <row r="37" spans="1:51" s="23" customFormat="1" ht="16.5" customHeight="1">
      <c r="A37" s="33" t="s">
        <v>63</v>
      </c>
      <c r="B37" s="33">
        <v>32</v>
      </c>
      <c r="C37" s="33">
        <v>763</v>
      </c>
      <c r="D37" s="33">
        <v>56</v>
      </c>
      <c r="E37" s="33">
        <v>332</v>
      </c>
      <c r="F37" s="33">
        <v>3288</v>
      </c>
      <c r="G37" s="33">
        <v>8105</v>
      </c>
      <c r="H37" s="33">
        <v>278</v>
      </c>
      <c r="I37" s="33">
        <v>13667</v>
      </c>
      <c r="J37" s="33">
        <v>3222</v>
      </c>
      <c r="K37" s="33">
        <v>25</v>
      </c>
      <c r="L37" s="33">
        <v>3389</v>
      </c>
      <c r="M37" s="33">
        <v>10</v>
      </c>
      <c r="N37" s="33">
        <v>10</v>
      </c>
      <c r="O37" s="33">
        <v>894</v>
      </c>
      <c r="P37" s="33">
        <v>2702</v>
      </c>
      <c r="Q37" s="33">
        <v>556</v>
      </c>
      <c r="R37" s="33">
        <v>3786</v>
      </c>
      <c r="S37" s="33">
        <v>5251</v>
      </c>
      <c r="T37" s="33">
        <v>10776</v>
      </c>
      <c r="U37" s="33">
        <v>48</v>
      </c>
      <c r="V37" s="33">
        <v>9620</v>
      </c>
      <c r="W37" s="33">
        <v>592</v>
      </c>
      <c r="X37" s="33">
        <v>1302</v>
      </c>
      <c r="Y37" s="9">
        <f t="shared" si="0"/>
        <v>68704</v>
      </c>
      <c r="Z37" s="33">
        <v>1847</v>
      </c>
      <c r="AA37" s="33">
        <v>815</v>
      </c>
      <c r="AB37" s="33">
        <v>173</v>
      </c>
      <c r="AC37" s="33">
        <v>2982</v>
      </c>
      <c r="AD37" s="33">
        <v>565</v>
      </c>
      <c r="AE37" s="33">
        <v>785</v>
      </c>
      <c r="AF37" s="33">
        <v>84054</v>
      </c>
      <c r="AG37" s="33">
        <v>5</v>
      </c>
      <c r="AH37" s="33">
        <v>8093</v>
      </c>
      <c r="AI37" s="33">
        <v>9</v>
      </c>
      <c r="AJ37" s="33">
        <v>234</v>
      </c>
      <c r="AK37" s="33">
        <v>3000</v>
      </c>
      <c r="AL37" s="33">
        <v>1417</v>
      </c>
      <c r="AM37" s="33">
        <v>1243</v>
      </c>
      <c r="AN37" s="33">
        <v>5050</v>
      </c>
      <c r="AO37" s="33">
        <v>8043</v>
      </c>
      <c r="AP37" s="33">
        <v>46</v>
      </c>
      <c r="AQ37" s="33">
        <v>4677</v>
      </c>
      <c r="AR37" s="33">
        <v>987</v>
      </c>
      <c r="AS37" s="33">
        <v>1536</v>
      </c>
      <c r="AT37" s="33">
        <v>19656</v>
      </c>
      <c r="AU37" s="33">
        <v>23742</v>
      </c>
      <c r="AV37" s="33">
        <v>4273</v>
      </c>
      <c r="AW37" s="33">
        <v>32836</v>
      </c>
      <c r="AX37" s="9">
        <f t="shared" si="1"/>
        <v>206068</v>
      </c>
      <c r="AY37" s="9">
        <f t="shared" si="2"/>
        <v>274772</v>
      </c>
    </row>
    <row r="38" spans="1:51" s="23" customFormat="1" ht="16.5" customHeight="1">
      <c r="A38" s="33" t="s">
        <v>96</v>
      </c>
      <c r="B38" s="33">
        <v>10</v>
      </c>
      <c r="C38" s="33">
        <v>1276</v>
      </c>
      <c r="D38" s="33">
        <v>35</v>
      </c>
      <c r="E38" s="33">
        <v>332</v>
      </c>
      <c r="F38" s="33">
        <v>472</v>
      </c>
      <c r="G38" s="33">
        <v>1318</v>
      </c>
      <c r="H38" s="33">
        <v>37</v>
      </c>
      <c r="I38" s="33">
        <v>1295</v>
      </c>
      <c r="J38" s="33">
        <v>430</v>
      </c>
      <c r="K38" s="33">
        <v>1</v>
      </c>
      <c r="L38" s="33">
        <v>777</v>
      </c>
      <c r="M38" s="33">
        <v>1</v>
      </c>
      <c r="N38" s="33">
        <v>6</v>
      </c>
      <c r="O38" s="33">
        <v>208</v>
      </c>
      <c r="P38" s="33">
        <v>162</v>
      </c>
      <c r="Q38" s="33">
        <v>0</v>
      </c>
      <c r="R38" s="33">
        <v>736</v>
      </c>
      <c r="S38" s="33">
        <v>3309</v>
      </c>
      <c r="T38" s="33">
        <v>918</v>
      </c>
      <c r="U38" s="33">
        <v>68</v>
      </c>
      <c r="V38" s="33">
        <v>7206</v>
      </c>
      <c r="W38" s="33">
        <v>231</v>
      </c>
      <c r="X38" s="33">
        <v>873</v>
      </c>
      <c r="Y38" s="9">
        <f t="shared" si="0"/>
        <v>19701</v>
      </c>
      <c r="Z38" s="33">
        <v>58949</v>
      </c>
      <c r="AA38" s="33">
        <v>186</v>
      </c>
      <c r="AB38" s="33">
        <v>9</v>
      </c>
      <c r="AC38" s="33">
        <v>146</v>
      </c>
      <c r="AD38" s="33">
        <v>10</v>
      </c>
      <c r="AE38" s="33">
        <v>322</v>
      </c>
      <c r="AF38" s="33">
        <v>37427</v>
      </c>
      <c r="AG38" s="33">
        <v>1</v>
      </c>
      <c r="AH38" s="33">
        <v>286</v>
      </c>
      <c r="AI38" s="33">
        <v>1</v>
      </c>
      <c r="AJ38" s="33">
        <v>2</v>
      </c>
      <c r="AK38" s="33">
        <v>18</v>
      </c>
      <c r="AL38" s="33">
        <v>11312</v>
      </c>
      <c r="AM38" s="33">
        <v>124</v>
      </c>
      <c r="AN38" s="33">
        <v>67</v>
      </c>
      <c r="AO38" s="33">
        <v>463</v>
      </c>
      <c r="AP38" s="33">
        <v>1</v>
      </c>
      <c r="AQ38" s="33">
        <v>1198</v>
      </c>
      <c r="AR38" s="33">
        <v>210</v>
      </c>
      <c r="AS38" s="33">
        <v>2634</v>
      </c>
      <c r="AT38" s="33">
        <v>2</v>
      </c>
      <c r="AU38" s="33">
        <v>4751</v>
      </c>
      <c r="AV38" s="33">
        <v>218</v>
      </c>
      <c r="AW38" s="33">
        <v>309</v>
      </c>
      <c r="AX38" s="9">
        <f t="shared" si="1"/>
        <v>118646</v>
      </c>
      <c r="AY38" s="9">
        <f t="shared" si="2"/>
        <v>138347</v>
      </c>
    </row>
    <row r="39" spans="1:51" s="23" customFormat="1" ht="16.5" customHeight="1">
      <c r="A39" s="33" t="s">
        <v>64</v>
      </c>
      <c r="B39" s="33"/>
      <c r="C39" s="33">
        <v>122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>
        <v>64</v>
      </c>
      <c r="S39" s="33"/>
      <c r="T39" s="33"/>
      <c r="U39" s="33"/>
      <c r="V39" s="33"/>
      <c r="W39" s="33"/>
      <c r="X39" s="33"/>
      <c r="Y39" s="9">
        <f t="shared" si="0"/>
        <v>186</v>
      </c>
      <c r="Z39" s="33">
        <v>950</v>
      </c>
      <c r="AA39" s="33"/>
      <c r="AB39" s="33"/>
      <c r="AC39" s="33">
        <v>303</v>
      </c>
      <c r="AD39" s="33">
        <v>0</v>
      </c>
      <c r="AE39" s="33">
        <v>47</v>
      </c>
      <c r="AF39" s="33">
        <v>113</v>
      </c>
      <c r="AG39" s="33"/>
      <c r="AH39" s="33"/>
      <c r="AI39" s="33"/>
      <c r="AJ39" s="33"/>
      <c r="AK39" s="33">
        <v>95</v>
      </c>
      <c r="AL39" s="33">
        <v>17</v>
      </c>
      <c r="AM39" s="33">
        <v>2802</v>
      </c>
      <c r="AN39" s="33">
        <v>103</v>
      </c>
      <c r="AO39" s="33">
        <v>1</v>
      </c>
      <c r="AP39" s="33"/>
      <c r="AQ39" s="33">
        <v>137</v>
      </c>
      <c r="AR39" s="33">
        <v>1027</v>
      </c>
      <c r="AS39" s="33">
        <v>69</v>
      </c>
      <c r="AT39" s="33">
        <v>832</v>
      </c>
      <c r="AU39" s="33">
        <v>2</v>
      </c>
      <c r="AV39" s="33">
        <v>3</v>
      </c>
      <c r="AW39" s="33">
        <v>145</v>
      </c>
      <c r="AX39" s="9">
        <f t="shared" si="1"/>
        <v>6646</v>
      </c>
      <c r="AY39" s="9">
        <f t="shared" si="2"/>
        <v>6832</v>
      </c>
    </row>
    <row r="40" spans="1:51" s="23" customFormat="1" ht="16.5" customHeight="1">
      <c r="A40" s="33" t="s">
        <v>65</v>
      </c>
      <c r="B40" s="33">
        <v>561</v>
      </c>
      <c r="C40" s="33">
        <v>1881</v>
      </c>
      <c r="D40" s="33">
        <v>5396</v>
      </c>
      <c r="E40" s="33">
        <v>64461</v>
      </c>
      <c r="F40" s="33">
        <v>4651</v>
      </c>
      <c r="G40" s="33">
        <v>9671</v>
      </c>
      <c r="H40" s="33">
        <v>6376</v>
      </c>
      <c r="I40" s="33">
        <v>2950</v>
      </c>
      <c r="J40" s="33">
        <v>300413</v>
      </c>
      <c r="K40" s="33">
        <v>30640</v>
      </c>
      <c r="L40" s="33">
        <v>152</v>
      </c>
      <c r="M40" s="33">
        <v>16706</v>
      </c>
      <c r="N40" s="33">
        <v>2216</v>
      </c>
      <c r="O40" s="33">
        <v>782</v>
      </c>
      <c r="P40" s="33">
        <v>501985</v>
      </c>
      <c r="Q40" s="33">
        <v>1186</v>
      </c>
      <c r="R40" s="33">
        <v>9930</v>
      </c>
      <c r="S40" s="33">
        <v>15349</v>
      </c>
      <c r="T40" s="33">
        <v>73767</v>
      </c>
      <c r="U40" s="33">
        <v>3100</v>
      </c>
      <c r="V40" s="33">
        <v>103999</v>
      </c>
      <c r="W40" s="33">
        <v>64</v>
      </c>
      <c r="X40" s="33">
        <v>24142</v>
      </c>
      <c r="Y40" s="9">
        <f t="shared" si="0"/>
        <v>1180378</v>
      </c>
      <c r="Z40" s="33">
        <v>371</v>
      </c>
      <c r="AA40" s="33">
        <v>30690</v>
      </c>
      <c r="AB40" s="33">
        <v>8</v>
      </c>
      <c r="AC40" s="33">
        <v>5339</v>
      </c>
      <c r="AD40" s="33">
        <v>62</v>
      </c>
      <c r="AE40" s="33">
        <v>15882</v>
      </c>
      <c r="AF40" s="33">
        <v>644312</v>
      </c>
      <c r="AG40" s="33">
        <v>527</v>
      </c>
      <c r="AH40" s="33">
        <v>8345</v>
      </c>
      <c r="AI40" s="33"/>
      <c r="AJ40" s="33">
        <v>25</v>
      </c>
      <c r="AK40" s="33">
        <v>940</v>
      </c>
      <c r="AL40" s="33">
        <v>357</v>
      </c>
      <c r="AM40" s="33">
        <v>10579</v>
      </c>
      <c r="AN40" s="33">
        <v>68009</v>
      </c>
      <c r="AO40" s="33">
        <v>230487</v>
      </c>
      <c r="AP40" s="33">
        <v>2</v>
      </c>
      <c r="AQ40" s="33">
        <v>74103</v>
      </c>
      <c r="AR40" s="33">
        <v>3046</v>
      </c>
      <c r="AS40" s="33">
        <v>1072</v>
      </c>
      <c r="AT40" s="33"/>
      <c r="AU40" s="33">
        <v>160921</v>
      </c>
      <c r="AV40" s="33">
        <v>92581</v>
      </c>
      <c r="AW40" s="33">
        <v>7445</v>
      </c>
      <c r="AX40" s="9">
        <f t="shared" si="1"/>
        <v>1355103</v>
      </c>
      <c r="AY40" s="9">
        <f t="shared" si="2"/>
        <v>2535481</v>
      </c>
    </row>
    <row r="41" spans="1:51" s="23" customFormat="1" ht="16.5" customHeight="1">
      <c r="A41" s="33" t="s">
        <v>66</v>
      </c>
      <c r="B41" s="33">
        <v>106</v>
      </c>
      <c r="C41" s="33">
        <v>143</v>
      </c>
      <c r="D41" s="33">
        <v>0</v>
      </c>
      <c r="E41" s="33">
        <v>55</v>
      </c>
      <c r="F41" s="33">
        <v>704</v>
      </c>
      <c r="G41" s="33">
        <v>0</v>
      </c>
      <c r="H41" s="33">
        <v>2</v>
      </c>
      <c r="I41" s="33">
        <v>12638</v>
      </c>
      <c r="J41" s="33">
        <v>11931</v>
      </c>
      <c r="K41" s="33">
        <v>641</v>
      </c>
      <c r="L41" s="33">
        <v>444</v>
      </c>
      <c r="M41" s="33">
        <v>1430</v>
      </c>
      <c r="N41" s="33"/>
      <c r="O41" s="33">
        <v>0</v>
      </c>
      <c r="P41" s="33">
        <v>7824</v>
      </c>
      <c r="Q41" s="33">
        <v>0</v>
      </c>
      <c r="R41" s="33">
        <v>8</v>
      </c>
      <c r="S41" s="33">
        <v>13</v>
      </c>
      <c r="T41" s="33">
        <v>0</v>
      </c>
      <c r="U41" s="33">
        <v>512</v>
      </c>
      <c r="V41" s="33">
        <v>2</v>
      </c>
      <c r="W41" s="33">
        <v>3370</v>
      </c>
      <c r="X41" s="33">
        <v>8732</v>
      </c>
      <c r="Y41" s="9">
        <f t="shared" si="0"/>
        <v>48555</v>
      </c>
      <c r="Z41" s="33">
        <v>0</v>
      </c>
      <c r="AA41" s="33">
        <v>10</v>
      </c>
      <c r="AB41" s="33">
        <v>23</v>
      </c>
      <c r="AC41" s="33">
        <v>0</v>
      </c>
      <c r="AD41" s="33">
        <v>2</v>
      </c>
      <c r="AE41" s="33">
        <v>4</v>
      </c>
      <c r="AF41" s="33">
        <v>145</v>
      </c>
      <c r="AG41" s="33">
        <v>238</v>
      </c>
      <c r="AH41" s="33">
        <v>12</v>
      </c>
      <c r="AI41" s="33">
        <v>2</v>
      </c>
      <c r="AJ41" s="33">
        <v>153</v>
      </c>
      <c r="AK41" s="33">
        <v>2</v>
      </c>
      <c r="AL41" s="33">
        <v>1</v>
      </c>
      <c r="AM41" s="33">
        <v>16</v>
      </c>
      <c r="AN41" s="33">
        <v>96</v>
      </c>
      <c r="AO41" s="33">
        <v>0</v>
      </c>
      <c r="AP41" s="33"/>
      <c r="AQ41" s="33">
        <v>172</v>
      </c>
      <c r="AR41" s="33">
        <v>111</v>
      </c>
      <c r="AS41" s="33">
        <v>0</v>
      </c>
      <c r="AT41" s="33">
        <v>0</v>
      </c>
      <c r="AU41" s="33">
        <v>18</v>
      </c>
      <c r="AV41" s="33">
        <v>1</v>
      </c>
      <c r="AW41" s="33">
        <v>38</v>
      </c>
      <c r="AX41" s="9">
        <f t="shared" si="1"/>
        <v>1044</v>
      </c>
      <c r="AY41" s="9">
        <f t="shared" si="2"/>
        <v>49599</v>
      </c>
    </row>
    <row r="42" spans="1:51" s="23" customFormat="1" ht="16.5" customHeight="1">
      <c r="A42" s="33" t="s">
        <v>67</v>
      </c>
      <c r="B42" s="33"/>
      <c r="C42" s="33">
        <v>9</v>
      </c>
      <c r="D42" s="33"/>
      <c r="E42" s="33"/>
      <c r="F42" s="33"/>
      <c r="G42" s="33">
        <v>0</v>
      </c>
      <c r="H42" s="33"/>
      <c r="I42" s="33">
        <v>9</v>
      </c>
      <c r="J42" s="33">
        <v>5</v>
      </c>
      <c r="K42" s="33"/>
      <c r="L42" s="33"/>
      <c r="M42" s="33"/>
      <c r="N42" s="33"/>
      <c r="O42" s="33">
        <v>0</v>
      </c>
      <c r="P42" s="33">
        <v>0</v>
      </c>
      <c r="Q42" s="33"/>
      <c r="R42" s="33">
        <v>40236</v>
      </c>
      <c r="S42" s="33">
        <v>0</v>
      </c>
      <c r="T42" s="33">
        <v>0</v>
      </c>
      <c r="U42" s="33">
        <v>64</v>
      </c>
      <c r="V42" s="33">
        <v>0</v>
      </c>
      <c r="W42" s="33">
        <v>0</v>
      </c>
      <c r="X42" s="33">
        <v>0</v>
      </c>
      <c r="Y42" s="9">
        <f t="shared" si="0"/>
        <v>40323</v>
      </c>
      <c r="Z42" s="33"/>
      <c r="AA42" s="33">
        <v>6</v>
      </c>
      <c r="AB42" s="33"/>
      <c r="AC42" s="33">
        <v>1</v>
      </c>
      <c r="AD42" s="33">
        <v>8</v>
      </c>
      <c r="AE42" s="33"/>
      <c r="AF42" s="33">
        <v>826</v>
      </c>
      <c r="AG42" s="33"/>
      <c r="AH42" s="33"/>
      <c r="AI42" s="33"/>
      <c r="AJ42" s="33">
        <v>0</v>
      </c>
      <c r="AK42" s="33">
        <v>1</v>
      </c>
      <c r="AL42" s="33">
        <v>110</v>
      </c>
      <c r="AM42" s="33">
        <v>3517</v>
      </c>
      <c r="AN42" s="33">
        <v>138</v>
      </c>
      <c r="AO42" s="33">
        <v>0</v>
      </c>
      <c r="AP42" s="33"/>
      <c r="AQ42" s="33">
        <v>426</v>
      </c>
      <c r="AR42" s="33">
        <v>141</v>
      </c>
      <c r="AS42" s="33">
        <v>0</v>
      </c>
      <c r="AT42" s="33"/>
      <c r="AU42" s="33">
        <v>1</v>
      </c>
      <c r="AV42" s="33">
        <v>6</v>
      </c>
      <c r="AW42" s="33">
        <v>1206</v>
      </c>
      <c r="AX42" s="9">
        <f t="shared" si="1"/>
        <v>6387</v>
      </c>
      <c r="AY42" s="9">
        <f t="shared" si="2"/>
        <v>46710</v>
      </c>
    </row>
    <row r="43" spans="1:51" s="23" customFormat="1" ht="16.5" customHeight="1">
      <c r="A43" s="33" t="s">
        <v>68</v>
      </c>
      <c r="B43" s="33"/>
      <c r="C43" s="33">
        <v>0</v>
      </c>
      <c r="D43" s="33">
        <v>0</v>
      </c>
      <c r="E43" s="33"/>
      <c r="F43" s="33"/>
      <c r="G43" s="33"/>
      <c r="H43" s="33"/>
      <c r="I43" s="33"/>
      <c r="J43" s="33"/>
      <c r="K43" s="33">
        <v>88</v>
      </c>
      <c r="L43" s="33">
        <v>144</v>
      </c>
      <c r="M43" s="33"/>
      <c r="N43" s="33">
        <v>9</v>
      </c>
      <c r="O43" s="33"/>
      <c r="P43" s="33">
        <v>1</v>
      </c>
      <c r="Q43" s="33"/>
      <c r="R43" s="33">
        <v>150</v>
      </c>
      <c r="S43" s="33"/>
      <c r="T43" s="33">
        <v>8</v>
      </c>
      <c r="U43" s="33"/>
      <c r="V43" s="33"/>
      <c r="W43" s="33"/>
      <c r="X43" s="33">
        <v>41</v>
      </c>
      <c r="Y43" s="9">
        <f t="shared" si="0"/>
        <v>441</v>
      </c>
      <c r="Z43" s="33"/>
      <c r="AA43" s="33"/>
      <c r="AB43" s="33">
        <v>0</v>
      </c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>
        <v>6</v>
      </c>
      <c r="AP43" s="33"/>
      <c r="AQ43" s="33"/>
      <c r="AR43" s="33"/>
      <c r="AS43" s="33"/>
      <c r="AT43" s="33"/>
      <c r="AU43" s="33"/>
      <c r="AV43" s="33"/>
      <c r="AW43" s="33"/>
      <c r="AX43" s="9">
        <f t="shared" si="1"/>
        <v>6</v>
      </c>
      <c r="AY43" s="9">
        <f t="shared" si="2"/>
        <v>447</v>
      </c>
    </row>
    <row r="44" spans="1:51" s="23" customFormat="1" ht="16.5" customHeight="1">
      <c r="A44" s="33" t="s">
        <v>69</v>
      </c>
      <c r="B44" s="33">
        <v>0</v>
      </c>
      <c r="C44" s="33">
        <v>20</v>
      </c>
      <c r="D44" s="33">
        <v>0</v>
      </c>
      <c r="E44" s="33">
        <v>3</v>
      </c>
      <c r="F44" s="33">
        <v>5</v>
      </c>
      <c r="G44" s="33">
        <v>2</v>
      </c>
      <c r="H44" s="33">
        <v>100</v>
      </c>
      <c r="I44" s="33">
        <v>204</v>
      </c>
      <c r="J44" s="33">
        <v>42</v>
      </c>
      <c r="K44" s="33">
        <v>11</v>
      </c>
      <c r="L44" s="33">
        <v>20</v>
      </c>
      <c r="M44" s="33">
        <v>9</v>
      </c>
      <c r="N44" s="33">
        <v>2</v>
      </c>
      <c r="O44" s="33">
        <v>12</v>
      </c>
      <c r="P44" s="33">
        <v>100</v>
      </c>
      <c r="Q44" s="33">
        <v>1</v>
      </c>
      <c r="R44" s="33">
        <v>7</v>
      </c>
      <c r="S44" s="33">
        <v>35</v>
      </c>
      <c r="T44" s="33">
        <v>27</v>
      </c>
      <c r="U44" s="33">
        <v>25</v>
      </c>
      <c r="V44" s="33">
        <v>99</v>
      </c>
      <c r="W44" s="33">
        <v>1772</v>
      </c>
      <c r="X44" s="33">
        <v>122</v>
      </c>
      <c r="Y44" s="9">
        <f t="shared" si="0"/>
        <v>2618</v>
      </c>
      <c r="Z44" s="33">
        <v>8</v>
      </c>
      <c r="AA44" s="33">
        <v>6</v>
      </c>
      <c r="AB44" s="33">
        <v>43</v>
      </c>
      <c r="AC44" s="33">
        <v>25</v>
      </c>
      <c r="AD44" s="33">
        <v>5</v>
      </c>
      <c r="AE44" s="33">
        <v>51</v>
      </c>
      <c r="AF44" s="33">
        <v>166</v>
      </c>
      <c r="AG44" s="33">
        <v>7</v>
      </c>
      <c r="AH44" s="33">
        <v>217</v>
      </c>
      <c r="AI44" s="33">
        <v>0</v>
      </c>
      <c r="AJ44" s="33">
        <v>1</v>
      </c>
      <c r="AK44" s="33">
        <v>962</v>
      </c>
      <c r="AL44" s="33">
        <v>184</v>
      </c>
      <c r="AM44" s="33">
        <v>195</v>
      </c>
      <c r="AN44" s="33">
        <v>84</v>
      </c>
      <c r="AO44" s="33">
        <v>211</v>
      </c>
      <c r="AP44" s="33">
        <v>35</v>
      </c>
      <c r="AQ44" s="33">
        <v>155</v>
      </c>
      <c r="AR44" s="33">
        <v>31</v>
      </c>
      <c r="AS44" s="33">
        <v>8540</v>
      </c>
      <c r="AT44" s="33">
        <v>40508</v>
      </c>
      <c r="AU44" s="33">
        <v>15</v>
      </c>
      <c r="AV44" s="33">
        <v>164</v>
      </c>
      <c r="AW44" s="33">
        <v>374</v>
      </c>
      <c r="AX44" s="9">
        <f t="shared" si="1"/>
        <v>51987</v>
      </c>
      <c r="AY44" s="9">
        <f t="shared" si="2"/>
        <v>54605</v>
      </c>
    </row>
    <row r="45" spans="1:51" s="23" customFormat="1" ht="16.5" customHeight="1">
      <c r="A45" s="33" t="s">
        <v>70</v>
      </c>
      <c r="B45" s="33"/>
      <c r="C45" s="33">
        <v>145</v>
      </c>
      <c r="D45" s="33"/>
      <c r="E45" s="33"/>
      <c r="F45" s="33"/>
      <c r="G45" s="33"/>
      <c r="H45" s="33"/>
      <c r="I45" s="33">
        <v>3394</v>
      </c>
      <c r="J45" s="33">
        <v>14</v>
      </c>
      <c r="K45" s="33"/>
      <c r="L45" s="33"/>
      <c r="M45" s="33"/>
      <c r="N45" s="33"/>
      <c r="O45" s="33">
        <v>7</v>
      </c>
      <c r="P45" s="33">
        <v>12</v>
      </c>
      <c r="Q45" s="33"/>
      <c r="R45" s="33">
        <v>50320</v>
      </c>
      <c r="S45" s="33">
        <v>11</v>
      </c>
      <c r="T45" s="33">
        <v>6</v>
      </c>
      <c r="U45" s="33">
        <v>1754</v>
      </c>
      <c r="V45" s="33">
        <v>84</v>
      </c>
      <c r="W45" s="33">
        <v>10</v>
      </c>
      <c r="X45" s="33">
        <v>262</v>
      </c>
      <c r="Y45" s="9">
        <f t="shared" si="0"/>
        <v>56019</v>
      </c>
      <c r="Z45" s="33"/>
      <c r="AA45" s="33">
        <v>1</v>
      </c>
      <c r="AB45" s="33"/>
      <c r="AC45" s="33"/>
      <c r="AD45" s="33"/>
      <c r="AE45" s="33">
        <v>22</v>
      </c>
      <c r="AF45" s="33">
        <v>784</v>
      </c>
      <c r="AG45" s="33"/>
      <c r="AH45" s="33">
        <v>6</v>
      </c>
      <c r="AI45" s="33"/>
      <c r="AJ45" s="33"/>
      <c r="AK45" s="33">
        <v>65</v>
      </c>
      <c r="AL45" s="33"/>
      <c r="AM45" s="33">
        <v>102</v>
      </c>
      <c r="AN45" s="33">
        <v>77</v>
      </c>
      <c r="AO45" s="33">
        <v>119</v>
      </c>
      <c r="AP45" s="33"/>
      <c r="AQ45" s="33">
        <v>38</v>
      </c>
      <c r="AR45" s="33">
        <v>73</v>
      </c>
      <c r="AS45" s="33">
        <v>17</v>
      </c>
      <c r="AT45" s="33">
        <v>17</v>
      </c>
      <c r="AU45" s="33">
        <v>47</v>
      </c>
      <c r="AV45" s="33">
        <v>7</v>
      </c>
      <c r="AW45" s="33">
        <v>0</v>
      </c>
      <c r="AX45" s="9">
        <f t="shared" si="1"/>
        <v>1375</v>
      </c>
      <c r="AY45" s="9">
        <f t="shared" si="2"/>
        <v>57394</v>
      </c>
    </row>
    <row r="46" spans="1:51" s="23" customFormat="1" ht="16.5" customHeight="1">
      <c r="A46" s="33" t="s">
        <v>71</v>
      </c>
      <c r="B46" s="33"/>
      <c r="C46" s="33">
        <v>1147</v>
      </c>
      <c r="D46" s="33"/>
      <c r="E46" s="33"/>
      <c r="F46" s="33"/>
      <c r="G46" s="33"/>
      <c r="H46" s="33"/>
      <c r="I46" s="33">
        <v>77</v>
      </c>
      <c r="J46" s="33"/>
      <c r="K46" s="33">
        <v>4</v>
      </c>
      <c r="L46" s="33"/>
      <c r="M46" s="33"/>
      <c r="N46" s="33"/>
      <c r="O46" s="33"/>
      <c r="P46" s="33"/>
      <c r="Q46" s="33">
        <v>6767</v>
      </c>
      <c r="R46" s="33">
        <v>4948</v>
      </c>
      <c r="S46" s="33"/>
      <c r="T46" s="33"/>
      <c r="U46" s="33">
        <v>31</v>
      </c>
      <c r="V46" s="33">
        <v>5</v>
      </c>
      <c r="W46" s="33">
        <v>5727</v>
      </c>
      <c r="X46" s="33">
        <v>1701</v>
      </c>
      <c r="Y46" s="9">
        <f t="shared" si="0"/>
        <v>20407</v>
      </c>
      <c r="Z46" s="33">
        <v>32</v>
      </c>
      <c r="AA46" s="33">
        <v>7</v>
      </c>
      <c r="AB46" s="33">
        <v>31</v>
      </c>
      <c r="AC46" s="33"/>
      <c r="AD46" s="33">
        <v>24</v>
      </c>
      <c r="AE46" s="33"/>
      <c r="AF46" s="33"/>
      <c r="AG46" s="33">
        <v>151</v>
      </c>
      <c r="AH46" s="33">
        <v>955</v>
      </c>
      <c r="AI46" s="33">
        <v>3</v>
      </c>
      <c r="AJ46" s="33"/>
      <c r="AK46" s="33"/>
      <c r="AL46" s="33"/>
      <c r="AM46" s="33"/>
      <c r="AN46" s="33">
        <v>42</v>
      </c>
      <c r="AO46" s="33">
        <v>1</v>
      </c>
      <c r="AP46" s="33">
        <v>9</v>
      </c>
      <c r="AQ46" s="33">
        <v>205</v>
      </c>
      <c r="AR46" s="33"/>
      <c r="AS46" s="33"/>
      <c r="AT46" s="33"/>
      <c r="AU46" s="33"/>
      <c r="AV46" s="33"/>
      <c r="AW46" s="33"/>
      <c r="AX46" s="9">
        <f t="shared" si="1"/>
        <v>1460</v>
      </c>
      <c r="AY46" s="9">
        <f t="shared" si="2"/>
        <v>21867</v>
      </c>
    </row>
    <row r="47" spans="1:51" s="23" customFormat="1" ht="16.5" customHeight="1">
      <c r="A47" s="33" t="s">
        <v>72</v>
      </c>
      <c r="B47" s="33">
        <v>0</v>
      </c>
      <c r="C47" s="33">
        <v>10037</v>
      </c>
      <c r="D47" s="33">
        <v>11</v>
      </c>
      <c r="E47" s="33">
        <v>14</v>
      </c>
      <c r="F47" s="33">
        <v>32</v>
      </c>
      <c r="G47" s="33">
        <v>653</v>
      </c>
      <c r="H47" s="33">
        <v>29</v>
      </c>
      <c r="I47" s="33">
        <v>13002</v>
      </c>
      <c r="J47" s="33">
        <v>5480</v>
      </c>
      <c r="K47" s="33">
        <v>54</v>
      </c>
      <c r="L47" s="33">
        <v>470</v>
      </c>
      <c r="M47" s="33">
        <v>0</v>
      </c>
      <c r="N47" s="33">
        <v>9</v>
      </c>
      <c r="O47" s="33">
        <v>169</v>
      </c>
      <c r="P47" s="33">
        <v>22</v>
      </c>
      <c r="Q47" s="33">
        <v>9173</v>
      </c>
      <c r="R47" s="33">
        <v>40345</v>
      </c>
      <c r="S47" s="33">
        <v>843</v>
      </c>
      <c r="T47" s="33">
        <v>1949</v>
      </c>
      <c r="U47" s="33">
        <v>5683</v>
      </c>
      <c r="V47" s="33">
        <v>156</v>
      </c>
      <c r="W47" s="33">
        <v>5914</v>
      </c>
      <c r="X47" s="33">
        <v>5181</v>
      </c>
      <c r="Y47" s="9">
        <f t="shared" si="0"/>
        <v>99226</v>
      </c>
      <c r="Z47" s="33">
        <v>39</v>
      </c>
      <c r="AA47" s="33">
        <v>4757</v>
      </c>
      <c r="AB47" s="33">
        <v>6764</v>
      </c>
      <c r="AC47" s="33">
        <v>1248</v>
      </c>
      <c r="AD47" s="33">
        <v>89</v>
      </c>
      <c r="AE47" s="33">
        <v>3665</v>
      </c>
      <c r="AF47" s="33">
        <v>131826</v>
      </c>
      <c r="AG47" s="33">
        <v>448</v>
      </c>
      <c r="AH47" s="33">
        <v>2322</v>
      </c>
      <c r="AI47" s="33">
        <v>5</v>
      </c>
      <c r="AJ47" s="33">
        <v>23</v>
      </c>
      <c r="AK47" s="33">
        <v>2505</v>
      </c>
      <c r="AL47" s="33">
        <v>3</v>
      </c>
      <c r="AM47" s="33">
        <v>1254</v>
      </c>
      <c r="AN47" s="33">
        <v>16018</v>
      </c>
      <c r="AO47" s="33">
        <v>1673</v>
      </c>
      <c r="AP47" s="33">
        <v>76</v>
      </c>
      <c r="AQ47" s="33">
        <v>36281</v>
      </c>
      <c r="AR47" s="33">
        <v>911</v>
      </c>
      <c r="AS47" s="33">
        <v>793</v>
      </c>
      <c r="AT47" s="33">
        <v>186</v>
      </c>
      <c r="AU47" s="33">
        <v>6456</v>
      </c>
      <c r="AV47" s="33">
        <v>2040</v>
      </c>
      <c r="AW47" s="33">
        <v>198</v>
      </c>
      <c r="AX47" s="9">
        <f t="shared" si="1"/>
        <v>219580</v>
      </c>
      <c r="AY47" s="9">
        <f t="shared" si="2"/>
        <v>318806</v>
      </c>
    </row>
    <row r="48" spans="1:51" s="23" customFormat="1" ht="16.5" customHeight="1">
      <c r="A48" s="33" t="s">
        <v>83</v>
      </c>
      <c r="B48" s="33">
        <v>0</v>
      </c>
      <c r="C48" s="33">
        <v>481</v>
      </c>
      <c r="D48" s="33">
        <v>1</v>
      </c>
      <c r="E48" s="33"/>
      <c r="F48" s="33">
        <v>0</v>
      </c>
      <c r="G48" s="33">
        <v>1</v>
      </c>
      <c r="H48" s="33">
        <v>21</v>
      </c>
      <c r="I48" s="33">
        <v>18</v>
      </c>
      <c r="J48" s="33">
        <v>115</v>
      </c>
      <c r="K48" s="33">
        <v>77</v>
      </c>
      <c r="L48" s="33">
        <v>36</v>
      </c>
      <c r="M48" s="33">
        <v>4</v>
      </c>
      <c r="N48" s="33">
        <v>0</v>
      </c>
      <c r="O48" s="33">
        <v>0</v>
      </c>
      <c r="P48" s="33">
        <v>37</v>
      </c>
      <c r="Q48" s="33">
        <v>0</v>
      </c>
      <c r="R48" s="33">
        <v>72</v>
      </c>
      <c r="S48" s="33">
        <v>0</v>
      </c>
      <c r="T48" s="33">
        <v>0</v>
      </c>
      <c r="U48" s="33">
        <v>0</v>
      </c>
      <c r="V48" s="33">
        <v>1</v>
      </c>
      <c r="W48" s="33">
        <v>1</v>
      </c>
      <c r="X48" s="33">
        <v>430</v>
      </c>
      <c r="Y48" s="9">
        <f t="shared" si="0"/>
        <v>1295</v>
      </c>
      <c r="Z48" s="33">
        <v>2250</v>
      </c>
      <c r="AA48" s="33">
        <v>0</v>
      </c>
      <c r="AB48" s="33">
        <v>1</v>
      </c>
      <c r="AC48" s="33">
        <v>438</v>
      </c>
      <c r="AD48" s="33">
        <v>3</v>
      </c>
      <c r="AE48" s="33">
        <v>27</v>
      </c>
      <c r="AF48" s="33">
        <v>21</v>
      </c>
      <c r="AG48" s="33">
        <v>8</v>
      </c>
      <c r="AH48" s="33">
        <v>0</v>
      </c>
      <c r="AI48" s="33">
        <v>0</v>
      </c>
      <c r="AJ48" s="33"/>
      <c r="AK48" s="33">
        <v>1241</v>
      </c>
      <c r="AL48" s="33">
        <v>234</v>
      </c>
      <c r="AM48" s="33">
        <v>3201</v>
      </c>
      <c r="AN48" s="33">
        <v>47</v>
      </c>
      <c r="AO48" s="33">
        <v>79</v>
      </c>
      <c r="AP48" s="33">
        <v>0</v>
      </c>
      <c r="AQ48" s="33">
        <v>23</v>
      </c>
      <c r="AR48" s="33">
        <v>10020</v>
      </c>
      <c r="AS48" s="33">
        <v>475</v>
      </c>
      <c r="AT48" s="33">
        <v>213</v>
      </c>
      <c r="AU48" s="33">
        <v>6</v>
      </c>
      <c r="AV48" s="33">
        <v>167</v>
      </c>
      <c r="AW48" s="33">
        <v>679</v>
      </c>
      <c r="AX48" s="9">
        <f t="shared" si="1"/>
        <v>19133</v>
      </c>
      <c r="AY48" s="9">
        <f t="shared" si="2"/>
        <v>20428</v>
      </c>
    </row>
    <row r="49" spans="1:51" s="23" customFormat="1" ht="16.5" customHeight="1">
      <c r="A49" s="33" t="s">
        <v>73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>
        <v>18</v>
      </c>
      <c r="Y49" s="9">
        <f t="shared" si="0"/>
        <v>18</v>
      </c>
      <c r="Z49" s="33"/>
      <c r="AA49" s="33"/>
      <c r="AB49" s="33"/>
      <c r="AC49" s="33"/>
      <c r="AD49" s="33"/>
      <c r="AE49" s="33"/>
      <c r="AF49" s="33">
        <v>1089</v>
      </c>
      <c r="AG49" s="33"/>
      <c r="AH49" s="33"/>
      <c r="AI49" s="33"/>
      <c r="AJ49" s="33"/>
      <c r="AK49" s="33"/>
      <c r="AL49" s="33"/>
      <c r="AM49" s="33">
        <v>5</v>
      </c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9">
        <f t="shared" si="1"/>
        <v>1094</v>
      </c>
      <c r="AY49" s="9">
        <f t="shared" si="2"/>
        <v>1112</v>
      </c>
    </row>
    <row r="50" spans="1:51" s="23" customFormat="1" ht="16.5" customHeight="1">
      <c r="A50" s="33" t="s">
        <v>74</v>
      </c>
      <c r="B50" s="33"/>
      <c r="C50" s="33">
        <v>1</v>
      </c>
      <c r="D50" s="33">
        <v>504</v>
      </c>
      <c r="E50" s="33">
        <v>425</v>
      </c>
      <c r="F50" s="33">
        <v>26</v>
      </c>
      <c r="G50" s="33">
        <v>4</v>
      </c>
      <c r="H50" s="33">
        <v>247</v>
      </c>
      <c r="I50" s="33">
        <v>236</v>
      </c>
      <c r="J50" s="33">
        <v>4800</v>
      </c>
      <c r="K50" s="33">
        <v>968</v>
      </c>
      <c r="L50" s="33"/>
      <c r="M50" s="33">
        <v>832</v>
      </c>
      <c r="N50" s="33">
        <v>27</v>
      </c>
      <c r="O50" s="33">
        <v>67</v>
      </c>
      <c r="P50" s="33">
        <v>2178</v>
      </c>
      <c r="Q50" s="33"/>
      <c r="R50" s="33">
        <v>141</v>
      </c>
      <c r="S50" s="33">
        <v>229</v>
      </c>
      <c r="T50" s="33">
        <v>53</v>
      </c>
      <c r="U50" s="33">
        <v>635</v>
      </c>
      <c r="V50" s="33">
        <v>3</v>
      </c>
      <c r="W50" s="33">
        <v>23</v>
      </c>
      <c r="X50" s="33">
        <v>1336</v>
      </c>
      <c r="Y50" s="9">
        <f t="shared" si="0"/>
        <v>12735</v>
      </c>
      <c r="Z50" s="33">
        <v>2</v>
      </c>
      <c r="AA50" s="33">
        <v>179</v>
      </c>
      <c r="AB50" s="33"/>
      <c r="AC50" s="33">
        <v>397</v>
      </c>
      <c r="AD50" s="33">
        <v>1176</v>
      </c>
      <c r="AE50" s="33">
        <v>146</v>
      </c>
      <c r="AF50" s="33">
        <v>93373</v>
      </c>
      <c r="AG50" s="33"/>
      <c r="AH50" s="33"/>
      <c r="AI50" s="33"/>
      <c r="AJ50" s="33">
        <v>9</v>
      </c>
      <c r="AK50" s="33">
        <v>896</v>
      </c>
      <c r="AL50" s="33">
        <v>1</v>
      </c>
      <c r="AM50" s="33">
        <v>1378</v>
      </c>
      <c r="AN50" s="33">
        <v>3964</v>
      </c>
      <c r="AO50" s="33">
        <v>468</v>
      </c>
      <c r="AP50" s="33">
        <v>3</v>
      </c>
      <c r="AQ50" s="33">
        <v>2858</v>
      </c>
      <c r="AR50" s="33">
        <v>383</v>
      </c>
      <c r="AS50" s="33">
        <v>2308</v>
      </c>
      <c r="AT50" s="33">
        <v>4214</v>
      </c>
      <c r="AU50" s="33">
        <v>1207</v>
      </c>
      <c r="AV50" s="33">
        <v>39</v>
      </c>
      <c r="AW50" s="33">
        <v>310</v>
      </c>
      <c r="AX50" s="9">
        <f t="shared" si="1"/>
        <v>113311</v>
      </c>
      <c r="AY50" s="9">
        <f t="shared" si="2"/>
        <v>126046</v>
      </c>
    </row>
    <row r="51" spans="1:51" s="23" customFormat="1" ht="16.5" customHeight="1">
      <c r="A51" s="33" t="s">
        <v>75</v>
      </c>
      <c r="B51" s="33">
        <v>1</v>
      </c>
      <c r="C51" s="33">
        <v>0</v>
      </c>
      <c r="D51" s="33">
        <v>0</v>
      </c>
      <c r="E51" s="33">
        <v>1</v>
      </c>
      <c r="F51" s="33">
        <v>1</v>
      </c>
      <c r="G51" s="33">
        <v>9</v>
      </c>
      <c r="H51" s="33">
        <v>1</v>
      </c>
      <c r="I51" s="33">
        <v>2</v>
      </c>
      <c r="J51" s="33">
        <v>45</v>
      </c>
      <c r="K51" s="33"/>
      <c r="L51" s="33">
        <v>0</v>
      </c>
      <c r="M51" s="33">
        <v>0</v>
      </c>
      <c r="N51" s="33"/>
      <c r="O51" s="33">
        <v>0</v>
      </c>
      <c r="P51" s="33">
        <v>4</v>
      </c>
      <c r="Q51" s="33"/>
      <c r="R51" s="33">
        <v>292</v>
      </c>
      <c r="S51" s="33">
        <v>2276</v>
      </c>
      <c r="T51" s="33">
        <v>1</v>
      </c>
      <c r="U51" s="33">
        <v>13</v>
      </c>
      <c r="V51" s="33">
        <v>4661</v>
      </c>
      <c r="W51" s="33">
        <v>2</v>
      </c>
      <c r="X51" s="33">
        <v>25</v>
      </c>
      <c r="Y51" s="9">
        <f t="shared" si="0"/>
        <v>7334</v>
      </c>
      <c r="Z51" s="33">
        <v>87</v>
      </c>
      <c r="AA51" s="33">
        <v>15</v>
      </c>
      <c r="AB51" s="33"/>
      <c r="AC51" s="33">
        <v>2</v>
      </c>
      <c r="AD51" s="33">
        <v>0</v>
      </c>
      <c r="AE51" s="33">
        <v>2</v>
      </c>
      <c r="AF51" s="33">
        <v>5</v>
      </c>
      <c r="AG51" s="33">
        <v>0</v>
      </c>
      <c r="AH51" s="33">
        <v>1</v>
      </c>
      <c r="AI51" s="33"/>
      <c r="AJ51" s="33"/>
      <c r="AK51" s="33">
        <v>0</v>
      </c>
      <c r="AL51" s="33">
        <v>7</v>
      </c>
      <c r="AM51" s="33">
        <v>7</v>
      </c>
      <c r="AN51" s="33">
        <v>36</v>
      </c>
      <c r="AO51" s="33">
        <v>0</v>
      </c>
      <c r="AP51" s="33"/>
      <c r="AQ51" s="33">
        <v>1</v>
      </c>
      <c r="AR51" s="33">
        <v>1</v>
      </c>
      <c r="AS51" s="33">
        <v>5</v>
      </c>
      <c r="AT51" s="33">
        <v>120</v>
      </c>
      <c r="AU51" s="33">
        <v>12</v>
      </c>
      <c r="AV51" s="33">
        <v>2</v>
      </c>
      <c r="AW51" s="33">
        <v>9</v>
      </c>
      <c r="AX51" s="9">
        <f t="shared" si="1"/>
        <v>312</v>
      </c>
      <c r="AY51" s="9">
        <f t="shared" si="2"/>
        <v>7646</v>
      </c>
    </row>
    <row r="52" spans="1:51" s="23" customFormat="1" ht="16.5" customHeight="1">
      <c r="A52" s="33" t="s">
        <v>76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>
        <v>6</v>
      </c>
      <c r="Y52" s="9">
        <f t="shared" si="0"/>
        <v>6</v>
      </c>
      <c r="Z52" s="33"/>
      <c r="AA52" s="33"/>
      <c r="AB52" s="33"/>
      <c r="AC52" s="33"/>
      <c r="AD52" s="33">
        <v>2</v>
      </c>
      <c r="AE52" s="33"/>
      <c r="AF52" s="33"/>
      <c r="AG52" s="33"/>
      <c r="AH52" s="33"/>
      <c r="AI52" s="33"/>
      <c r="AJ52" s="33"/>
      <c r="AK52" s="33"/>
      <c r="AL52" s="33"/>
      <c r="AM52" s="33">
        <v>176</v>
      </c>
      <c r="AN52" s="33">
        <v>637</v>
      </c>
      <c r="AO52" s="33"/>
      <c r="AP52" s="33"/>
      <c r="AQ52" s="33">
        <v>1264</v>
      </c>
      <c r="AR52" s="33"/>
      <c r="AS52" s="33">
        <v>1</v>
      </c>
      <c r="AT52" s="33"/>
      <c r="AU52" s="33"/>
      <c r="AV52" s="33"/>
      <c r="AW52" s="33">
        <v>14</v>
      </c>
      <c r="AX52" s="9">
        <f t="shared" si="1"/>
        <v>2094</v>
      </c>
      <c r="AY52" s="9">
        <f t="shared" si="2"/>
        <v>2100</v>
      </c>
    </row>
    <row r="53" spans="1:51" s="23" customFormat="1" ht="16.5" customHeight="1">
      <c r="A53" s="33" t="s">
        <v>77</v>
      </c>
      <c r="B53" s="33">
        <v>1</v>
      </c>
      <c r="C53" s="33">
        <v>1845</v>
      </c>
      <c r="D53" s="33">
        <v>1</v>
      </c>
      <c r="E53" s="33">
        <v>47</v>
      </c>
      <c r="F53" s="33">
        <v>3</v>
      </c>
      <c r="G53" s="33">
        <v>9</v>
      </c>
      <c r="H53" s="33">
        <v>0</v>
      </c>
      <c r="I53" s="33">
        <v>8620</v>
      </c>
      <c r="J53" s="33">
        <v>188</v>
      </c>
      <c r="K53" s="33">
        <v>14</v>
      </c>
      <c r="L53" s="33">
        <v>6</v>
      </c>
      <c r="M53" s="33">
        <v>23</v>
      </c>
      <c r="N53" s="33">
        <v>0</v>
      </c>
      <c r="O53" s="33"/>
      <c r="P53" s="33">
        <v>122</v>
      </c>
      <c r="Q53" s="33"/>
      <c r="R53" s="33"/>
      <c r="S53" s="33">
        <v>0</v>
      </c>
      <c r="T53" s="33"/>
      <c r="U53" s="33">
        <v>31</v>
      </c>
      <c r="V53" s="33">
        <v>36</v>
      </c>
      <c r="W53" s="33">
        <v>465</v>
      </c>
      <c r="X53" s="33">
        <v>116</v>
      </c>
      <c r="Y53" s="9">
        <f t="shared" si="0"/>
        <v>11527</v>
      </c>
      <c r="Z53" s="33"/>
      <c r="AA53" s="33">
        <v>5</v>
      </c>
      <c r="AB53" s="33"/>
      <c r="AC53" s="33"/>
      <c r="AD53" s="33">
        <v>2</v>
      </c>
      <c r="AE53" s="33">
        <v>2</v>
      </c>
      <c r="AF53" s="33">
        <v>429</v>
      </c>
      <c r="AG53" s="33"/>
      <c r="AH53" s="33">
        <v>1</v>
      </c>
      <c r="AI53" s="33"/>
      <c r="AJ53" s="33">
        <v>1</v>
      </c>
      <c r="AK53" s="33">
        <v>5</v>
      </c>
      <c r="AL53" s="33"/>
      <c r="AM53" s="33">
        <v>4</v>
      </c>
      <c r="AN53" s="33"/>
      <c r="AO53" s="33"/>
      <c r="AP53" s="33"/>
      <c r="AQ53" s="33"/>
      <c r="AR53" s="33">
        <v>108</v>
      </c>
      <c r="AS53" s="33">
        <v>11</v>
      </c>
      <c r="AT53" s="33"/>
      <c r="AU53" s="33">
        <v>18</v>
      </c>
      <c r="AV53" s="33">
        <v>14</v>
      </c>
      <c r="AW53" s="33">
        <v>47</v>
      </c>
      <c r="AX53" s="9">
        <f t="shared" si="1"/>
        <v>647</v>
      </c>
      <c r="AY53" s="9">
        <f t="shared" si="2"/>
        <v>12174</v>
      </c>
    </row>
    <row r="54" spans="1:51" s="23" customFormat="1" ht="16.5" customHeight="1">
      <c r="A54" s="33" t="s">
        <v>78</v>
      </c>
      <c r="B54" s="33">
        <v>1302</v>
      </c>
      <c r="C54" s="33">
        <v>14596</v>
      </c>
      <c r="D54" s="33">
        <v>716</v>
      </c>
      <c r="E54" s="33">
        <v>3684</v>
      </c>
      <c r="F54" s="33">
        <v>12574</v>
      </c>
      <c r="G54" s="33">
        <v>9199</v>
      </c>
      <c r="H54" s="33">
        <v>13583</v>
      </c>
      <c r="I54" s="33">
        <v>205342</v>
      </c>
      <c r="J54" s="33">
        <v>38731</v>
      </c>
      <c r="K54" s="33">
        <v>14967</v>
      </c>
      <c r="L54" s="33">
        <v>1710</v>
      </c>
      <c r="M54" s="33">
        <v>288</v>
      </c>
      <c r="N54" s="33">
        <v>80</v>
      </c>
      <c r="O54" s="33">
        <v>494</v>
      </c>
      <c r="P54" s="33">
        <v>25174</v>
      </c>
      <c r="Q54" s="33">
        <v>52</v>
      </c>
      <c r="R54" s="33">
        <v>22474</v>
      </c>
      <c r="S54" s="33">
        <v>40866</v>
      </c>
      <c r="T54" s="33">
        <v>33245</v>
      </c>
      <c r="U54" s="33">
        <v>268</v>
      </c>
      <c r="V54" s="33">
        <v>51029</v>
      </c>
      <c r="W54" s="33">
        <v>2669</v>
      </c>
      <c r="X54" s="33">
        <v>4527</v>
      </c>
      <c r="Y54" s="9">
        <f t="shared" si="0"/>
        <v>497570</v>
      </c>
      <c r="Z54" s="33">
        <v>871</v>
      </c>
      <c r="AA54" s="33">
        <v>12076</v>
      </c>
      <c r="AB54" s="33">
        <v>2238</v>
      </c>
      <c r="AC54" s="33">
        <v>125244</v>
      </c>
      <c r="AD54" s="33">
        <v>1035</v>
      </c>
      <c r="AE54" s="33">
        <v>9088</v>
      </c>
      <c r="AF54" s="33">
        <v>1648406</v>
      </c>
      <c r="AG54" s="33">
        <v>1226</v>
      </c>
      <c r="AH54" s="33">
        <v>23907</v>
      </c>
      <c r="AI54" s="33">
        <v>26</v>
      </c>
      <c r="AJ54" s="33">
        <v>21</v>
      </c>
      <c r="AK54" s="33">
        <v>673</v>
      </c>
      <c r="AL54" s="33">
        <v>281</v>
      </c>
      <c r="AM54" s="33">
        <v>5762</v>
      </c>
      <c r="AN54" s="33">
        <v>33229</v>
      </c>
      <c r="AO54" s="33">
        <v>33018</v>
      </c>
      <c r="AP54" s="33">
        <v>639</v>
      </c>
      <c r="AQ54" s="33">
        <v>48699</v>
      </c>
      <c r="AR54" s="33">
        <v>6734</v>
      </c>
      <c r="AS54" s="33">
        <v>499</v>
      </c>
      <c r="AT54" s="33">
        <v>104</v>
      </c>
      <c r="AU54" s="33">
        <v>99909</v>
      </c>
      <c r="AV54" s="33">
        <v>12914</v>
      </c>
      <c r="AW54" s="33">
        <v>7390</v>
      </c>
      <c r="AX54" s="9">
        <f t="shared" si="1"/>
        <v>2073989</v>
      </c>
      <c r="AY54" s="9">
        <f t="shared" si="2"/>
        <v>2571559</v>
      </c>
    </row>
    <row r="55" spans="1:51" s="23" customFormat="1" ht="16.5" customHeight="1">
      <c r="A55" s="33" t="s">
        <v>79</v>
      </c>
      <c r="B55" s="33"/>
      <c r="C55" s="33"/>
      <c r="D55" s="33"/>
      <c r="E55" s="33"/>
      <c r="F55" s="33"/>
      <c r="G55" s="33"/>
      <c r="H55" s="33"/>
      <c r="I55" s="33">
        <v>0</v>
      </c>
      <c r="J55" s="33"/>
      <c r="K55" s="33"/>
      <c r="L55" s="33"/>
      <c r="M55" s="33"/>
      <c r="N55" s="33">
        <v>0</v>
      </c>
      <c r="O55" s="33"/>
      <c r="P55" s="33"/>
      <c r="Q55" s="33"/>
      <c r="R55" s="33">
        <v>11554</v>
      </c>
      <c r="S55" s="33"/>
      <c r="T55" s="33">
        <v>3</v>
      </c>
      <c r="U55" s="33">
        <v>57</v>
      </c>
      <c r="V55" s="33"/>
      <c r="W55" s="33">
        <v>13131</v>
      </c>
      <c r="X55" s="33">
        <v>25</v>
      </c>
      <c r="Y55" s="9">
        <f t="shared" si="0"/>
        <v>24770</v>
      </c>
      <c r="Z55" s="33"/>
      <c r="AA55" s="33"/>
      <c r="AB55" s="33">
        <v>1</v>
      </c>
      <c r="AC55" s="33">
        <v>97</v>
      </c>
      <c r="AD55" s="33"/>
      <c r="AE55" s="33"/>
      <c r="AF55" s="33">
        <v>20</v>
      </c>
      <c r="AG55" s="33"/>
      <c r="AH55" s="33">
        <v>562</v>
      </c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9">
        <f t="shared" si="1"/>
        <v>680</v>
      </c>
      <c r="AY55" s="9">
        <f t="shared" si="2"/>
        <v>25450</v>
      </c>
    </row>
    <row r="56" spans="1:51" s="23" customFormat="1" ht="16.5" customHeight="1">
      <c r="A56" s="33" t="s">
        <v>80</v>
      </c>
      <c r="B56" s="33">
        <v>0</v>
      </c>
      <c r="C56" s="33">
        <v>26</v>
      </c>
      <c r="D56" s="33"/>
      <c r="E56" s="33">
        <v>24</v>
      </c>
      <c r="F56" s="33">
        <v>24</v>
      </c>
      <c r="G56" s="33">
        <v>0</v>
      </c>
      <c r="H56" s="33">
        <v>536</v>
      </c>
      <c r="I56" s="33">
        <v>111</v>
      </c>
      <c r="J56" s="33">
        <v>216</v>
      </c>
      <c r="K56" s="33">
        <v>0</v>
      </c>
      <c r="L56" s="33">
        <v>4</v>
      </c>
      <c r="M56" s="33">
        <v>0</v>
      </c>
      <c r="N56" s="33">
        <v>3</v>
      </c>
      <c r="O56" s="33">
        <v>58</v>
      </c>
      <c r="P56" s="33">
        <v>17</v>
      </c>
      <c r="Q56" s="33"/>
      <c r="R56" s="33">
        <v>34</v>
      </c>
      <c r="S56" s="33">
        <v>82</v>
      </c>
      <c r="T56" s="33">
        <v>125</v>
      </c>
      <c r="U56" s="33">
        <v>40</v>
      </c>
      <c r="V56" s="33">
        <v>30</v>
      </c>
      <c r="W56" s="33">
        <v>217</v>
      </c>
      <c r="X56" s="33">
        <v>45</v>
      </c>
      <c r="Y56" s="9">
        <f t="shared" si="0"/>
        <v>1592</v>
      </c>
      <c r="Z56" s="33">
        <v>20</v>
      </c>
      <c r="AA56" s="33">
        <v>4</v>
      </c>
      <c r="AB56" s="33">
        <v>0</v>
      </c>
      <c r="AC56" s="33">
        <v>0</v>
      </c>
      <c r="AD56" s="33">
        <v>5</v>
      </c>
      <c r="AE56" s="33">
        <v>12</v>
      </c>
      <c r="AF56" s="33">
        <v>1137</v>
      </c>
      <c r="AG56" s="33">
        <v>0</v>
      </c>
      <c r="AH56" s="33">
        <v>50</v>
      </c>
      <c r="AI56" s="33">
        <v>0</v>
      </c>
      <c r="AJ56" s="33">
        <v>1</v>
      </c>
      <c r="AK56" s="33">
        <v>3</v>
      </c>
      <c r="AL56" s="33">
        <v>3</v>
      </c>
      <c r="AM56" s="33">
        <v>14</v>
      </c>
      <c r="AN56" s="33">
        <v>150</v>
      </c>
      <c r="AO56" s="33">
        <v>168</v>
      </c>
      <c r="AP56" s="33">
        <v>0</v>
      </c>
      <c r="AQ56" s="33">
        <v>8</v>
      </c>
      <c r="AR56" s="33">
        <v>0</v>
      </c>
      <c r="AS56" s="33">
        <v>22</v>
      </c>
      <c r="AT56" s="33">
        <v>1</v>
      </c>
      <c r="AU56" s="33">
        <v>61</v>
      </c>
      <c r="AV56" s="33">
        <v>13</v>
      </c>
      <c r="AW56" s="33">
        <v>27</v>
      </c>
      <c r="AX56" s="9">
        <f t="shared" si="1"/>
        <v>1699</v>
      </c>
      <c r="AY56" s="9">
        <f t="shared" si="2"/>
        <v>3291</v>
      </c>
    </row>
    <row r="57" spans="1:51" s="23" customFormat="1" ht="16.5" customHeight="1">
      <c r="A57" s="33" t="s">
        <v>81</v>
      </c>
      <c r="B57" s="33">
        <v>0</v>
      </c>
      <c r="C57" s="33">
        <v>688</v>
      </c>
      <c r="D57" s="33">
        <v>0</v>
      </c>
      <c r="E57" s="33">
        <v>0</v>
      </c>
      <c r="F57" s="33">
        <v>0</v>
      </c>
      <c r="G57" s="33">
        <v>3</v>
      </c>
      <c r="H57" s="33">
        <v>1</v>
      </c>
      <c r="I57" s="33">
        <v>16</v>
      </c>
      <c r="J57" s="33">
        <v>18</v>
      </c>
      <c r="K57" s="33">
        <v>1</v>
      </c>
      <c r="L57" s="33">
        <v>0</v>
      </c>
      <c r="M57" s="33">
        <v>0</v>
      </c>
      <c r="N57" s="33">
        <v>0</v>
      </c>
      <c r="O57" s="33">
        <v>6</v>
      </c>
      <c r="P57" s="33">
        <v>8</v>
      </c>
      <c r="Q57" s="33"/>
      <c r="R57" s="33">
        <v>1855</v>
      </c>
      <c r="S57" s="33">
        <v>1</v>
      </c>
      <c r="T57" s="33">
        <v>8</v>
      </c>
      <c r="U57" s="33">
        <v>1</v>
      </c>
      <c r="V57" s="33">
        <v>19</v>
      </c>
      <c r="W57" s="33">
        <v>13</v>
      </c>
      <c r="X57" s="33">
        <v>133</v>
      </c>
      <c r="Y57" s="9">
        <f t="shared" si="0"/>
        <v>2771</v>
      </c>
      <c r="Z57" s="33">
        <v>2</v>
      </c>
      <c r="AA57" s="33">
        <v>2</v>
      </c>
      <c r="AB57" s="33">
        <v>0</v>
      </c>
      <c r="AC57" s="33">
        <v>6</v>
      </c>
      <c r="AD57" s="33">
        <v>0</v>
      </c>
      <c r="AE57" s="33">
        <v>2</v>
      </c>
      <c r="AF57" s="33">
        <v>117</v>
      </c>
      <c r="AG57" s="33"/>
      <c r="AH57" s="33">
        <v>10</v>
      </c>
      <c r="AI57" s="33"/>
      <c r="AJ57" s="33">
        <v>1</v>
      </c>
      <c r="AK57" s="33">
        <v>17</v>
      </c>
      <c r="AL57" s="33">
        <v>2</v>
      </c>
      <c r="AM57" s="33">
        <v>68</v>
      </c>
      <c r="AN57" s="33">
        <v>12</v>
      </c>
      <c r="AO57" s="33">
        <v>65</v>
      </c>
      <c r="AP57" s="33"/>
      <c r="AQ57" s="33">
        <v>18</v>
      </c>
      <c r="AR57" s="33">
        <v>36</v>
      </c>
      <c r="AS57" s="33">
        <v>5</v>
      </c>
      <c r="AT57" s="33">
        <v>30</v>
      </c>
      <c r="AU57" s="33">
        <v>26</v>
      </c>
      <c r="AV57" s="33">
        <v>6</v>
      </c>
      <c r="AW57" s="33">
        <v>5</v>
      </c>
      <c r="AX57" s="9">
        <f t="shared" si="1"/>
        <v>430</v>
      </c>
      <c r="AY57" s="9">
        <f t="shared" si="2"/>
        <v>3201</v>
      </c>
    </row>
    <row r="58" spans="1:51" s="24" customFormat="1" ht="16.5" customHeight="1">
      <c r="A58" s="33" t="s">
        <v>82</v>
      </c>
      <c r="B58" s="33"/>
      <c r="C58" s="33">
        <v>1047</v>
      </c>
      <c r="D58" s="33">
        <v>0</v>
      </c>
      <c r="E58" s="33">
        <v>0</v>
      </c>
      <c r="F58" s="33"/>
      <c r="G58" s="33">
        <v>0</v>
      </c>
      <c r="H58" s="33">
        <v>49</v>
      </c>
      <c r="I58" s="33">
        <v>12704</v>
      </c>
      <c r="J58" s="33">
        <v>1145</v>
      </c>
      <c r="K58" s="33"/>
      <c r="L58" s="33"/>
      <c r="M58" s="33"/>
      <c r="N58" s="33"/>
      <c r="O58" s="33">
        <v>2</v>
      </c>
      <c r="P58" s="33">
        <v>3</v>
      </c>
      <c r="Q58" s="33"/>
      <c r="R58" s="33">
        <v>93</v>
      </c>
      <c r="S58" s="33"/>
      <c r="T58" s="33"/>
      <c r="U58" s="33">
        <v>0</v>
      </c>
      <c r="V58" s="33">
        <v>0</v>
      </c>
      <c r="W58" s="33">
        <v>0</v>
      </c>
      <c r="X58" s="33">
        <v>108</v>
      </c>
      <c r="Y58" s="9">
        <f t="shared" si="0"/>
        <v>15151</v>
      </c>
      <c r="Z58" s="33">
        <v>7</v>
      </c>
      <c r="AA58" s="33">
        <v>5545</v>
      </c>
      <c r="AB58" s="33">
        <v>12</v>
      </c>
      <c r="AC58" s="33">
        <v>80</v>
      </c>
      <c r="AD58" s="33">
        <v>2494</v>
      </c>
      <c r="AE58" s="33">
        <v>1227</v>
      </c>
      <c r="AF58" s="33">
        <v>1266</v>
      </c>
      <c r="AG58" s="33"/>
      <c r="AH58" s="33">
        <v>201</v>
      </c>
      <c r="AI58" s="33">
        <v>0</v>
      </c>
      <c r="AJ58" s="33">
        <v>7</v>
      </c>
      <c r="AK58" s="33">
        <v>7</v>
      </c>
      <c r="AL58" s="33">
        <v>0</v>
      </c>
      <c r="AM58" s="33">
        <v>7786</v>
      </c>
      <c r="AN58" s="33">
        <v>7458</v>
      </c>
      <c r="AO58" s="33">
        <v>23</v>
      </c>
      <c r="AP58" s="33"/>
      <c r="AQ58" s="33">
        <v>20589</v>
      </c>
      <c r="AR58" s="33">
        <v>2845</v>
      </c>
      <c r="AS58" s="33">
        <v>0</v>
      </c>
      <c r="AT58" s="33"/>
      <c r="AU58" s="33">
        <v>305</v>
      </c>
      <c r="AV58" s="33">
        <v>425</v>
      </c>
      <c r="AW58" s="33">
        <v>192</v>
      </c>
      <c r="AX58" s="9">
        <f t="shared" si="1"/>
        <v>50469</v>
      </c>
      <c r="AY58" s="9">
        <f t="shared" si="2"/>
        <v>65620</v>
      </c>
    </row>
    <row r="59" spans="1:51" s="24" customFormat="1" ht="16.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9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9"/>
      <c r="AY59" s="9"/>
    </row>
    <row r="60" spans="1:51" ht="14.25" customHeight="1">
      <c r="A60" s="9" t="s">
        <v>98</v>
      </c>
      <c r="B60" s="9">
        <f t="shared" ref="B60:AY60" si="3">SUM(B6:B58)</f>
        <v>2798</v>
      </c>
      <c r="C60" s="9">
        <f t="shared" si="3"/>
        <v>149208</v>
      </c>
      <c r="D60" s="9">
        <f t="shared" si="3"/>
        <v>14475</v>
      </c>
      <c r="E60" s="9">
        <f t="shared" si="3"/>
        <v>87815</v>
      </c>
      <c r="F60" s="9">
        <f t="shared" si="3"/>
        <v>159202</v>
      </c>
      <c r="G60" s="9">
        <f t="shared" si="3"/>
        <v>276328</v>
      </c>
      <c r="H60" s="9">
        <f t="shared" si="3"/>
        <v>32969</v>
      </c>
      <c r="I60" s="9">
        <f t="shared" si="3"/>
        <v>353807</v>
      </c>
      <c r="J60" s="9">
        <f t="shared" si="3"/>
        <v>449548</v>
      </c>
      <c r="K60" s="9">
        <f t="shared" si="3"/>
        <v>72349</v>
      </c>
      <c r="L60" s="9">
        <f t="shared" si="3"/>
        <v>21300</v>
      </c>
      <c r="M60" s="9">
        <f t="shared" si="3"/>
        <v>26222</v>
      </c>
      <c r="N60" s="9">
        <f t="shared" si="3"/>
        <v>4997</v>
      </c>
      <c r="O60" s="9">
        <f t="shared" si="3"/>
        <v>21172</v>
      </c>
      <c r="P60" s="9">
        <f t="shared" si="3"/>
        <v>723848</v>
      </c>
      <c r="Q60" s="9">
        <f t="shared" si="3"/>
        <v>26334</v>
      </c>
      <c r="R60" s="9">
        <f t="shared" si="3"/>
        <v>286841</v>
      </c>
      <c r="S60" s="9">
        <f t="shared" si="3"/>
        <v>624955</v>
      </c>
      <c r="T60" s="9">
        <f t="shared" si="3"/>
        <v>671850</v>
      </c>
      <c r="U60" s="9">
        <f t="shared" si="3"/>
        <v>24179</v>
      </c>
      <c r="V60" s="9">
        <f t="shared" si="3"/>
        <v>949998</v>
      </c>
      <c r="W60" s="9">
        <f t="shared" si="3"/>
        <v>105408</v>
      </c>
      <c r="X60" s="9">
        <f t="shared" si="3"/>
        <v>119920</v>
      </c>
      <c r="Y60" s="9">
        <f t="shared" si="3"/>
        <v>5205523</v>
      </c>
      <c r="Z60" s="9">
        <f t="shared" si="3"/>
        <v>81579</v>
      </c>
      <c r="AA60" s="9">
        <f t="shared" si="3"/>
        <v>79840</v>
      </c>
      <c r="AB60" s="9">
        <f t="shared" si="3"/>
        <v>30249</v>
      </c>
      <c r="AC60" s="9">
        <f t="shared" si="3"/>
        <v>185020</v>
      </c>
      <c r="AD60" s="9">
        <f t="shared" si="3"/>
        <v>26369</v>
      </c>
      <c r="AE60" s="9">
        <f t="shared" si="3"/>
        <v>108718</v>
      </c>
      <c r="AF60" s="9">
        <f t="shared" si="3"/>
        <v>4166566</v>
      </c>
      <c r="AG60" s="9">
        <f t="shared" si="3"/>
        <v>31613</v>
      </c>
      <c r="AH60" s="9">
        <f t="shared" si="3"/>
        <v>283100</v>
      </c>
      <c r="AI60" s="9">
        <f t="shared" si="3"/>
        <v>1376</v>
      </c>
      <c r="AJ60" s="9">
        <f t="shared" si="3"/>
        <v>3272</v>
      </c>
      <c r="AK60" s="9">
        <f t="shared" si="3"/>
        <v>20040</v>
      </c>
      <c r="AL60" s="9">
        <f t="shared" si="3"/>
        <v>28372</v>
      </c>
      <c r="AM60" s="9">
        <f t="shared" si="3"/>
        <v>121654</v>
      </c>
      <c r="AN60" s="9">
        <f t="shared" si="3"/>
        <v>379342</v>
      </c>
      <c r="AO60" s="9">
        <f t="shared" si="3"/>
        <v>434703</v>
      </c>
      <c r="AP60" s="9">
        <f t="shared" si="3"/>
        <v>3254</v>
      </c>
      <c r="AQ60" s="9">
        <f t="shared" si="3"/>
        <v>470161</v>
      </c>
      <c r="AR60" s="9">
        <f t="shared" si="3"/>
        <v>96572</v>
      </c>
      <c r="AS60" s="9">
        <f t="shared" si="3"/>
        <v>26450</v>
      </c>
      <c r="AT60" s="9">
        <f t="shared" si="3"/>
        <v>73893</v>
      </c>
      <c r="AU60" s="9">
        <f t="shared" si="3"/>
        <v>654582</v>
      </c>
      <c r="AV60" s="9">
        <f t="shared" si="3"/>
        <v>149186</v>
      </c>
      <c r="AW60" s="9">
        <f t="shared" si="3"/>
        <v>128488</v>
      </c>
      <c r="AX60" s="9">
        <f t="shared" si="3"/>
        <v>7584399</v>
      </c>
      <c r="AY60" s="9">
        <f t="shared" si="3"/>
        <v>12789922</v>
      </c>
    </row>
    <row r="61" spans="1:51" ht="14.25" customHeight="1">
      <c r="A61" s="14"/>
      <c r="B61" s="13"/>
    </row>
    <row r="62" spans="1:51" ht="14.25" customHeight="1">
      <c r="A62" s="13" t="s">
        <v>106</v>
      </c>
    </row>
  </sheetData>
  <printOptions horizontalCentered="1"/>
  <pageMargins left="0" right="0" top="0.59055118110236227" bottom="0.59055118110236227" header="0" footer="0"/>
  <pageSetup paperSize="9" scale="56" fitToWidth="2" orientation="landscape" cellComments="atEnd" r:id="rId1"/>
  <headerFooter alignWithMargins="0">
    <oddHeader>&amp;C&amp;"Verdana,Negrita"&amp;12EXPORTACIONES ESPAÑOLAS DE FRUTAS Y HORTALIZAS - 2.015 - EN TONELADAS&amp;R&amp;G</oddHeader>
    <oddFooter>&amp;C&amp;"Verdana,Normal"DATOS PROCEDENTES DE ADUANAS PROCESADOS POR FEPEX&amp;"Bookman Old Style,Normal"
&amp;R&amp;P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Y62"/>
  <sheetViews>
    <sheetView tabSelected="1" workbookViewId="0">
      <selection activeCell="A3" sqref="A3"/>
    </sheetView>
  </sheetViews>
  <sheetFormatPr baseColWidth="10" defaultRowHeight="14.25" customHeight="1"/>
  <cols>
    <col min="1" max="1" width="13.5" style="13" customWidth="1"/>
    <col min="2" max="2" width="6.25" style="14" bestFit="1" customWidth="1"/>
    <col min="3" max="3" width="8.375" style="14" bestFit="1" customWidth="1"/>
    <col min="4" max="4" width="9.25" style="14" bestFit="1" customWidth="1"/>
    <col min="5" max="5" width="7.25" style="14" bestFit="1" customWidth="1"/>
    <col min="6" max="6" width="8.625" style="14" bestFit="1" customWidth="1"/>
    <col min="7" max="7" width="8.875" style="14" bestFit="1" customWidth="1"/>
    <col min="8" max="8" width="8.125" style="14" bestFit="1" customWidth="1"/>
    <col min="9" max="10" width="8.375" style="14" bestFit="1" customWidth="1"/>
    <col min="11" max="11" width="7.75" style="14" bestFit="1" customWidth="1"/>
    <col min="12" max="12" width="9.125" style="14" bestFit="1" customWidth="1"/>
    <col min="13" max="14" width="7.75" style="14" bestFit="1" customWidth="1"/>
    <col min="15" max="15" width="7.25" style="14" bestFit="1" customWidth="1"/>
    <col min="16" max="16" width="8.375" style="14" bestFit="1" customWidth="1"/>
    <col min="17" max="17" width="9.125" style="14" bestFit="1" customWidth="1"/>
    <col min="18" max="20" width="8.375" style="14" bestFit="1" customWidth="1"/>
    <col min="21" max="21" width="7.25" style="14" bestFit="1" customWidth="1"/>
    <col min="22" max="22" width="8.375" style="14" bestFit="1" customWidth="1"/>
    <col min="23" max="23" width="11.875" style="14" bestFit="1" customWidth="1"/>
    <col min="24" max="24" width="8.625" style="14" bestFit="1" customWidth="1"/>
    <col min="25" max="25" width="11.125" style="13" bestFit="1" customWidth="1"/>
    <col min="26" max="26" width="8.25" style="14" bestFit="1" customWidth="1"/>
    <col min="27" max="27" width="10.75" style="14" bestFit="1" customWidth="1"/>
    <col min="28" max="28" width="9.875" style="14" bestFit="1" customWidth="1"/>
    <col min="29" max="29" width="8.375" style="14" bestFit="1" customWidth="1"/>
    <col min="30" max="30" width="7.25" style="14" bestFit="1" customWidth="1"/>
    <col min="31" max="31" width="8.375" style="14" bestFit="1" customWidth="1"/>
    <col min="32" max="32" width="10" style="14" bestFit="1" customWidth="1"/>
    <col min="33" max="33" width="9.125" style="14" bestFit="1" customWidth="1"/>
    <col min="34" max="34" width="8.375" style="14" bestFit="1" customWidth="1"/>
    <col min="35" max="35" width="8.625" style="14" bestFit="1" customWidth="1"/>
    <col min="36" max="36" width="6.125" style="14" bestFit="1" customWidth="1"/>
    <col min="37" max="37" width="7.25" style="14" bestFit="1" customWidth="1"/>
    <col min="38" max="38" width="13.875" style="14" bestFit="1" customWidth="1"/>
    <col min="39" max="39" width="8.375" style="14" bestFit="1" customWidth="1"/>
    <col min="40" max="40" width="9.75" style="14" bestFit="1" customWidth="1"/>
    <col min="41" max="41" width="8.375" style="14" bestFit="1" customWidth="1"/>
    <col min="42" max="42" width="6.125" style="14" bestFit="1" customWidth="1"/>
    <col min="43" max="43" width="8.875" style="14" bestFit="1" customWidth="1"/>
    <col min="44" max="45" width="7.25" style="14" bestFit="1" customWidth="1"/>
    <col min="46" max="46" width="7.5" style="14" bestFit="1" customWidth="1"/>
    <col min="47" max="48" width="8.375" style="14" bestFit="1" customWidth="1"/>
    <col min="49" max="49" width="10.875" style="14" bestFit="1" customWidth="1"/>
    <col min="50" max="50" width="10" style="13" bestFit="1" customWidth="1"/>
    <col min="51" max="51" width="11.125" style="13" bestFit="1" customWidth="1"/>
    <col min="52" max="16384" width="11" style="14"/>
  </cols>
  <sheetData>
    <row r="1" spans="1:51" s="12" customFormat="1" ht="14.25" customHeight="1"/>
    <row r="3" spans="1:51" ht="14.25" customHeight="1">
      <c r="W3" s="13"/>
      <c r="Y3" s="14"/>
      <c r="AQ3" s="13"/>
      <c r="AX3" s="14"/>
      <c r="AY3" s="14"/>
    </row>
    <row r="4" spans="1:51" s="17" customFormat="1" ht="16.5" customHeight="1">
      <c r="A4" s="15"/>
      <c r="B4" s="15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5</v>
      </c>
      <c r="H4" s="17" t="s">
        <v>99</v>
      </c>
      <c r="I4" s="15" t="s">
        <v>6</v>
      </c>
      <c r="J4" s="15" t="s">
        <v>7</v>
      </c>
      <c r="K4" s="15" t="s">
        <v>8</v>
      </c>
      <c r="L4" s="15" t="s">
        <v>9</v>
      </c>
      <c r="M4" s="15" t="s">
        <v>10</v>
      </c>
      <c r="N4" s="15" t="s">
        <v>11</v>
      </c>
      <c r="O4" s="15" t="s">
        <v>12</v>
      </c>
      <c r="P4" s="15" t="s">
        <v>13</v>
      </c>
      <c r="Q4" s="17" t="s">
        <v>100</v>
      </c>
      <c r="R4" s="15" t="s">
        <v>14</v>
      </c>
      <c r="S4" s="15" t="s">
        <v>15</v>
      </c>
      <c r="T4" s="15" t="s">
        <v>16</v>
      </c>
      <c r="U4" s="15" t="s">
        <v>17</v>
      </c>
      <c r="V4" s="15" t="s">
        <v>18</v>
      </c>
      <c r="W4" s="15" t="s">
        <v>19</v>
      </c>
      <c r="X4" s="15" t="s">
        <v>20</v>
      </c>
      <c r="Y4" s="15" t="s">
        <v>21</v>
      </c>
      <c r="Z4" s="15" t="s">
        <v>22</v>
      </c>
      <c r="AA4" s="15" t="s">
        <v>23</v>
      </c>
      <c r="AB4" s="17" t="s">
        <v>101</v>
      </c>
      <c r="AC4" s="17" t="s">
        <v>102</v>
      </c>
      <c r="AD4" s="15" t="s">
        <v>24</v>
      </c>
      <c r="AE4" s="15" t="s">
        <v>25</v>
      </c>
      <c r="AF4" s="15" t="s">
        <v>26</v>
      </c>
      <c r="AG4" s="15" t="s">
        <v>84</v>
      </c>
      <c r="AH4" s="15" t="s">
        <v>27</v>
      </c>
      <c r="AI4" s="17" t="s">
        <v>103</v>
      </c>
      <c r="AJ4" s="15" t="s">
        <v>28</v>
      </c>
      <c r="AK4" s="15" t="s">
        <v>29</v>
      </c>
      <c r="AL4" s="15" t="s">
        <v>85</v>
      </c>
      <c r="AM4" s="15" t="s">
        <v>30</v>
      </c>
      <c r="AN4" s="15" t="s">
        <v>31</v>
      </c>
      <c r="AO4" s="15" t="s">
        <v>32</v>
      </c>
      <c r="AP4" s="17" t="s">
        <v>104</v>
      </c>
      <c r="AQ4" s="15" t="s">
        <v>33</v>
      </c>
      <c r="AR4" s="15" t="s">
        <v>34</v>
      </c>
      <c r="AS4" s="15" t="s">
        <v>35</v>
      </c>
      <c r="AT4" s="15" t="s">
        <v>36</v>
      </c>
      <c r="AU4" s="15" t="s">
        <v>37</v>
      </c>
      <c r="AV4" s="15" t="s">
        <v>38</v>
      </c>
      <c r="AW4" s="15" t="s">
        <v>86</v>
      </c>
      <c r="AX4" s="15" t="s">
        <v>39</v>
      </c>
      <c r="AY4" s="15" t="s">
        <v>40</v>
      </c>
    </row>
    <row r="5" spans="1:51" s="19" customFormat="1" ht="16.5" customHeigh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5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5"/>
      <c r="AY5" s="5"/>
    </row>
    <row r="6" spans="1:51" s="22" customFormat="1" ht="16.5" customHeight="1">
      <c r="A6" s="32" t="s">
        <v>41</v>
      </c>
      <c r="B6" s="33"/>
      <c r="C6" s="33">
        <v>0</v>
      </c>
      <c r="D6" s="33"/>
      <c r="E6" s="33"/>
      <c r="F6" s="33">
        <v>0</v>
      </c>
      <c r="G6" s="33">
        <v>1</v>
      </c>
      <c r="H6" s="33">
        <v>0</v>
      </c>
      <c r="I6" s="33">
        <v>33</v>
      </c>
      <c r="J6" s="33">
        <v>2</v>
      </c>
      <c r="K6" s="33"/>
      <c r="L6" s="33">
        <v>4</v>
      </c>
      <c r="M6" s="33"/>
      <c r="N6" s="33">
        <v>0</v>
      </c>
      <c r="O6" s="33"/>
      <c r="P6" s="33"/>
      <c r="Q6" s="33"/>
      <c r="R6" s="33">
        <v>24</v>
      </c>
      <c r="S6" s="33">
        <v>10</v>
      </c>
      <c r="T6" s="33">
        <v>12</v>
      </c>
      <c r="U6" s="33"/>
      <c r="V6" s="33">
        <v>474</v>
      </c>
      <c r="W6" s="33">
        <v>1</v>
      </c>
      <c r="X6" s="33">
        <v>75</v>
      </c>
      <c r="Y6" s="9">
        <f t="shared" ref="Y6:Y58" si="0">SUM(B6:X6)</f>
        <v>636</v>
      </c>
      <c r="Z6" s="33">
        <v>0</v>
      </c>
      <c r="AA6" s="33">
        <v>7</v>
      </c>
      <c r="AB6" s="33">
        <v>34</v>
      </c>
      <c r="AC6" s="33">
        <v>355</v>
      </c>
      <c r="AD6" s="33">
        <v>6</v>
      </c>
      <c r="AE6" s="33">
        <v>34</v>
      </c>
      <c r="AF6" s="33">
        <v>701</v>
      </c>
      <c r="AG6" s="33"/>
      <c r="AH6" s="33">
        <v>127</v>
      </c>
      <c r="AI6" s="33"/>
      <c r="AJ6" s="33">
        <v>0</v>
      </c>
      <c r="AK6" s="33">
        <v>0</v>
      </c>
      <c r="AL6" s="33"/>
      <c r="AM6" s="33">
        <v>21</v>
      </c>
      <c r="AN6" s="33">
        <v>142</v>
      </c>
      <c r="AO6" s="33">
        <v>231</v>
      </c>
      <c r="AP6" s="33"/>
      <c r="AQ6" s="33">
        <v>12</v>
      </c>
      <c r="AR6" s="33">
        <v>3</v>
      </c>
      <c r="AS6" s="33">
        <v>0</v>
      </c>
      <c r="AT6" s="33">
        <v>0</v>
      </c>
      <c r="AU6" s="33">
        <v>4</v>
      </c>
      <c r="AV6" s="33">
        <v>1</v>
      </c>
      <c r="AW6" s="33">
        <v>2</v>
      </c>
      <c r="AX6" s="9">
        <f t="shared" ref="AX6:AX58" si="1">SUM(Z6:AS6)+SUM(AT6:AW6)</f>
        <v>1680</v>
      </c>
      <c r="AY6" s="9">
        <f t="shared" ref="AY6:AY58" si="2">+Y6+AX6</f>
        <v>2316</v>
      </c>
    </row>
    <row r="7" spans="1:51" s="23" customFormat="1" ht="16.5" customHeight="1">
      <c r="A7" s="32" t="s">
        <v>42</v>
      </c>
      <c r="B7" s="33"/>
      <c r="C7" s="33">
        <v>12939</v>
      </c>
      <c r="D7" s="33">
        <v>1</v>
      </c>
      <c r="E7" s="33">
        <v>0</v>
      </c>
      <c r="F7" s="33"/>
      <c r="G7" s="33">
        <v>1</v>
      </c>
      <c r="H7" s="33"/>
      <c r="I7" s="33">
        <v>8152</v>
      </c>
      <c r="J7" s="33">
        <v>4148</v>
      </c>
      <c r="K7" s="33">
        <v>5</v>
      </c>
      <c r="L7" s="33">
        <v>7</v>
      </c>
      <c r="M7" s="33"/>
      <c r="N7" s="33"/>
      <c r="O7" s="33">
        <v>0</v>
      </c>
      <c r="P7" s="33">
        <v>83</v>
      </c>
      <c r="Q7" s="33">
        <v>2</v>
      </c>
      <c r="R7" s="33">
        <v>7439</v>
      </c>
      <c r="S7" s="33"/>
      <c r="T7" s="33">
        <v>563</v>
      </c>
      <c r="U7" s="33">
        <v>2011</v>
      </c>
      <c r="V7" s="33">
        <v>2</v>
      </c>
      <c r="W7" s="33">
        <v>3</v>
      </c>
      <c r="X7" s="33">
        <v>1278</v>
      </c>
      <c r="Y7" s="9">
        <f t="shared" si="0"/>
        <v>36634</v>
      </c>
      <c r="Z7" s="33">
        <v>4</v>
      </c>
      <c r="AA7" s="33">
        <v>706</v>
      </c>
      <c r="AB7" s="33"/>
      <c r="AC7" s="33"/>
      <c r="AD7" s="33"/>
      <c r="AE7" s="33">
        <v>1</v>
      </c>
      <c r="AF7" s="33">
        <v>6</v>
      </c>
      <c r="AG7" s="33">
        <v>0</v>
      </c>
      <c r="AH7" s="33"/>
      <c r="AI7" s="33"/>
      <c r="AJ7" s="33">
        <v>0</v>
      </c>
      <c r="AK7" s="33">
        <v>1</v>
      </c>
      <c r="AL7" s="33">
        <v>1</v>
      </c>
      <c r="AM7" s="33">
        <v>11</v>
      </c>
      <c r="AN7" s="33">
        <v>150</v>
      </c>
      <c r="AO7" s="33">
        <v>3</v>
      </c>
      <c r="AP7" s="33"/>
      <c r="AQ7" s="33">
        <v>697</v>
      </c>
      <c r="AR7" s="33">
        <v>0</v>
      </c>
      <c r="AS7" s="33">
        <v>2</v>
      </c>
      <c r="AT7" s="33"/>
      <c r="AU7" s="33"/>
      <c r="AV7" s="33">
        <v>12</v>
      </c>
      <c r="AW7" s="33">
        <v>31</v>
      </c>
      <c r="AX7" s="9">
        <f t="shared" si="1"/>
        <v>1625</v>
      </c>
      <c r="AY7" s="9">
        <f t="shared" si="2"/>
        <v>38259</v>
      </c>
    </row>
    <row r="8" spans="1:51" s="23" customFormat="1" ht="16.5" customHeight="1">
      <c r="A8" s="32" t="s">
        <v>43</v>
      </c>
      <c r="B8" s="33">
        <v>328</v>
      </c>
      <c r="C8" s="33">
        <v>20823</v>
      </c>
      <c r="D8" s="33">
        <v>5520</v>
      </c>
      <c r="E8" s="33">
        <v>11409</v>
      </c>
      <c r="F8" s="33">
        <v>2046</v>
      </c>
      <c r="G8" s="33">
        <v>8700</v>
      </c>
      <c r="H8" s="33">
        <v>3826</v>
      </c>
      <c r="I8" s="33">
        <v>1310</v>
      </c>
      <c r="J8" s="33">
        <v>29346</v>
      </c>
      <c r="K8" s="33">
        <v>4277</v>
      </c>
      <c r="L8" s="33">
        <v>107</v>
      </c>
      <c r="M8" s="33">
        <v>2641</v>
      </c>
      <c r="N8" s="33">
        <v>22</v>
      </c>
      <c r="O8" s="33">
        <v>87</v>
      </c>
      <c r="P8" s="33">
        <v>14528</v>
      </c>
      <c r="Q8" s="33">
        <v>1410</v>
      </c>
      <c r="R8" s="33">
        <v>7325</v>
      </c>
      <c r="S8" s="33">
        <v>6255</v>
      </c>
      <c r="T8" s="33">
        <v>31194</v>
      </c>
      <c r="U8" s="33">
        <v>662</v>
      </c>
      <c r="V8" s="33">
        <v>38752</v>
      </c>
      <c r="W8" s="33">
        <v>1998</v>
      </c>
      <c r="X8" s="33">
        <v>14227</v>
      </c>
      <c r="Y8" s="9">
        <f t="shared" si="0"/>
        <v>206793</v>
      </c>
      <c r="Z8" s="33">
        <v>696</v>
      </c>
      <c r="AA8" s="33">
        <v>1201</v>
      </c>
      <c r="AB8" s="33">
        <v>174</v>
      </c>
      <c r="AC8" s="33">
        <v>2401</v>
      </c>
      <c r="AD8" s="33">
        <v>425</v>
      </c>
      <c r="AE8" s="33">
        <v>190</v>
      </c>
      <c r="AF8" s="33">
        <v>154301</v>
      </c>
      <c r="AG8" s="33">
        <v>2</v>
      </c>
      <c r="AH8" s="33">
        <v>248</v>
      </c>
      <c r="AI8" s="33">
        <v>3</v>
      </c>
      <c r="AJ8" s="33">
        <v>1084</v>
      </c>
      <c r="AK8" s="33">
        <v>853</v>
      </c>
      <c r="AL8" s="33">
        <v>234</v>
      </c>
      <c r="AM8" s="33">
        <v>1564</v>
      </c>
      <c r="AN8" s="33">
        <v>2523</v>
      </c>
      <c r="AO8" s="33">
        <v>16763</v>
      </c>
      <c r="AP8" s="33">
        <v>86</v>
      </c>
      <c r="AQ8" s="33">
        <v>2778</v>
      </c>
      <c r="AR8" s="33">
        <v>1309</v>
      </c>
      <c r="AS8" s="33">
        <v>814</v>
      </c>
      <c r="AT8" s="33">
        <v>3617</v>
      </c>
      <c r="AU8" s="33">
        <v>10803</v>
      </c>
      <c r="AV8" s="33">
        <v>13352</v>
      </c>
      <c r="AW8" s="33">
        <v>36585</v>
      </c>
      <c r="AX8" s="9">
        <f t="shared" si="1"/>
        <v>252006</v>
      </c>
      <c r="AY8" s="9">
        <f t="shared" si="2"/>
        <v>458799</v>
      </c>
    </row>
    <row r="9" spans="1:51" s="23" customFormat="1" ht="16.5" customHeight="1">
      <c r="A9" s="32" t="s">
        <v>44</v>
      </c>
      <c r="B9" s="33">
        <v>78</v>
      </c>
      <c r="C9" s="33">
        <v>8591</v>
      </c>
      <c r="D9" s="33">
        <v>442</v>
      </c>
      <c r="E9" s="33">
        <v>7519</v>
      </c>
      <c r="F9" s="33">
        <v>120163</v>
      </c>
      <c r="G9" s="33">
        <v>270673</v>
      </c>
      <c r="H9" s="33">
        <v>7951</v>
      </c>
      <c r="I9" s="33">
        <v>8787</v>
      </c>
      <c r="J9" s="33">
        <v>16323</v>
      </c>
      <c r="K9" s="33">
        <v>13774</v>
      </c>
      <c r="L9" s="33">
        <v>187</v>
      </c>
      <c r="M9" s="33">
        <v>1622</v>
      </c>
      <c r="N9" s="33">
        <v>1042</v>
      </c>
      <c r="O9" s="33">
        <v>14396</v>
      </c>
      <c r="P9" s="33">
        <v>142894</v>
      </c>
      <c r="Q9" s="33">
        <v>87</v>
      </c>
      <c r="R9" s="33">
        <v>673</v>
      </c>
      <c r="S9" s="33">
        <v>460621</v>
      </c>
      <c r="T9" s="33">
        <v>500385</v>
      </c>
      <c r="U9" s="33">
        <v>260</v>
      </c>
      <c r="V9" s="33">
        <v>537603</v>
      </c>
      <c r="W9" s="33">
        <v>1008</v>
      </c>
      <c r="X9" s="33">
        <v>15330</v>
      </c>
      <c r="Y9" s="9">
        <f t="shared" si="0"/>
        <v>2130409</v>
      </c>
      <c r="Z9" s="33">
        <v>579</v>
      </c>
      <c r="AA9" s="33">
        <v>556</v>
      </c>
      <c r="AB9" s="33">
        <v>57</v>
      </c>
      <c r="AC9" s="33">
        <v>2737</v>
      </c>
      <c r="AD9" s="33">
        <v>193</v>
      </c>
      <c r="AE9" s="33">
        <v>877</v>
      </c>
      <c r="AF9" s="33">
        <v>38454</v>
      </c>
      <c r="AG9" s="33">
        <v>57</v>
      </c>
      <c r="AH9" s="33">
        <v>786</v>
      </c>
      <c r="AI9" s="33"/>
      <c r="AJ9" s="33">
        <v>0</v>
      </c>
      <c r="AK9" s="33">
        <v>15</v>
      </c>
      <c r="AL9" s="33">
        <v>106</v>
      </c>
      <c r="AM9" s="33">
        <v>273</v>
      </c>
      <c r="AN9" s="33">
        <v>2170</v>
      </c>
      <c r="AO9" s="33">
        <v>87902</v>
      </c>
      <c r="AP9" s="33">
        <v>7</v>
      </c>
      <c r="AQ9" s="33">
        <v>2671</v>
      </c>
      <c r="AR9" s="33">
        <v>878</v>
      </c>
      <c r="AS9" s="33">
        <v>11</v>
      </c>
      <c r="AT9" s="33">
        <v>624</v>
      </c>
      <c r="AU9" s="33">
        <v>329630</v>
      </c>
      <c r="AV9" s="33">
        <v>3596</v>
      </c>
      <c r="AW9" s="33">
        <v>418</v>
      </c>
      <c r="AX9" s="9">
        <f t="shared" si="1"/>
        <v>472597</v>
      </c>
      <c r="AY9" s="9">
        <f t="shared" si="2"/>
        <v>2603006</v>
      </c>
    </row>
    <row r="10" spans="1:51" s="23" customFormat="1" ht="16.5" customHeight="1">
      <c r="A10" s="32" t="s">
        <v>45</v>
      </c>
      <c r="B10" s="33"/>
      <c r="C10" s="33">
        <v>0</v>
      </c>
      <c r="D10" s="33">
        <v>9</v>
      </c>
      <c r="E10" s="33"/>
      <c r="F10" s="33">
        <v>0</v>
      </c>
      <c r="G10" s="33">
        <v>0</v>
      </c>
      <c r="H10" s="33"/>
      <c r="I10" s="33">
        <v>0</v>
      </c>
      <c r="J10" s="33">
        <v>0</v>
      </c>
      <c r="K10" s="33"/>
      <c r="L10" s="33"/>
      <c r="M10" s="33">
        <v>0</v>
      </c>
      <c r="N10" s="33"/>
      <c r="O10" s="33">
        <v>0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1</v>
      </c>
      <c r="W10" s="33">
        <v>0</v>
      </c>
      <c r="X10" s="33">
        <v>22</v>
      </c>
      <c r="Y10" s="9">
        <f t="shared" si="0"/>
        <v>32</v>
      </c>
      <c r="Z10" s="33"/>
      <c r="AA10" s="33"/>
      <c r="AB10" s="33"/>
      <c r="AC10" s="33"/>
      <c r="AD10" s="33"/>
      <c r="AE10" s="33"/>
      <c r="AF10" s="33">
        <v>29</v>
      </c>
      <c r="AG10" s="33"/>
      <c r="AH10" s="33"/>
      <c r="AI10" s="33"/>
      <c r="AJ10" s="33"/>
      <c r="AK10" s="33">
        <v>0</v>
      </c>
      <c r="AL10" s="33">
        <v>0</v>
      </c>
      <c r="AM10" s="33">
        <v>0</v>
      </c>
      <c r="AN10" s="33"/>
      <c r="AO10" s="33">
        <v>0</v>
      </c>
      <c r="AP10" s="33"/>
      <c r="AQ10" s="33"/>
      <c r="AR10" s="33">
        <v>76</v>
      </c>
      <c r="AS10" s="33">
        <v>7</v>
      </c>
      <c r="AT10" s="33">
        <v>2</v>
      </c>
      <c r="AU10" s="33">
        <v>0</v>
      </c>
      <c r="AV10" s="33">
        <v>0</v>
      </c>
      <c r="AW10" s="33">
        <v>6</v>
      </c>
      <c r="AX10" s="9">
        <f t="shared" si="1"/>
        <v>120</v>
      </c>
      <c r="AY10" s="9">
        <f t="shared" si="2"/>
        <v>152</v>
      </c>
    </row>
    <row r="11" spans="1:51" s="23" customFormat="1" ht="16.5" customHeight="1">
      <c r="A11" s="32" t="s">
        <v>46</v>
      </c>
      <c r="B11" s="33"/>
      <c r="C11" s="33"/>
      <c r="D11" s="33"/>
      <c r="E11" s="33"/>
      <c r="F11" s="33"/>
      <c r="G11" s="33"/>
      <c r="H11" s="33"/>
      <c r="I11" s="33">
        <v>23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9">
        <f t="shared" si="0"/>
        <v>23</v>
      </c>
      <c r="Z11" s="33"/>
      <c r="AA11" s="33"/>
      <c r="AB11" s="33"/>
      <c r="AC11" s="33"/>
      <c r="AD11" s="33"/>
      <c r="AE11" s="33"/>
      <c r="AF11" s="33"/>
      <c r="AG11" s="33"/>
      <c r="AH11" s="33">
        <v>429</v>
      </c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>
        <v>1</v>
      </c>
      <c r="AV11" s="33"/>
      <c r="AW11" s="33"/>
      <c r="AX11" s="9">
        <f t="shared" si="1"/>
        <v>430</v>
      </c>
      <c r="AY11" s="9">
        <f t="shared" si="2"/>
        <v>453</v>
      </c>
    </row>
    <row r="12" spans="1:51" s="23" customFormat="1" ht="16.5" customHeight="1">
      <c r="A12" s="32" t="s">
        <v>47</v>
      </c>
      <c r="B12" s="33"/>
      <c r="C12" s="33">
        <v>5398</v>
      </c>
      <c r="D12" s="33"/>
      <c r="E12" s="33"/>
      <c r="F12" s="33">
        <v>0</v>
      </c>
      <c r="G12" s="33">
        <v>257</v>
      </c>
      <c r="H12" s="33">
        <v>77</v>
      </c>
      <c r="I12" s="33">
        <v>7</v>
      </c>
      <c r="J12" s="33">
        <v>5008</v>
      </c>
      <c r="K12" s="33"/>
      <c r="L12" s="33">
        <v>593</v>
      </c>
      <c r="M12" s="33">
        <v>0</v>
      </c>
      <c r="N12" s="33">
        <v>104</v>
      </c>
      <c r="O12" s="33">
        <v>1</v>
      </c>
      <c r="P12" s="33"/>
      <c r="Q12" s="33">
        <v>958</v>
      </c>
      <c r="R12" s="33">
        <v>1137</v>
      </c>
      <c r="S12" s="33">
        <v>3966</v>
      </c>
      <c r="T12" s="33">
        <v>3423</v>
      </c>
      <c r="U12" s="33">
        <v>0</v>
      </c>
      <c r="V12" s="33">
        <v>257</v>
      </c>
      <c r="W12" s="33">
        <v>5</v>
      </c>
      <c r="X12" s="33">
        <v>4053</v>
      </c>
      <c r="Y12" s="9">
        <f t="shared" si="0"/>
        <v>25244</v>
      </c>
      <c r="Z12" s="33">
        <v>0</v>
      </c>
      <c r="AA12" s="33">
        <v>1874</v>
      </c>
      <c r="AB12" s="33">
        <v>2</v>
      </c>
      <c r="AC12" s="33">
        <v>1503</v>
      </c>
      <c r="AD12" s="33">
        <v>124</v>
      </c>
      <c r="AE12" s="33">
        <v>61796</v>
      </c>
      <c r="AF12" s="33">
        <v>1775</v>
      </c>
      <c r="AG12" s="33">
        <v>0</v>
      </c>
      <c r="AH12" s="33">
        <v>122</v>
      </c>
      <c r="AI12" s="33"/>
      <c r="AJ12" s="33">
        <v>31</v>
      </c>
      <c r="AK12" s="33">
        <v>21</v>
      </c>
      <c r="AL12" s="33">
        <v>14</v>
      </c>
      <c r="AM12" s="33">
        <v>584</v>
      </c>
      <c r="AN12" s="33">
        <v>17486</v>
      </c>
      <c r="AO12" s="33">
        <v>87</v>
      </c>
      <c r="AP12" s="33">
        <v>813</v>
      </c>
      <c r="AQ12" s="33">
        <v>35643</v>
      </c>
      <c r="AR12" s="33">
        <v>2995</v>
      </c>
      <c r="AS12" s="33">
        <v>0</v>
      </c>
      <c r="AT12" s="33">
        <v>2</v>
      </c>
      <c r="AU12" s="33">
        <v>609</v>
      </c>
      <c r="AV12" s="33">
        <v>2204</v>
      </c>
      <c r="AW12" s="33">
        <v>2805</v>
      </c>
      <c r="AX12" s="9">
        <f t="shared" si="1"/>
        <v>130490</v>
      </c>
      <c r="AY12" s="9">
        <f t="shared" si="2"/>
        <v>155734</v>
      </c>
    </row>
    <row r="13" spans="1:51" s="23" customFormat="1" ht="16.5" customHeight="1">
      <c r="A13" s="32" t="s">
        <v>48</v>
      </c>
      <c r="B13" s="33"/>
      <c r="C13" s="33">
        <v>0</v>
      </c>
      <c r="D13" s="33"/>
      <c r="E13" s="33"/>
      <c r="F13" s="33"/>
      <c r="G13" s="33"/>
      <c r="H13" s="33"/>
      <c r="I13" s="33">
        <v>2</v>
      </c>
      <c r="J13" s="33"/>
      <c r="K13" s="33">
        <v>3</v>
      </c>
      <c r="L13" s="33"/>
      <c r="M13" s="33"/>
      <c r="N13" s="33"/>
      <c r="O13" s="33"/>
      <c r="P13" s="33"/>
      <c r="Q13" s="33"/>
      <c r="R13" s="33">
        <v>15795</v>
      </c>
      <c r="S13" s="33"/>
      <c r="T13" s="33">
        <v>0</v>
      </c>
      <c r="U13" s="33"/>
      <c r="V13" s="33">
        <v>36</v>
      </c>
      <c r="W13" s="33">
        <v>0</v>
      </c>
      <c r="X13" s="33">
        <v>0</v>
      </c>
      <c r="Y13" s="9">
        <f t="shared" si="0"/>
        <v>15836</v>
      </c>
      <c r="Z13" s="33">
        <v>11</v>
      </c>
      <c r="AA13" s="33">
        <v>1</v>
      </c>
      <c r="AB13" s="33"/>
      <c r="AC13" s="33"/>
      <c r="AD13" s="33"/>
      <c r="AE13" s="33"/>
      <c r="AF13" s="33">
        <v>662</v>
      </c>
      <c r="AG13" s="33"/>
      <c r="AH13" s="33"/>
      <c r="AI13" s="33"/>
      <c r="AJ13" s="33"/>
      <c r="AK13" s="33"/>
      <c r="AL13" s="33"/>
      <c r="AM13" s="33"/>
      <c r="AN13" s="33">
        <v>13</v>
      </c>
      <c r="AO13" s="33">
        <v>0</v>
      </c>
      <c r="AP13" s="33"/>
      <c r="AQ13" s="33">
        <v>13</v>
      </c>
      <c r="AR13" s="33"/>
      <c r="AS13" s="33"/>
      <c r="AT13" s="33"/>
      <c r="AU13" s="33"/>
      <c r="AV13" s="33"/>
      <c r="AW13" s="33">
        <v>53</v>
      </c>
      <c r="AX13" s="9">
        <f t="shared" si="1"/>
        <v>753</v>
      </c>
      <c r="AY13" s="9">
        <f t="shared" si="2"/>
        <v>16589</v>
      </c>
    </row>
    <row r="14" spans="1:51" s="23" customFormat="1" ht="16.5" customHeight="1">
      <c r="A14" s="32" t="s">
        <v>49</v>
      </c>
      <c r="B14" s="33">
        <v>185</v>
      </c>
      <c r="C14" s="33">
        <v>1419</v>
      </c>
      <c r="D14" s="33">
        <v>413</v>
      </c>
      <c r="E14" s="33">
        <v>248</v>
      </c>
      <c r="F14" s="33">
        <v>8474</v>
      </c>
      <c r="G14" s="33">
        <v>6720</v>
      </c>
      <c r="H14" s="33">
        <v>797</v>
      </c>
      <c r="I14" s="33">
        <v>8952</v>
      </c>
      <c r="J14" s="33">
        <v>2987</v>
      </c>
      <c r="K14" s="33">
        <v>4709</v>
      </c>
      <c r="L14" s="33">
        <v>428</v>
      </c>
      <c r="M14" s="33">
        <v>468</v>
      </c>
      <c r="N14" s="33">
        <v>188</v>
      </c>
      <c r="O14" s="33">
        <v>1497</v>
      </c>
      <c r="P14" s="33">
        <v>8181</v>
      </c>
      <c r="Q14" s="33">
        <v>43</v>
      </c>
      <c r="R14" s="33">
        <v>8146</v>
      </c>
      <c r="S14" s="33">
        <v>10033</v>
      </c>
      <c r="T14" s="33">
        <v>14072</v>
      </c>
      <c r="U14" s="33">
        <v>977</v>
      </c>
      <c r="V14" s="33">
        <v>28024</v>
      </c>
      <c r="W14" s="33">
        <v>2857</v>
      </c>
      <c r="X14" s="33">
        <v>7832</v>
      </c>
      <c r="Y14" s="9">
        <f t="shared" si="0"/>
        <v>117650</v>
      </c>
      <c r="Z14" s="33">
        <v>3211</v>
      </c>
      <c r="AA14" s="33">
        <v>5685</v>
      </c>
      <c r="AB14" s="33">
        <v>138</v>
      </c>
      <c r="AC14" s="33">
        <v>8522</v>
      </c>
      <c r="AD14" s="33">
        <v>3146</v>
      </c>
      <c r="AE14" s="33">
        <v>3962</v>
      </c>
      <c r="AF14" s="33">
        <v>60806</v>
      </c>
      <c r="AG14" s="33">
        <v>118</v>
      </c>
      <c r="AH14" s="33">
        <v>2984</v>
      </c>
      <c r="AI14" s="33">
        <v>294</v>
      </c>
      <c r="AJ14" s="33">
        <v>408</v>
      </c>
      <c r="AK14" s="33">
        <v>6246</v>
      </c>
      <c r="AL14" s="33">
        <v>2679</v>
      </c>
      <c r="AM14" s="33">
        <v>31078</v>
      </c>
      <c r="AN14" s="33">
        <v>14475</v>
      </c>
      <c r="AO14" s="33">
        <v>13113</v>
      </c>
      <c r="AP14" s="33">
        <v>78</v>
      </c>
      <c r="AQ14" s="33">
        <v>15403</v>
      </c>
      <c r="AR14" s="33">
        <v>10588</v>
      </c>
      <c r="AS14" s="33">
        <v>6637</v>
      </c>
      <c r="AT14" s="33">
        <v>5737</v>
      </c>
      <c r="AU14" s="33">
        <v>6600</v>
      </c>
      <c r="AV14" s="33">
        <v>7207</v>
      </c>
      <c r="AW14" s="33">
        <v>13307</v>
      </c>
      <c r="AX14" s="9">
        <f t="shared" si="1"/>
        <v>222422</v>
      </c>
      <c r="AY14" s="9">
        <f t="shared" si="2"/>
        <v>340072</v>
      </c>
    </row>
    <row r="15" spans="1:51" s="23" customFormat="1" ht="16.5" customHeight="1">
      <c r="A15" s="32" t="s">
        <v>50</v>
      </c>
      <c r="B15" s="33"/>
      <c r="C15" s="33"/>
      <c r="D15" s="33"/>
      <c r="E15" s="33"/>
      <c r="F15" s="33"/>
      <c r="G15" s="33"/>
      <c r="H15" s="33"/>
      <c r="I15" s="33">
        <v>0</v>
      </c>
      <c r="J15" s="33"/>
      <c r="K15" s="33"/>
      <c r="L15" s="33"/>
      <c r="M15" s="33"/>
      <c r="N15" s="33"/>
      <c r="O15" s="33"/>
      <c r="P15" s="33"/>
      <c r="Q15" s="33"/>
      <c r="R15" s="33">
        <v>2762</v>
      </c>
      <c r="S15" s="33"/>
      <c r="T15" s="33"/>
      <c r="U15" s="33"/>
      <c r="V15" s="33"/>
      <c r="W15" s="33"/>
      <c r="X15" s="33">
        <v>8</v>
      </c>
      <c r="Y15" s="9">
        <f t="shared" si="0"/>
        <v>2770</v>
      </c>
      <c r="Z15" s="33"/>
      <c r="AA15" s="33"/>
      <c r="AB15" s="33"/>
      <c r="AC15" s="33"/>
      <c r="AD15" s="33"/>
      <c r="AE15" s="33"/>
      <c r="AF15" s="33">
        <v>8</v>
      </c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9">
        <f t="shared" si="1"/>
        <v>8</v>
      </c>
      <c r="AY15" s="9">
        <f t="shared" si="2"/>
        <v>2778</v>
      </c>
    </row>
    <row r="16" spans="1:51" s="23" customFormat="1" ht="16.5" customHeight="1">
      <c r="A16" s="32" t="s">
        <v>87</v>
      </c>
      <c r="B16" s="33">
        <v>0</v>
      </c>
      <c r="C16" s="33"/>
      <c r="D16" s="33"/>
      <c r="E16" s="33"/>
      <c r="F16" s="33"/>
      <c r="G16" s="33"/>
      <c r="H16" s="33"/>
      <c r="I16" s="33"/>
      <c r="J16" s="33"/>
      <c r="K16" s="33"/>
      <c r="L16" s="33">
        <v>156</v>
      </c>
      <c r="M16" s="33"/>
      <c r="N16" s="33"/>
      <c r="O16" s="33">
        <v>0</v>
      </c>
      <c r="P16" s="33"/>
      <c r="Q16" s="33"/>
      <c r="R16" s="33">
        <v>0</v>
      </c>
      <c r="S16" s="33"/>
      <c r="T16" s="33"/>
      <c r="U16" s="33"/>
      <c r="V16" s="33"/>
      <c r="W16" s="33">
        <v>0</v>
      </c>
      <c r="X16" s="33">
        <v>127</v>
      </c>
      <c r="Y16" s="9">
        <f t="shared" si="0"/>
        <v>283</v>
      </c>
      <c r="Z16" s="33"/>
      <c r="AA16" s="33"/>
      <c r="AB16" s="33">
        <v>3</v>
      </c>
      <c r="AC16" s="33"/>
      <c r="AD16" s="33">
        <v>5541</v>
      </c>
      <c r="AE16" s="33">
        <v>264</v>
      </c>
      <c r="AF16" s="33">
        <v>22</v>
      </c>
      <c r="AG16" s="33">
        <v>155</v>
      </c>
      <c r="AH16" s="33">
        <v>14</v>
      </c>
      <c r="AI16" s="33">
        <v>1</v>
      </c>
      <c r="AJ16" s="33">
        <v>107</v>
      </c>
      <c r="AK16" s="33"/>
      <c r="AL16" s="33"/>
      <c r="AM16" s="33"/>
      <c r="AN16" s="33">
        <v>230</v>
      </c>
      <c r="AO16" s="33">
        <v>284</v>
      </c>
      <c r="AP16" s="33">
        <v>10</v>
      </c>
      <c r="AQ16" s="33">
        <v>235</v>
      </c>
      <c r="AR16" s="33">
        <v>5</v>
      </c>
      <c r="AS16" s="33"/>
      <c r="AT16" s="33"/>
      <c r="AU16" s="33">
        <v>782</v>
      </c>
      <c r="AV16" s="33">
        <v>2</v>
      </c>
      <c r="AW16" s="33">
        <v>1000</v>
      </c>
      <c r="AX16" s="9">
        <f t="shared" si="1"/>
        <v>8655</v>
      </c>
      <c r="AY16" s="9">
        <f t="shared" si="2"/>
        <v>8938</v>
      </c>
    </row>
    <row r="17" spans="1:51" s="23" customFormat="1" ht="16.5" customHeight="1">
      <c r="A17" s="32" t="s">
        <v>88</v>
      </c>
      <c r="B17" s="33">
        <v>13</v>
      </c>
      <c r="C17" s="33">
        <v>124</v>
      </c>
      <c r="D17" s="33">
        <v>1</v>
      </c>
      <c r="E17" s="33">
        <v>27</v>
      </c>
      <c r="F17" s="33">
        <v>30</v>
      </c>
      <c r="G17" s="33">
        <v>3787</v>
      </c>
      <c r="H17" s="33">
        <v>292</v>
      </c>
      <c r="I17" s="33">
        <v>3433</v>
      </c>
      <c r="J17" s="33">
        <v>5697</v>
      </c>
      <c r="K17" s="33">
        <v>2</v>
      </c>
      <c r="L17" s="33">
        <v>108</v>
      </c>
      <c r="M17" s="33">
        <v>25</v>
      </c>
      <c r="N17" s="33">
        <v>1</v>
      </c>
      <c r="O17" s="33">
        <v>19</v>
      </c>
      <c r="P17" s="33">
        <v>402</v>
      </c>
      <c r="Q17" s="33">
        <v>3275</v>
      </c>
      <c r="R17" s="33">
        <v>18571</v>
      </c>
      <c r="S17" s="33">
        <v>62</v>
      </c>
      <c r="T17" s="33">
        <v>92</v>
      </c>
      <c r="U17" s="33">
        <v>6403</v>
      </c>
      <c r="V17" s="33">
        <v>158</v>
      </c>
      <c r="W17" s="33">
        <v>84386</v>
      </c>
      <c r="X17" s="33">
        <v>16525</v>
      </c>
      <c r="Y17" s="9">
        <f t="shared" si="0"/>
        <v>143433</v>
      </c>
      <c r="Z17" s="33">
        <v>273</v>
      </c>
      <c r="AA17" s="33">
        <v>23</v>
      </c>
      <c r="AB17" s="33">
        <v>502</v>
      </c>
      <c r="AC17" s="33">
        <v>259</v>
      </c>
      <c r="AD17" s="33">
        <v>10</v>
      </c>
      <c r="AE17" s="33">
        <v>84</v>
      </c>
      <c r="AF17" s="33">
        <v>1128</v>
      </c>
      <c r="AG17" s="33">
        <v>2</v>
      </c>
      <c r="AH17" s="33">
        <v>125</v>
      </c>
      <c r="AI17" s="33"/>
      <c r="AJ17" s="33">
        <v>4</v>
      </c>
      <c r="AK17" s="33">
        <v>174</v>
      </c>
      <c r="AL17" s="33">
        <v>8710</v>
      </c>
      <c r="AM17" s="33">
        <v>385</v>
      </c>
      <c r="AN17" s="33">
        <v>22</v>
      </c>
      <c r="AO17" s="33">
        <v>4387</v>
      </c>
      <c r="AP17" s="33">
        <v>1</v>
      </c>
      <c r="AQ17" s="33">
        <v>457</v>
      </c>
      <c r="AR17" s="33">
        <v>252</v>
      </c>
      <c r="AS17" s="33">
        <v>858</v>
      </c>
      <c r="AT17" s="33">
        <v>11004</v>
      </c>
      <c r="AU17" s="33">
        <v>184</v>
      </c>
      <c r="AV17" s="33">
        <v>4232</v>
      </c>
      <c r="AW17" s="33">
        <v>90</v>
      </c>
      <c r="AX17" s="9">
        <f t="shared" si="1"/>
        <v>33166</v>
      </c>
      <c r="AY17" s="9">
        <f t="shared" si="2"/>
        <v>176599</v>
      </c>
    </row>
    <row r="18" spans="1:51" s="23" customFormat="1" ht="16.5" customHeight="1">
      <c r="A18" s="32" t="s">
        <v>51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>
        <v>8</v>
      </c>
      <c r="Q18" s="33"/>
      <c r="R18" s="33"/>
      <c r="S18" s="33"/>
      <c r="T18" s="33"/>
      <c r="U18" s="33"/>
      <c r="V18" s="33"/>
      <c r="W18" s="33"/>
      <c r="X18" s="33"/>
      <c r="Y18" s="9">
        <f t="shared" si="0"/>
        <v>8</v>
      </c>
      <c r="Z18" s="33"/>
      <c r="AA18" s="33"/>
      <c r="AB18" s="33">
        <v>2</v>
      </c>
      <c r="AC18" s="33">
        <v>84</v>
      </c>
      <c r="AD18" s="33"/>
      <c r="AE18" s="33"/>
      <c r="AF18" s="33">
        <v>2111</v>
      </c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>
        <v>264</v>
      </c>
      <c r="AW18" s="33"/>
      <c r="AX18" s="9">
        <f t="shared" si="1"/>
        <v>2461</v>
      </c>
      <c r="AY18" s="9">
        <f t="shared" si="2"/>
        <v>2469</v>
      </c>
    </row>
    <row r="19" spans="1:51" s="23" customFormat="1" ht="16.5" customHeight="1">
      <c r="A19" s="32" t="s">
        <v>89</v>
      </c>
      <c r="B19" s="33">
        <v>3</v>
      </c>
      <c r="C19" s="33">
        <v>347</v>
      </c>
      <c r="D19" s="33">
        <v>13</v>
      </c>
      <c r="E19" s="33">
        <v>288</v>
      </c>
      <c r="F19" s="33">
        <v>3275</v>
      </c>
      <c r="G19" s="33">
        <v>2247</v>
      </c>
      <c r="H19" s="33">
        <v>24</v>
      </c>
      <c r="I19" s="33">
        <v>1394</v>
      </c>
      <c r="J19" s="33">
        <v>5401</v>
      </c>
      <c r="K19" s="33">
        <v>697</v>
      </c>
      <c r="L19" s="33">
        <v>51</v>
      </c>
      <c r="M19" s="33">
        <v>4</v>
      </c>
      <c r="N19" s="33">
        <v>21</v>
      </c>
      <c r="O19" s="33">
        <v>163</v>
      </c>
      <c r="P19" s="33">
        <v>5458</v>
      </c>
      <c r="Q19" s="33">
        <v>0</v>
      </c>
      <c r="R19" s="33">
        <v>910</v>
      </c>
      <c r="S19" s="33">
        <v>4702</v>
      </c>
      <c r="T19" s="33">
        <v>10909</v>
      </c>
      <c r="U19" s="33">
        <v>912</v>
      </c>
      <c r="V19" s="33">
        <v>7074</v>
      </c>
      <c r="W19" s="33">
        <v>342</v>
      </c>
      <c r="X19" s="33">
        <v>170</v>
      </c>
      <c r="Y19" s="9">
        <f t="shared" si="0"/>
        <v>44405</v>
      </c>
      <c r="Z19" s="33">
        <v>99</v>
      </c>
      <c r="AA19" s="33">
        <v>855</v>
      </c>
      <c r="AB19" s="33">
        <v>12</v>
      </c>
      <c r="AC19" s="33">
        <v>12221</v>
      </c>
      <c r="AD19" s="33">
        <v>754</v>
      </c>
      <c r="AE19" s="33">
        <v>508</v>
      </c>
      <c r="AF19" s="33">
        <v>868514</v>
      </c>
      <c r="AG19" s="33">
        <v>4</v>
      </c>
      <c r="AH19" s="33">
        <v>1183</v>
      </c>
      <c r="AI19" s="33">
        <v>56</v>
      </c>
      <c r="AJ19" s="33">
        <v>19</v>
      </c>
      <c r="AK19" s="33">
        <v>255</v>
      </c>
      <c r="AL19" s="33">
        <v>150</v>
      </c>
      <c r="AM19" s="33">
        <v>163</v>
      </c>
      <c r="AN19" s="33">
        <v>11900</v>
      </c>
      <c r="AO19" s="33">
        <v>8707</v>
      </c>
      <c r="AP19" s="33">
        <v>0</v>
      </c>
      <c r="AQ19" s="33">
        <v>12114</v>
      </c>
      <c r="AR19" s="33">
        <v>454</v>
      </c>
      <c r="AS19" s="33">
        <v>8</v>
      </c>
      <c r="AT19" s="33"/>
      <c r="AU19" s="33">
        <v>21461</v>
      </c>
      <c r="AV19" s="33">
        <v>2811</v>
      </c>
      <c r="AW19" s="33">
        <v>1362</v>
      </c>
      <c r="AX19" s="9">
        <f t="shared" si="1"/>
        <v>943610</v>
      </c>
      <c r="AY19" s="9">
        <f t="shared" si="2"/>
        <v>988015</v>
      </c>
    </row>
    <row r="20" spans="1:51" s="23" customFormat="1" ht="16.5" customHeight="1">
      <c r="A20" s="32" t="s">
        <v>52</v>
      </c>
      <c r="B20" s="33"/>
      <c r="C20" s="33">
        <v>687</v>
      </c>
      <c r="D20" s="33"/>
      <c r="E20" s="33"/>
      <c r="F20" s="33"/>
      <c r="G20" s="33"/>
      <c r="H20" s="33">
        <v>86</v>
      </c>
      <c r="I20" s="33">
        <v>16810</v>
      </c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>
        <v>43</v>
      </c>
      <c r="U20" s="33">
        <v>24</v>
      </c>
      <c r="V20" s="33"/>
      <c r="W20" s="33"/>
      <c r="X20" s="33"/>
      <c r="Y20" s="9">
        <f t="shared" si="0"/>
        <v>17650</v>
      </c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>
        <v>20772</v>
      </c>
      <c r="AP20" s="33"/>
      <c r="AQ20" s="33"/>
      <c r="AR20" s="33"/>
      <c r="AS20" s="33"/>
      <c r="AT20" s="33"/>
      <c r="AU20" s="33">
        <v>21310</v>
      </c>
      <c r="AV20" s="33">
        <v>1</v>
      </c>
      <c r="AW20" s="33"/>
      <c r="AX20" s="9">
        <f t="shared" si="1"/>
        <v>42083</v>
      </c>
      <c r="AY20" s="9">
        <f t="shared" si="2"/>
        <v>59733</v>
      </c>
    </row>
    <row r="21" spans="1:51" s="23" customFormat="1" ht="16.5" customHeight="1">
      <c r="A21" s="32" t="s">
        <v>90</v>
      </c>
      <c r="B21" s="33"/>
      <c r="C21" s="33">
        <v>24678</v>
      </c>
      <c r="D21" s="33"/>
      <c r="E21" s="33"/>
      <c r="F21" s="33"/>
      <c r="G21" s="33"/>
      <c r="H21" s="33"/>
      <c r="I21" s="33">
        <v>13358</v>
      </c>
      <c r="J21" s="33"/>
      <c r="K21" s="33"/>
      <c r="L21" s="33">
        <v>189</v>
      </c>
      <c r="M21" s="33"/>
      <c r="N21" s="33">
        <v>475</v>
      </c>
      <c r="O21" s="33"/>
      <c r="P21" s="33"/>
      <c r="Q21" s="33"/>
      <c r="R21" s="33">
        <v>1056</v>
      </c>
      <c r="S21" s="33"/>
      <c r="T21" s="33">
        <v>1</v>
      </c>
      <c r="U21" s="33">
        <v>5</v>
      </c>
      <c r="V21" s="33"/>
      <c r="W21" s="33">
        <v>2383</v>
      </c>
      <c r="X21" s="33">
        <v>5951</v>
      </c>
      <c r="Y21" s="9">
        <f t="shared" si="0"/>
        <v>48096</v>
      </c>
      <c r="Z21" s="33"/>
      <c r="AA21" s="33">
        <v>9</v>
      </c>
      <c r="AB21" s="33">
        <v>55</v>
      </c>
      <c r="AC21" s="33"/>
      <c r="AD21" s="33"/>
      <c r="AE21" s="33">
        <v>33</v>
      </c>
      <c r="AF21" s="33">
        <v>49912</v>
      </c>
      <c r="AG21" s="33">
        <v>0</v>
      </c>
      <c r="AH21" s="33"/>
      <c r="AI21" s="33"/>
      <c r="AJ21" s="33"/>
      <c r="AK21" s="33">
        <v>4</v>
      </c>
      <c r="AL21" s="33">
        <v>5</v>
      </c>
      <c r="AM21" s="33"/>
      <c r="AN21" s="33">
        <v>149</v>
      </c>
      <c r="AO21" s="33">
        <v>23</v>
      </c>
      <c r="AP21" s="33"/>
      <c r="AQ21" s="33">
        <v>554</v>
      </c>
      <c r="AR21" s="33"/>
      <c r="AS21" s="33"/>
      <c r="AT21" s="33"/>
      <c r="AU21" s="33">
        <v>239</v>
      </c>
      <c r="AV21" s="33"/>
      <c r="AW21" s="33">
        <v>2774</v>
      </c>
      <c r="AX21" s="9">
        <f t="shared" si="1"/>
        <v>53757</v>
      </c>
      <c r="AY21" s="9">
        <f t="shared" si="2"/>
        <v>101853</v>
      </c>
    </row>
    <row r="22" spans="1:51" s="23" customFormat="1" ht="16.5" customHeight="1">
      <c r="A22" s="32" t="s">
        <v>53</v>
      </c>
      <c r="B22" s="33"/>
      <c r="C22" s="33">
        <v>22</v>
      </c>
      <c r="D22" s="33"/>
      <c r="E22" s="33"/>
      <c r="F22" s="33">
        <v>2</v>
      </c>
      <c r="G22" s="33"/>
      <c r="H22" s="33"/>
      <c r="I22" s="33">
        <v>877</v>
      </c>
      <c r="J22" s="33"/>
      <c r="K22" s="33"/>
      <c r="L22" s="33"/>
      <c r="M22" s="33"/>
      <c r="N22" s="33"/>
      <c r="O22" s="33">
        <v>4</v>
      </c>
      <c r="P22" s="33"/>
      <c r="Q22" s="33"/>
      <c r="R22" s="33">
        <v>931</v>
      </c>
      <c r="S22" s="33"/>
      <c r="T22" s="33">
        <v>4</v>
      </c>
      <c r="U22" s="33"/>
      <c r="V22" s="33">
        <v>3</v>
      </c>
      <c r="W22" s="33"/>
      <c r="X22" s="33">
        <v>3</v>
      </c>
      <c r="Y22" s="9">
        <f t="shared" si="0"/>
        <v>1846</v>
      </c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>
        <v>6</v>
      </c>
      <c r="AN22" s="33"/>
      <c r="AO22" s="33">
        <v>231</v>
      </c>
      <c r="AP22" s="33"/>
      <c r="AQ22" s="33"/>
      <c r="AR22" s="33"/>
      <c r="AS22" s="33"/>
      <c r="AT22" s="33"/>
      <c r="AU22" s="33"/>
      <c r="AV22" s="33"/>
      <c r="AW22" s="33">
        <v>1</v>
      </c>
      <c r="AX22" s="9">
        <f t="shared" si="1"/>
        <v>238</v>
      </c>
      <c r="AY22" s="9">
        <f t="shared" si="2"/>
        <v>2084</v>
      </c>
    </row>
    <row r="23" spans="1:51" s="23" customFormat="1" ht="16.5" customHeight="1">
      <c r="A23" s="32" t="s">
        <v>54</v>
      </c>
      <c r="B23" s="33"/>
      <c r="C23" s="33">
        <v>46506</v>
      </c>
      <c r="D23" s="33"/>
      <c r="E23" s="33"/>
      <c r="F23" s="33"/>
      <c r="G23" s="33"/>
      <c r="H23" s="33"/>
      <c r="I23" s="33">
        <v>10477</v>
      </c>
      <c r="J23" s="33"/>
      <c r="K23" s="33"/>
      <c r="L23" s="33">
        <v>2</v>
      </c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>
        <v>164</v>
      </c>
      <c r="Y23" s="9">
        <f t="shared" si="0"/>
        <v>57149</v>
      </c>
      <c r="Z23" s="33"/>
      <c r="AA23" s="33"/>
      <c r="AB23" s="33">
        <v>0</v>
      </c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>
        <v>22</v>
      </c>
      <c r="AN23" s="33"/>
      <c r="AO23" s="33"/>
      <c r="AP23" s="33"/>
      <c r="AQ23" s="33"/>
      <c r="AR23" s="33"/>
      <c r="AS23" s="33">
        <v>0</v>
      </c>
      <c r="AT23" s="33"/>
      <c r="AU23" s="33"/>
      <c r="AV23" s="33">
        <v>2</v>
      </c>
      <c r="AW23" s="33">
        <v>2</v>
      </c>
      <c r="AX23" s="9">
        <f t="shared" si="1"/>
        <v>26</v>
      </c>
      <c r="AY23" s="9">
        <f t="shared" si="2"/>
        <v>57175</v>
      </c>
    </row>
    <row r="24" spans="1:51" s="23" customFormat="1" ht="16.5" customHeight="1">
      <c r="A24" s="32" t="s">
        <v>55</v>
      </c>
      <c r="B24" s="33">
        <v>0</v>
      </c>
      <c r="C24" s="33">
        <v>1602</v>
      </c>
      <c r="D24" s="33">
        <v>6</v>
      </c>
      <c r="E24" s="33">
        <v>285</v>
      </c>
      <c r="F24" s="33">
        <v>842</v>
      </c>
      <c r="G24" s="33">
        <v>1345</v>
      </c>
      <c r="H24" s="33">
        <v>247</v>
      </c>
      <c r="I24" s="33">
        <v>219</v>
      </c>
      <c r="J24" s="33">
        <v>1684</v>
      </c>
      <c r="K24" s="33">
        <v>12</v>
      </c>
      <c r="L24" s="33">
        <v>197</v>
      </c>
      <c r="M24" s="33">
        <v>60</v>
      </c>
      <c r="N24" s="33">
        <v>23</v>
      </c>
      <c r="O24" s="33">
        <v>318</v>
      </c>
      <c r="P24" s="33">
        <v>2290</v>
      </c>
      <c r="Q24" s="33"/>
      <c r="R24" s="33">
        <v>368</v>
      </c>
      <c r="S24" s="33">
        <v>1005</v>
      </c>
      <c r="T24" s="33">
        <v>1791</v>
      </c>
      <c r="U24" s="33">
        <v>48</v>
      </c>
      <c r="V24" s="33">
        <v>3853</v>
      </c>
      <c r="W24" s="33">
        <v>207</v>
      </c>
      <c r="X24" s="33">
        <v>659</v>
      </c>
      <c r="Y24" s="9">
        <f t="shared" si="0"/>
        <v>17061</v>
      </c>
      <c r="Z24" s="33">
        <v>146</v>
      </c>
      <c r="AA24" s="33">
        <v>172</v>
      </c>
      <c r="AB24" s="33">
        <v>56</v>
      </c>
      <c r="AC24" s="33">
        <v>489</v>
      </c>
      <c r="AD24" s="33">
        <v>68</v>
      </c>
      <c r="AE24" s="33">
        <v>67</v>
      </c>
      <c r="AF24" s="33">
        <v>4206</v>
      </c>
      <c r="AG24" s="33">
        <v>134</v>
      </c>
      <c r="AH24" s="33">
        <v>2132</v>
      </c>
      <c r="AI24" s="33"/>
      <c r="AJ24" s="33">
        <v>160</v>
      </c>
      <c r="AK24" s="33">
        <v>56</v>
      </c>
      <c r="AL24" s="33">
        <v>17</v>
      </c>
      <c r="AM24" s="33">
        <v>18511</v>
      </c>
      <c r="AN24" s="33">
        <v>1216</v>
      </c>
      <c r="AO24" s="33">
        <v>2267</v>
      </c>
      <c r="AP24" s="33">
        <v>9</v>
      </c>
      <c r="AQ24" s="33">
        <v>639</v>
      </c>
      <c r="AR24" s="33">
        <v>64</v>
      </c>
      <c r="AS24" s="33">
        <v>37</v>
      </c>
      <c r="AT24" s="33">
        <v>88</v>
      </c>
      <c r="AU24" s="33">
        <v>2889</v>
      </c>
      <c r="AV24" s="33">
        <v>683</v>
      </c>
      <c r="AW24" s="33">
        <v>590</v>
      </c>
      <c r="AX24" s="9">
        <f t="shared" si="1"/>
        <v>34696</v>
      </c>
      <c r="AY24" s="9">
        <f t="shared" si="2"/>
        <v>51757</v>
      </c>
    </row>
    <row r="25" spans="1:51" s="23" customFormat="1" ht="16.5" customHeight="1">
      <c r="A25" s="32" t="s">
        <v>107</v>
      </c>
      <c r="B25" s="33"/>
      <c r="C25" s="33">
        <v>116</v>
      </c>
      <c r="D25" s="33"/>
      <c r="E25" s="33"/>
      <c r="F25" s="33"/>
      <c r="G25" s="33"/>
      <c r="H25" s="33"/>
      <c r="I25" s="33">
        <v>251</v>
      </c>
      <c r="J25" s="33"/>
      <c r="K25" s="33"/>
      <c r="L25" s="33"/>
      <c r="M25" s="33"/>
      <c r="N25" s="33"/>
      <c r="O25" s="33"/>
      <c r="P25" s="33"/>
      <c r="Q25" s="33"/>
      <c r="R25" s="33">
        <v>61</v>
      </c>
      <c r="S25" s="33"/>
      <c r="T25" s="33"/>
      <c r="U25" s="33"/>
      <c r="V25" s="33"/>
      <c r="W25" s="33">
        <v>2</v>
      </c>
      <c r="X25" s="33"/>
      <c r="Y25" s="9"/>
      <c r="Z25" s="33">
        <v>2953</v>
      </c>
      <c r="AA25" s="33">
        <v>8</v>
      </c>
      <c r="AB25" s="33"/>
      <c r="AC25" s="33">
        <v>353</v>
      </c>
      <c r="AD25" s="33">
        <v>2</v>
      </c>
      <c r="AE25" s="33">
        <v>7</v>
      </c>
      <c r="AF25" s="33">
        <v>5</v>
      </c>
      <c r="AG25" s="33"/>
      <c r="AH25" s="33"/>
      <c r="AI25" s="33"/>
      <c r="AJ25" s="33"/>
      <c r="AK25" s="33">
        <v>125</v>
      </c>
      <c r="AL25" s="33">
        <v>36</v>
      </c>
      <c r="AM25" s="33">
        <v>3373</v>
      </c>
      <c r="AN25" s="33">
        <v>316</v>
      </c>
      <c r="AO25" s="33">
        <v>1</v>
      </c>
      <c r="AP25" s="33"/>
      <c r="AQ25" s="33">
        <v>3</v>
      </c>
      <c r="AR25" s="33">
        <v>1428</v>
      </c>
      <c r="AS25" s="33">
        <v>65</v>
      </c>
      <c r="AT25" s="33">
        <v>1454</v>
      </c>
      <c r="AU25" s="33">
        <v>0</v>
      </c>
      <c r="AV25" s="33">
        <v>14</v>
      </c>
      <c r="AW25" s="33">
        <v>379</v>
      </c>
      <c r="AX25" s="9">
        <f t="shared" si="1"/>
        <v>10522</v>
      </c>
      <c r="AY25" s="9">
        <f t="shared" si="2"/>
        <v>10522</v>
      </c>
    </row>
    <row r="26" spans="1:51" s="23" customFormat="1" ht="16.5" customHeight="1">
      <c r="A26" s="32" t="s">
        <v>56</v>
      </c>
      <c r="B26" s="33">
        <v>19</v>
      </c>
      <c r="C26" s="33">
        <v>1298</v>
      </c>
      <c r="D26" s="33">
        <v>0</v>
      </c>
      <c r="E26" s="33">
        <v>198</v>
      </c>
      <c r="F26" s="33">
        <v>707</v>
      </c>
      <c r="G26" s="33">
        <v>1967</v>
      </c>
      <c r="H26" s="33">
        <v>202</v>
      </c>
      <c r="I26" s="33">
        <v>4785</v>
      </c>
      <c r="J26" s="33">
        <v>6316</v>
      </c>
      <c r="K26" s="33">
        <v>5115</v>
      </c>
      <c r="L26" s="33">
        <v>8817</v>
      </c>
      <c r="M26" s="33">
        <v>1172</v>
      </c>
      <c r="N26" s="33">
        <v>290</v>
      </c>
      <c r="O26" s="33">
        <v>2839</v>
      </c>
      <c r="P26" s="33">
        <v>771</v>
      </c>
      <c r="Q26" s="33">
        <v>1</v>
      </c>
      <c r="R26" s="33">
        <v>474</v>
      </c>
      <c r="S26" s="33">
        <v>64942</v>
      </c>
      <c r="T26" s="33">
        <v>4781</v>
      </c>
      <c r="U26" s="33">
        <v>708</v>
      </c>
      <c r="V26" s="33">
        <v>78532</v>
      </c>
      <c r="W26" s="33">
        <v>2</v>
      </c>
      <c r="X26" s="33">
        <v>1268</v>
      </c>
      <c r="Y26" s="9">
        <f t="shared" si="0"/>
        <v>185204</v>
      </c>
      <c r="Z26" s="33">
        <v>10137</v>
      </c>
      <c r="AA26" s="33">
        <v>4</v>
      </c>
      <c r="AB26" s="33">
        <v>22</v>
      </c>
      <c r="AC26" s="33">
        <v>7</v>
      </c>
      <c r="AD26" s="33">
        <v>27</v>
      </c>
      <c r="AE26" s="33">
        <v>2</v>
      </c>
      <c r="AF26" s="33">
        <v>1203</v>
      </c>
      <c r="AG26" s="33">
        <v>0</v>
      </c>
      <c r="AH26" s="33">
        <v>1</v>
      </c>
      <c r="AI26" s="33"/>
      <c r="AJ26" s="33">
        <v>0</v>
      </c>
      <c r="AK26" s="33">
        <v>1</v>
      </c>
      <c r="AL26" s="33">
        <v>1454</v>
      </c>
      <c r="AM26" s="33">
        <v>6</v>
      </c>
      <c r="AN26" s="33">
        <v>12</v>
      </c>
      <c r="AO26" s="33">
        <v>82</v>
      </c>
      <c r="AP26" s="33">
        <v>0</v>
      </c>
      <c r="AQ26" s="33">
        <v>50</v>
      </c>
      <c r="AR26" s="33">
        <v>6</v>
      </c>
      <c r="AS26" s="33">
        <v>3</v>
      </c>
      <c r="AT26" s="33">
        <v>1</v>
      </c>
      <c r="AU26" s="33">
        <v>2012</v>
      </c>
      <c r="AV26" s="33">
        <v>2</v>
      </c>
      <c r="AW26" s="33">
        <v>5290</v>
      </c>
      <c r="AX26" s="9">
        <f t="shared" si="1"/>
        <v>20322</v>
      </c>
      <c r="AY26" s="9">
        <f t="shared" si="2"/>
        <v>205526</v>
      </c>
    </row>
    <row r="27" spans="1:51" s="23" customFormat="1" ht="16.5" customHeight="1">
      <c r="A27" s="32" t="s">
        <v>57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>
        <v>7</v>
      </c>
      <c r="M27" s="33"/>
      <c r="N27" s="33"/>
      <c r="O27" s="33"/>
      <c r="P27" s="33"/>
      <c r="Q27" s="33">
        <v>0</v>
      </c>
      <c r="R27" s="33"/>
      <c r="S27" s="33"/>
      <c r="T27" s="33"/>
      <c r="U27" s="33"/>
      <c r="V27" s="33"/>
      <c r="W27" s="33"/>
      <c r="X27" s="33">
        <v>0</v>
      </c>
      <c r="Y27" s="9">
        <f t="shared" si="0"/>
        <v>7</v>
      </c>
      <c r="Z27" s="33"/>
      <c r="AA27" s="33"/>
      <c r="AB27" s="33"/>
      <c r="AC27" s="33"/>
      <c r="AD27" s="33"/>
      <c r="AE27" s="33"/>
      <c r="AF27" s="33">
        <v>0</v>
      </c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9">
        <f t="shared" si="1"/>
        <v>0</v>
      </c>
      <c r="AY27" s="9">
        <f t="shared" si="2"/>
        <v>7</v>
      </c>
    </row>
    <row r="28" spans="1:51" s="23" customFormat="1" ht="16.5" customHeight="1">
      <c r="A28" s="32" t="s">
        <v>58</v>
      </c>
      <c r="B28" s="33">
        <v>0</v>
      </c>
      <c r="C28" s="33">
        <v>69</v>
      </c>
      <c r="D28" s="33">
        <v>1</v>
      </c>
      <c r="E28" s="33">
        <v>4</v>
      </c>
      <c r="F28" s="33">
        <v>33</v>
      </c>
      <c r="G28" s="33">
        <v>25</v>
      </c>
      <c r="H28" s="33">
        <v>18</v>
      </c>
      <c r="I28" s="33">
        <v>116</v>
      </c>
      <c r="J28" s="33">
        <v>97</v>
      </c>
      <c r="K28" s="33">
        <v>3</v>
      </c>
      <c r="L28" s="33">
        <v>10</v>
      </c>
      <c r="M28" s="33">
        <v>93</v>
      </c>
      <c r="N28" s="33">
        <v>4</v>
      </c>
      <c r="O28" s="33">
        <v>7</v>
      </c>
      <c r="P28" s="33">
        <v>288</v>
      </c>
      <c r="Q28" s="33"/>
      <c r="R28" s="33">
        <v>8</v>
      </c>
      <c r="S28" s="33">
        <v>14</v>
      </c>
      <c r="T28" s="33">
        <v>90</v>
      </c>
      <c r="U28" s="33">
        <v>5</v>
      </c>
      <c r="V28" s="33">
        <v>158</v>
      </c>
      <c r="W28" s="33">
        <v>30</v>
      </c>
      <c r="X28" s="33">
        <v>17</v>
      </c>
      <c r="Y28" s="9">
        <f t="shared" si="0"/>
        <v>1090</v>
      </c>
      <c r="Z28" s="33">
        <v>22</v>
      </c>
      <c r="AA28" s="33">
        <v>9</v>
      </c>
      <c r="AB28" s="33">
        <v>1</v>
      </c>
      <c r="AC28" s="33">
        <v>1</v>
      </c>
      <c r="AD28" s="33">
        <v>16</v>
      </c>
      <c r="AE28" s="33">
        <v>13</v>
      </c>
      <c r="AF28" s="33">
        <v>609</v>
      </c>
      <c r="AG28" s="33"/>
      <c r="AH28" s="33">
        <v>46</v>
      </c>
      <c r="AI28" s="33"/>
      <c r="AJ28" s="33">
        <v>2</v>
      </c>
      <c r="AK28" s="33">
        <v>13</v>
      </c>
      <c r="AL28" s="33">
        <v>11</v>
      </c>
      <c r="AM28" s="33">
        <v>36</v>
      </c>
      <c r="AN28" s="33">
        <v>91</v>
      </c>
      <c r="AO28" s="33">
        <v>30</v>
      </c>
      <c r="AP28" s="33"/>
      <c r="AQ28" s="33">
        <v>115</v>
      </c>
      <c r="AR28" s="33">
        <v>18</v>
      </c>
      <c r="AS28" s="33">
        <v>41</v>
      </c>
      <c r="AT28" s="33">
        <v>0</v>
      </c>
      <c r="AU28" s="33">
        <v>12</v>
      </c>
      <c r="AV28" s="33">
        <v>41</v>
      </c>
      <c r="AW28" s="33">
        <v>39</v>
      </c>
      <c r="AX28" s="9">
        <f t="shared" si="1"/>
        <v>1166</v>
      </c>
      <c r="AY28" s="9">
        <f t="shared" si="2"/>
        <v>2256</v>
      </c>
    </row>
    <row r="29" spans="1:51" s="23" customFormat="1" ht="16.5" customHeight="1">
      <c r="A29" s="32" t="s">
        <v>59</v>
      </c>
      <c r="B29" s="33">
        <v>0</v>
      </c>
      <c r="C29" s="33">
        <v>153</v>
      </c>
      <c r="D29" s="33">
        <v>2</v>
      </c>
      <c r="E29" s="33">
        <v>0</v>
      </c>
      <c r="F29" s="33">
        <v>1</v>
      </c>
      <c r="G29" s="33">
        <v>2</v>
      </c>
      <c r="H29" s="33">
        <v>4</v>
      </c>
      <c r="I29" s="33">
        <v>0</v>
      </c>
      <c r="J29" s="33">
        <v>1310</v>
      </c>
      <c r="K29" s="33"/>
      <c r="L29" s="33">
        <v>38</v>
      </c>
      <c r="M29" s="33">
        <v>3</v>
      </c>
      <c r="N29" s="33">
        <v>8</v>
      </c>
      <c r="O29" s="33">
        <v>2</v>
      </c>
      <c r="P29" s="33">
        <v>0</v>
      </c>
      <c r="Q29" s="33"/>
      <c r="R29" s="33">
        <v>1064</v>
      </c>
      <c r="S29" s="33"/>
      <c r="T29" s="33">
        <v>1</v>
      </c>
      <c r="U29" s="33">
        <v>344</v>
      </c>
      <c r="V29" s="33">
        <v>5</v>
      </c>
      <c r="W29" s="33">
        <v>1442</v>
      </c>
      <c r="X29" s="33">
        <v>1318</v>
      </c>
      <c r="Y29" s="9">
        <f t="shared" si="0"/>
        <v>5697</v>
      </c>
      <c r="Z29" s="33">
        <v>89</v>
      </c>
      <c r="AA29" s="33">
        <v>251</v>
      </c>
      <c r="AB29" s="33">
        <v>25064</v>
      </c>
      <c r="AC29" s="33">
        <v>9337</v>
      </c>
      <c r="AD29" s="33">
        <v>7</v>
      </c>
      <c r="AE29" s="33">
        <v>2519</v>
      </c>
      <c r="AF29" s="33">
        <v>70652</v>
      </c>
      <c r="AG29" s="33">
        <v>34587</v>
      </c>
      <c r="AH29" s="33">
        <v>260039</v>
      </c>
      <c r="AI29" s="33">
        <v>1626</v>
      </c>
      <c r="AJ29" s="33"/>
      <c r="AK29" s="33">
        <v>398</v>
      </c>
      <c r="AL29" s="33">
        <v>0</v>
      </c>
      <c r="AM29" s="33">
        <v>1</v>
      </c>
      <c r="AN29" s="33">
        <v>2622</v>
      </c>
      <c r="AO29" s="33">
        <v>459</v>
      </c>
      <c r="AP29" s="33">
        <v>1975</v>
      </c>
      <c r="AQ29" s="33">
        <v>3118</v>
      </c>
      <c r="AR29" s="33">
        <v>259</v>
      </c>
      <c r="AS29" s="33">
        <v>428</v>
      </c>
      <c r="AT29" s="33"/>
      <c r="AU29" s="33">
        <v>114</v>
      </c>
      <c r="AV29" s="33">
        <v>1075</v>
      </c>
      <c r="AW29" s="33">
        <v>2559</v>
      </c>
      <c r="AX29" s="9">
        <f t="shared" si="1"/>
        <v>417179</v>
      </c>
      <c r="AY29" s="9">
        <f t="shared" si="2"/>
        <v>422876</v>
      </c>
    </row>
    <row r="30" spans="1:51" s="23" customFormat="1" ht="16.5" customHeight="1">
      <c r="A30" s="33" t="s">
        <v>60</v>
      </c>
      <c r="B30" s="33"/>
      <c r="C30" s="33">
        <v>0</v>
      </c>
      <c r="D30" s="33"/>
      <c r="E30" s="33"/>
      <c r="F30" s="33">
        <v>40</v>
      </c>
      <c r="G30" s="33">
        <v>0</v>
      </c>
      <c r="H30" s="33">
        <v>0</v>
      </c>
      <c r="I30" s="33">
        <v>24</v>
      </c>
      <c r="J30" s="33"/>
      <c r="K30" s="33"/>
      <c r="L30" s="33"/>
      <c r="M30" s="33"/>
      <c r="N30" s="33"/>
      <c r="O30" s="33">
        <v>0</v>
      </c>
      <c r="P30" s="33"/>
      <c r="Q30" s="33"/>
      <c r="R30" s="33">
        <v>0</v>
      </c>
      <c r="S30" s="33">
        <v>0</v>
      </c>
      <c r="T30" s="33">
        <v>0</v>
      </c>
      <c r="U30" s="33">
        <v>0</v>
      </c>
      <c r="V30" s="33">
        <v>1</v>
      </c>
      <c r="W30" s="33">
        <v>0</v>
      </c>
      <c r="X30" s="33">
        <v>13</v>
      </c>
      <c r="Y30" s="9">
        <f t="shared" si="0"/>
        <v>78</v>
      </c>
      <c r="Z30" s="33">
        <v>0</v>
      </c>
      <c r="AA30" s="33">
        <v>4312</v>
      </c>
      <c r="AB30" s="33"/>
      <c r="AC30" s="33">
        <v>1725</v>
      </c>
      <c r="AD30" s="33">
        <v>2920</v>
      </c>
      <c r="AE30" s="33">
        <v>76</v>
      </c>
      <c r="AF30" s="33">
        <v>62</v>
      </c>
      <c r="AG30" s="33"/>
      <c r="AH30" s="33">
        <v>365</v>
      </c>
      <c r="AI30" s="33"/>
      <c r="AJ30" s="33">
        <v>17</v>
      </c>
      <c r="AK30" s="33">
        <v>0</v>
      </c>
      <c r="AL30" s="33">
        <v>0</v>
      </c>
      <c r="AM30" s="33">
        <v>777</v>
      </c>
      <c r="AN30" s="33">
        <v>44644</v>
      </c>
      <c r="AO30" s="33"/>
      <c r="AP30" s="33"/>
      <c r="AQ30" s="33">
        <v>51819</v>
      </c>
      <c r="AR30" s="33">
        <v>2342</v>
      </c>
      <c r="AS30" s="33"/>
      <c r="AT30" s="33">
        <v>0</v>
      </c>
      <c r="AU30" s="33"/>
      <c r="AV30" s="33">
        <v>486</v>
      </c>
      <c r="AW30" s="33">
        <v>503</v>
      </c>
      <c r="AX30" s="9">
        <f t="shared" si="1"/>
        <v>110048</v>
      </c>
      <c r="AY30" s="9">
        <f t="shared" si="2"/>
        <v>110126</v>
      </c>
    </row>
    <row r="31" spans="1:51" s="23" customFormat="1" ht="16.5" customHeight="1">
      <c r="A31" s="33" t="s">
        <v>92</v>
      </c>
      <c r="B31" s="33"/>
      <c r="C31" s="33">
        <v>3289</v>
      </c>
      <c r="D31" s="33"/>
      <c r="E31" s="33"/>
      <c r="F31" s="33"/>
      <c r="G31" s="33"/>
      <c r="H31" s="33"/>
      <c r="I31" s="33"/>
      <c r="J31" s="33"/>
      <c r="K31" s="33"/>
      <c r="L31" s="33">
        <v>46</v>
      </c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>
        <v>0</v>
      </c>
      <c r="Y31" s="9">
        <f t="shared" si="0"/>
        <v>3335</v>
      </c>
      <c r="Z31" s="33"/>
      <c r="AA31" s="33"/>
      <c r="AB31" s="33"/>
      <c r="AC31" s="33"/>
      <c r="AD31" s="33"/>
      <c r="AE31" s="33">
        <v>76</v>
      </c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9">
        <f t="shared" si="1"/>
        <v>76</v>
      </c>
      <c r="AY31" s="9">
        <f t="shared" si="2"/>
        <v>3411</v>
      </c>
    </row>
    <row r="32" spans="1:51" s="23" customFormat="1" ht="16.5" customHeight="1">
      <c r="A32" s="33" t="s">
        <v>61</v>
      </c>
      <c r="B32" s="33">
        <v>0</v>
      </c>
      <c r="C32" s="33">
        <v>0</v>
      </c>
      <c r="D32" s="33">
        <v>0</v>
      </c>
      <c r="E32" s="33"/>
      <c r="F32" s="33">
        <v>11</v>
      </c>
      <c r="G32" s="33">
        <v>190</v>
      </c>
      <c r="H32" s="33">
        <v>0</v>
      </c>
      <c r="I32" s="33">
        <v>0</v>
      </c>
      <c r="J32" s="33">
        <v>880</v>
      </c>
      <c r="K32" s="33">
        <v>0</v>
      </c>
      <c r="L32" s="33"/>
      <c r="M32" s="33">
        <v>0</v>
      </c>
      <c r="N32" s="33"/>
      <c r="O32" s="33">
        <v>18</v>
      </c>
      <c r="P32" s="33">
        <v>4</v>
      </c>
      <c r="Q32" s="33"/>
      <c r="R32" s="33">
        <v>2969</v>
      </c>
      <c r="S32" s="33">
        <v>1</v>
      </c>
      <c r="T32" s="33"/>
      <c r="U32" s="33">
        <v>15</v>
      </c>
      <c r="V32" s="33">
        <v>10</v>
      </c>
      <c r="W32" s="33">
        <v>191</v>
      </c>
      <c r="X32" s="33">
        <v>736</v>
      </c>
      <c r="Y32" s="9">
        <f t="shared" si="0"/>
        <v>5025</v>
      </c>
      <c r="Z32" s="33">
        <v>3</v>
      </c>
      <c r="AA32" s="33">
        <v>254</v>
      </c>
      <c r="AB32" s="33"/>
      <c r="AC32" s="33">
        <v>94</v>
      </c>
      <c r="AD32" s="33">
        <v>111</v>
      </c>
      <c r="AE32" s="33">
        <v>41</v>
      </c>
      <c r="AF32" s="33">
        <v>328</v>
      </c>
      <c r="AG32" s="33"/>
      <c r="AH32" s="33">
        <v>3</v>
      </c>
      <c r="AI32" s="33"/>
      <c r="AJ32" s="33"/>
      <c r="AK32" s="33"/>
      <c r="AL32" s="33">
        <v>1</v>
      </c>
      <c r="AM32" s="33">
        <v>88</v>
      </c>
      <c r="AN32" s="33">
        <v>26</v>
      </c>
      <c r="AO32" s="33">
        <v>82</v>
      </c>
      <c r="AP32" s="33"/>
      <c r="AQ32" s="33">
        <v>53</v>
      </c>
      <c r="AR32" s="33">
        <v>154</v>
      </c>
      <c r="AS32" s="33"/>
      <c r="AT32" s="33"/>
      <c r="AU32" s="33">
        <v>175</v>
      </c>
      <c r="AV32" s="33">
        <v>11</v>
      </c>
      <c r="AW32" s="33">
        <v>2</v>
      </c>
      <c r="AX32" s="9">
        <f t="shared" si="1"/>
        <v>1426</v>
      </c>
      <c r="AY32" s="9">
        <f t="shared" si="2"/>
        <v>6451</v>
      </c>
    </row>
    <row r="33" spans="1:51" s="23" customFormat="1" ht="16.5" customHeight="1">
      <c r="A33" s="33" t="s">
        <v>97</v>
      </c>
      <c r="B33" s="33">
        <v>0</v>
      </c>
      <c r="C33" s="33">
        <v>10</v>
      </c>
      <c r="D33" s="33"/>
      <c r="E33" s="33">
        <v>11</v>
      </c>
      <c r="F33" s="33">
        <v>11</v>
      </c>
      <c r="G33" s="33">
        <v>398</v>
      </c>
      <c r="H33" s="33">
        <v>53</v>
      </c>
      <c r="I33" s="33">
        <v>21</v>
      </c>
      <c r="J33" s="33">
        <v>78</v>
      </c>
      <c r="K33" s="33">
        <v>2</v>
      </c>
      <c r="L33" s="33">
        <v>0</v>
      </c>
      <c r="M33" s="33"/>
      <c r="N33" s="33"/>
      <c r="O33" s="33">
        <v>1</v>
      </c>
      <c r="P33" s="33">
        <v>3</v>
      </c>
      <c r="Q33" s="33">
        <v>0</v>
      </c>
      <c r="R33" s="33">
        <v>922</v>
      </c>
      <c r="S33" s="33">
        <v>15911</v>
      </c>
      <c r="T33" s="33">
        <v>130</v>
      </c>
      <c r="U33" s="33">
        <v>15</v>
      </c>
      <c r="V33" s="33">
        <v>48683</v>
      </c>
      <c r="W33" s="33">
        <v>28</v>
      </c>
      <c r="X33" s="33">
        <v>89</v>
      </c>
      <c r="Y33" s="9">
        <f t="shared" si="0"/>
        <v>66366</v>
      </c>
      <c r="Z33" s="33">
        <v>9</v>
      </c>
      <c r="AA33" s="33">
        <v>0</v>
      </c>
      <c r="AB33" s="33">
        <v>0</v>
      </c>
      <c r="AC33" s="33">
        <v>14</v>
      </c>
      <c r="AD33" s="33">
        <v>0</v>
      </c>
      <c r="AE33" s="33">
        <v>0</v>
      </c>
      <c r="AF33" s="33">
        <v>603</v>
      </c>
      <c r="AG33" s="33"/>
      <c r="AH33" s="33">
        <v>2</v>
      </c>
      <c r="AI33" s="33">
        <v>0</v>
      </c>
      <c r="AJ33" s="33"/>
      <c r="AK33" s="33">
        <v>4</v>
      </c>
      <c r="AL33" s="33">
        <v>17</v>
      </c>
      <c r="AM33" s="33">
        <v>351</v>
      </c>
      <c r="AN33" s="33">
        <v>0</v>
      </c>
      <c r="AO33" s="33">
        <v>72</v>
      </c>
      <c r="AP33" s="33">
        <v>0</v>
      </c>
      <c r="AQ33" s="33">
        <v>1</v>
      </c>
      <c r="AR33" s="33">
        <v>1</v>
      </c>
      <c r="AS33" s="33">
        <v>0</v>
      </c>
      <c r="AT33" s="33">
        <v>52</v>
      </c>
      <c r="AU33" s="33">
        <v>62</v>
      </c>
      <c r="AV33" s="33">
        <v>56</v>
      </c>
      <c r="AW33" s="33">
        <v>50</v>
      </c>
      <c r="AX33" s="9">
        <f t="shared" si="1"/>
        <v>1294</v>
      </c>
      <c r="AY33" s="9">
        <f t="shared" si="2"/>
        <v>67660</v>
      </c>
    </row>
    <row r="34" spans="1:51" s="23" customFormat="1" ht="16.5" customHeight="1">
      <c r="A34" s="33" t="s">
        <v>94</v>
      </c>
      <c r="B34" s="33"/>
      <c r="C34" s="33">
        <v>394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>
        <v>22397</v>
      </c>
      <c r="S34" s="33"/>
      <c r="T34" s="33"/>
      <c r="U34" s="33"/>
      <c r="V34" s="33"/>
      <c r="W34" s="33"/>
      <c r="X34" s="33">
        <v>1</v>
      </c>
      <c r="Y34" s="9">
        <f t="shared" si="0"/>
        <v>22792</v>
      </c>
      <c r="Z34" s="33">
        <v>282</v>
      </c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>
        <v>150</v>
      </c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9">
        <f t="shared" si="1"/>
        <v>432</v>
      </c>
      <c r="AY34" s="9">
        <f t="shared" si="2"/>
        <v>23224</v>
      </c>
    </row>
    <row r="35" spans="1:51" s="23" customFormat="1" ht="16.5" customHeight="1">
      <c r="A35" s="33" t="s">
        <v>95</v>
      </c>
      <c r="B35" s="33">
        <v>0</v>
      </c>
      <c r="C35" s="33">
        <v>42</v>
      </c>
      <c r="D35" s="33">
        <v>2</v>
      </c>
      <c r="E35" s="33">
        <v>29</v>
      </c>
      <c r="F35" s="33">
        <v>33</v>
      </c>
      <c r="G35" s="33">
        <v>49</v>
      </c>
      <c r="H35" s="33">
        <v>37</v>
      </c>
      <c r="I35" s="33">
        <v>3822</v>
      </c>
      <c r="J35" s="33">
        <v>322</v>
      </c>
      <c r="K35" s="33">
        <v>9</v>
      </c>
      <c r="L35" s="33">
        <v>1</v>
      </c>
      <c r="M35" s="33">
        <v>0</v>
      </c>
      <c r="N35" s="33">
        <v>6</v>
      </c>
      <c r="O35" s="33">
        <v>215</v>
      </c>
      <c r="P35" s="33">
        <v>298</v>
      </c>
      <c r="Q35" s="33">
        <v>1</v>
      </c>
      <c r="R35" s="33">
        <v>1295</v>
      </c>
      <c r="S35" s="33">
        <v>315</v>
      </c>
      <c r="T35" s="33">
        <v>148</v>
      </c>
      <c r="U35" s="33">
        <v>10</v>
      </c>
      <c r="V35" s="33">
        <v>2665</v>
      </c>
      <c r="W35" s="33">
        <v>176</v>
      </c>
      <c r="X35" s="33">
        <v>898</v>
      </c>
      <c r="Y35" s="9">
        <f t="shared" si="0"/>
        <v>10373</v>
      </c>
      <c r="Z35" s="33">
        <v>6</v>
      </c>
      <c r="AA35" s="33">
        <v>7698</v>
      </c>
      <c r="AB35" s="33">
        <v>32</v>
      </c>
      <c r="AC35" s="33">
        <v>7678</v>
      </c>
      <c r="AD35" s="33">
        <v>3368</v>
      </c>
      <c r="AE35" s="33">
        <v>7812</v>
      </c>
      <c r="AF35" s="33">
        <v>22465</v>
      </c>
      <c r="AG35" s="33"/>
      <c r="AH35" s="33">
        <v>138</v>
      </c>
      <c r="AI35" s="33">
        <v>1</v>
      </c>
      <c r="AJ35" s="33">
        <v>581</v>
      </c>
      <c r="AK35" s="33">
        <v>1576</v>
      </c>
      <c r="AL35" s="33">
        <v>60</v>
      </c>
      <c r="AM35" s="33">
        <v>36036</v>
      </c>
      <c r="AN35" s="33">
        <v>162694</v>
      </c>
      <c r="AO35" s="33">
        <v>1089</v>
      </c>
      <c r="AP35" s="33"/>
      <c r="AQ35" s="33">
        <v>143699</v>
      </c>
      <c r="AR35" s="33">
        <v>48751</v>
      </c>
      <c r="AS35" s="33">
        <v>62</v>
      </c>
      <c r="AT35" s="33">
        <v>2000</v>
      </c>
      <c r="AU35" s="33">
        <v>374</v>
      </c>
      <c r="AV35" s="33">
        <v>1557</v>
      </c>
      <c r="AW35" s="33">
        <v>10552</v>
      </c>
      <c r="AX35" s="9">
        <f t="shared" si="1"/>
        <v>458229</v>
      </c>
      <c r="AY35" s="9">
        <f t="shared" si="2"/>
        <v>468602</v>
      </c>
    </row>
    <row r="36" spans="1:51" s="23" customFormat="1" ht="16.5" customHeight="1">
      <c r="A36" s="33" t="s">
        <v>62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9">
        <f t="shared" si="0"/>
        <v>0</v>
      </c>
      <c r="Z36" s="33"/>
      <c r="AA36" s="33"/>
      <c r="AB36" s="33">
        <v>0</v>
      </c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9">
        <f t="shared" si="1"/>
        <v>0</v>
      </c>
      <c r="AY36" s="9">
        <f t="shared" si="2"/>
        <v>0</v>
      </c>
    </row>
    <row r="37" spans="1:51" s="23" customFormat="1" ht="16.5" customHeight="1">
      <c r="A37" s="33" t="s">
        <v>63</v>
      </c>
      <c r="B37" s="33">
        <v>32</v>
      </c>
      <c r="C37" s="33">
        <v>1968</v>
      </c>
      <c r="D37" s="33">
        <v>22</v>
      </c>
      <c r="E37" s="33">
        <v>356</v>
      </c>
      <c r="F37" s="33">
        <v>3356</v>
      </c>
      <c r="G37" s="33">
        <v>10111</v>
      </c>
      <c r="H37" s="33">
        <v>149</v>
      </c>
      <c r="I37" s="33">
        <v>14754</v>
      </c>
      <c r="J37" s="33">
        <v>2932</v>
      </c>
      <c r="K37" s="33">
        <v>52</v>
      </c>
      <c r="L37" s="33">
        <v>3323</v>
      </c>
      <c r="M37" s="33">
        <v>57</v>
      </c>
      <c r="N37" s="33">
        <v>2</v>
      </c>
      <c r="O37" s="33">
        <v>775</v>
      </c>
      <c r="P37" s="33">
        <v>3216</v>
      </c>
      <c r="Q37" s="33">
        <v>279</v>
      </c>
      <c r="R37" s="33">
        <v>4226</v>
      </c>
      <c r="S37" s="33">
        <v>4962</v>
      </c>
      <c r="T37" s="33">
        <v>11370</v>
      </c>
      <c r="U37" s="33">
        <v>47</v>
      </c>
      <c r="V37" s="33">
        <v>8992</v>
      </c>
      <c r="W37" s="33">
        <v>369</v>
      </c>
      <c r="X37" s="33">
        <v>1454</v>
      </c>
      <c r="Y37" s="9">
        <f t="shared" si="0"/>
        <v>72804</v>
      </c>
      <c r="Z37" s="33">
        <v>2720</v>
      </c>
      <c r="AA37" s="33">
        <v>569</v>
      </c>
      <c r="AB37" s="33">
        <v>220</v>
      </c>
      <c r="AC37" s="33">
        <v>3728</v>
      </c>
      <c r="AD37" s="33">
        <v>797</v>
      </c>
      <c r="AE37" s="33">
        <v>947</v>
      </c>
      <c r="AF37" s="33">
        <v>83716</v>
      </c>
      <c r="AG37" s="33">
        <v>33</v>
      </c>
      <c r="AH37" s="33">
        <v>6607</v>
      </c>
      <c r="AI37" s="33">
        <v>8</v>
      </c>
      <c r="AJ37" s="33">
        <v>55</v>
      </c>
      <c r="AK37" s="33">
        <v>2866</v>
      </c>
      <c r="AL37" s="33">
        <v>2321</v>
      </c>
      <c r="AM37" s="33">
        <v>1949</v>
      </c>
      <c r="AN37" s="33">
        <v>7396</v>
      </c>
      <c r="AO37" s="33">
        <v>12467</v>
      </c>
      <c r="AP37" s="33">
        <v>105</v>
      </c>
      <c r="AQ37" s="33">
        <v>5959</v>
      </c>
      <c r="AR37" s="33">
        <v>1159</v>
      </c>
      <c r="AS37" s="33">
        <v>2832</v>
      </c>
      <c r="AT37" s="33">
        <v>20466</v>
      </c>
      <c r="AU37" s="33">
        <v>24740</v>
      </c>
      <c r="AV37" s="33">
        <v>6006</v>
      </c>
      <c r="AW37" s="33">
        <v>40235</v>
      </c>
      <c r="AX37" s="9">
        <f t="shared" si="1"/>
        <v>227901</v>
      </c>
      <c r="AY37" s="9">
        <f t="shared" si="2"/>
        <v>300705</v>
      </c>
    </row>
    <row r="38" spans="1:51" s="23" customFormat="1" ht="16.5" customHeight="1">
      <c r="A38" s="33" t="s">
        <v>96</v>
      </c>
      <c r="B38" s="33">
        <v>78</v>
      </c>
      <c r="C38" s="33">
        <v>1905</v>
      </c>
      <c r="D38" s="33">
        <v>15</v>
      </c>
      <c r="E38" s="33">
        <v>506</v>
      </c>
      <c r="F38" s="33">
        <v>485</v>
      </c>
      <c r="G38" s="33">
        <v>2138</v>
      </c>
      <c r="H38" s="33">
        <v>143</v>
      </c>
      <c r="I38" s="33">
        <v>2533</v>
      </c>
      <c r="J38" s="33">
        <v>264</v>
      </c>
      <c r="K38" s="33">
        <v>8</v>
      </c>
      <c r="L38" s="33">
        <v>634</v>
      </c>
      <c r="M38" s="33">
        <v>4</v>
      </c>
      <c r="N38" s="33">
        <v>2</v>
      </c>
      <c r="O38" s="33">
        <v>207</v>
      </c>
      <c r="P38" s="33">
        <v>255</v>
      </c>
      <c r="Q38" s="33">
        <v>1</v>
      </c>
      <c r="R38" s="33">
        <v>793</v>
      </c>
      <c r="S38" s="33">
        <v>4137</v>
      </c>
      <c r="T38" s="33">
        <v>1246</v>
      </c>
      <c r="U38" s="33">
        <v>200</v>
      </c>
      <c r="V38" s="33">
        <v>7569</v>
      </c>
      <c r="W38" s="33">
        <v>327</v>
      </c>
      <c r="X38" s="33">
        <v>600</v>
      </c>
      <c r="Y38" s="9">
        <f t="shared" si="0"/>
        <v>24050</v>
      </c>
      <c r="Z38" s="33">
        <v>67767</v>
      </c>
      <c r="AA38" s="33">
        <v>67</v>
      </c>
      <c r="AB38" s="33">
        <v>3</v>
      </c>
      <c r="AC38" s="33">
        <v>117</v>
      </c>
      <c r="AD38" s="33">
        <v>16</v>
      </c>
      <c r="AE38" s="33">
        <v>2380</v>
      </c>
      <c r="AF38" s="33">
        <v>33837</v>
      </c>
      <c r="AG38" s="33">
        <v>1</v>
      </c>
      <c r="AH38" s="33">
        <v>184</v>
      </c>
      <c r="AI38" s="33">
        <v>0</v>
      </c>
      <c r="AJ38" s="33">
        <v>0</v>
      </c>
      <c r="AK38" s="33">
        <v>19</v>
      </c>
      <c r="AL38" s="33">
        <v>16255</v>
      </c>
      <c r="AM38" s="33">
        <v>102</v>
      </c>
      <c r="AN38" s="33">
        <v>45</v>
      </c>
      <c r="AO38" s="33">
        <v>189</v>
      </c>
      <c r="AP38" s="33">
        <v>1</v>
      </c>
      <c r="AQ38" s="33">
        <v>641</v>
      </c>
      <c r="AR38" s="33">
        <v>49</v>
      </c>
      <c r="AS38" s="33">
        <v>2900</v>
      </c>
      <c r="AT38" s="33">
        <v>37</v>
      </c>
      <c r="AU38" s="33">
        <v>5031</v>
      </c>
      <c r="AV38" s="33">
        <v>581</v>
      </c>
      <c r="AW38" s="33">
        <v>956</v>
      </c>
      <c r="AX38" s="9">
        <f t="shared" si="1"/>
        <v>131178</v>
      </c>
      <c r="AY38" s="9">
        <f t="shared" si="2"/>
        <v>155228</v>
      </c>
    </row>
    <row r="39" spans="1:51" s="23" customFormat="1" ht="16.5" customHeight="1">
      <c r="A39" s="33" t="s">
        <v>64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9">
        <f t="shared" si="0"/>
        <v>0</v>
      </c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9">
        <f t="shared" si="1"/>
        <v>0</v>
      </c>
      <c r="AY39" s="9">
        <f t="shared" si="2"/>
        <v>0</v>
      </c>
    </row>
    <row r="40" spans="1:51" s="23" customFormat="1" ht="16.5" customHeight="1">
      <c r="A40" s="33" t="s">
        <v>65</v>
      </c>
      <c r="B40" s="33">
        <v>897</v>
      </c>
      <c r="C40" s="33">
        <v>2369</v>
      </c>
      <c r="D40" s="33">
        <v>3954</v>
      </c>
      <c r="E40" s="33">
        <v>36638</v>
      </c>
      <c r="F40" s="33">
        <v>3995</v>
      </c>
      <c r="G40" s="33">
        <v>10487</v>
      </c>
      <c r="H40" s="33">
        <v>10790</v>
      </c>
      <c r="I40" s="33">
        <v>1611</v>
      </c>
      <c r="J40" s="33">
        <v>329022</v>
      </c>
      <c r="K40" s="33">
        <v>32016</v>
      </c>
      <c r="L40" s="33">
        <v>187</v>
      </c>
      <c r="M40" s="33">
        <v>21095</v>
      </c>
      <c r="N40" s="33">
        <v>556</v>
      </c>
      <c r="O40" s="33">
        <v>563</v>
      </c>
      <c r="P40" s="33">
        <v>527423</v>
      </c>
      <c r="Q40" s="33">
        <v>2179</v>
      </c>
      <c r="R40" s="33">
        <v>13229</v>
      </c>
      <c r="S40" s="33">
        <v>16599</v>
      </c>
      <c r="T40" s="33">
        <v>84608</v>
      </c>
      <c r="U40" s="33">
        <v>3477</v>
      </c>
      <c r="V40" s="33">
        <v>98408</v>
      </c>
      <c r="W40" s="33">
        <v>197</v>
      </c>
      <c r="X40" s="33">
        <v>58676</v>
      </c>
      <c r="Y40" s="9">
        <f t="shared" si="0"/>
        <v>1258976</v>
      </c>
      <c r="Z40" s="33">
        <v>439</v>
      </c>
      <c r="AA40" s="33">
        <v>33207</v>
      </c>
      <c r="AB40" s="33">
        <v>102</v>
      </c>
      <c r="AC40" s="33">
        <v>8379</v>
      </c>
      <c r="AD40" s="33">
        <v>271</v>
      </c>
      <c r="AE40" s="33">
        <v>14861</v>
      </c>
      <c r="AF40" s="33">
        <v>530050</v>
      </c>
      <c r="AG40" s="33">
        <v>579</v>
      </c>
      <c r="AH40" s="33">
        <v>8015</v>
      </c>
      <c r="AI40" s="33"/>
      <c r="AJ40" s="33">
        <v>12</v>
      </c>
      <c r="AK40" s="33">
        <v>299</v>
      </c>
      <c r="AL40" s="33">
        <v>254</v>
      </c>
      <c r="AM40" s="33">
        <v>2061</v>
      </c>
      <c r="AN40" s="33">
        <v>74491</v>
      </c>
      <c r="AO40" s="33">
        <v>227438</v>
      </c>
      <c r="AP40" s="33">
        <v>0</v>
      </c>
      <c r="AQ40" s="33">
        <v>61261</v>
      </c>
      <c r="AR40" s="33">
        <v>2495</v>
      </c>
      <c r="AS40" s="33">
        <v>1793</v>
      </c>
      <c r="AT40" s="33">
        <v>818</v>
      </c>
      <c r="AU40" s="33">
        <v>161546</v>
      </c>
      <c r="AV40" s="33">
        <v>95750</v>
      </c>
      <c r="AW40" s="33">
        <v>5471</v>
      </c>
      <c r="AX40" s="9">
        <f t="shared" si="1"/>
        <v>1229592</v>
      </c>
      <c r="AY40" s="9">
        <f t="shared" si="2"/>
        <v>2488568</v>
      </c>
    </row>
    <row r="41" spans="1:51" s="23" customFormat="1" ht="16.5" customHeight="1">
      <c r="A41" s="33" t="s">
        <v>66</v>
      </c>
      <c r="B41" s="33">
        <v>201</v>
      </c>
      <c r="C41" s="33">
        <v>201</v>
      </c>
      <c r="D41" s="33">
        <v>0</v>
      </c>
      <c r="E41" s="33">
        <v>17</v>
      </c>
      <c r="F41" s="33">
        <v>975</v>
      </c>
      <c r="G41" s="33">
        <v>44</v>
      </c>
      <c r="H41" s="33">
        <v>0</v>
      </c>
      <c r="I41" s="33">
        <v>12566</v>
      </c>
      <c r="J41" s="33">
        <v>13711</v>
      </c>
      <c r="K41" s="33">
        <v>3115</v>
      </c>
      <c r="L41" s="33">
        <v>877</v>
      </c>
      <c r="M41" s="33">
        <v>1542</v>
      </c>
      <c r="N41" s="33">
        <v>0</v>
      </c>
      <c r="O41" s="33">
        <v>0</v>
      </c>
      <c r="P41" s="33">
        <v>10115</v>
      </c>
      <c r="Q41" s="33">
        <v>0</v>
      </c>
      <c r="R41" s="33">
        <v>1</v>
      </c>
      <c r="S41" s="33">
        <v>15</v>
      </c>
      <c r="T41" s="33">
        <v>1</v>
      </c>
      <c r="U41" s="33">
        <v>483</v>
      </c>
      <c r="V41" s="33">
        <v>11940</v>
      </c>
      <c r="W41" s="33">
        <v>1955</v>
      </c>
      <c r="X41" s="33">
        <v>8601</v>
      </c>
      <c r="Y41" s="9">
        <f t="shared" si="0"/>
        <v>66360</v>
      </c>
      <c r="Z41" s="33">
        <v>0</v>
      </c>
      <c r="AA41" s="33">
        <v>18</v>
      </c>
      <c r="AB41" s="33">
        <v>131</v>
      </c>
      <c r="AC41" s="33">
        <v>0</v>
      </c>
      <c r="AD41" s="33">
        <v>14</v>
      </c>
      <c r="AE41" s="33">
        <v>537</v>
      </c>
      <c r="AF41" s="33">
        <v>316</v>
      </c>
      <c r="AG41" s="33">
        <v>69</v>
      </c>
      <c r="AH41" s="33">
        <v>195</v>
      </c>
      <c r="AI41" s="33"/>
      <c r="AJ41" s="33">
        <v>0</v>
      </c>
      <c r="AK41" s="33">
        <v>42</v>
      </c>
      <c r="AL41" s="33">
        <v>1</v>
      </c>
      <c r="AM41" s="33">
        <v>464</v>
      </c>
      <c r="AN41" s="33">
        <v>10</v>
      </c>
      <c r="AO41" s="33">
        <v>9</v>
      </c>
      <c r="AP41" s="33">
        <v>0</v>
      </c>
      <c r="AQ41" s="33">
        <v>41</v>
      </c>
      <c r="AR41" s="33">
        <v>25</v>
      </c>
      <c r="AS41" s="33">
        <v>1</v>
      </c>
      <c r="AT41" s="33">
        <v>22</v>
      </c>
      <c r="AU41" s="33">
        <v>0</v>
      </c>
      <c r="AV41" s="33">
        <v>121</v>
      </c>
      <c r="AW41" s="33">
        <v>104</v>
      </c>
      <c r="AX41" s="9">
        <f t="shared" si="1"/>
        <v>2120</v>
      </c>
      <c r="AY41" s="9">
        <f t="shared" si="2"/>
        <v>68480</v>
      </c>
    </row>
    <row r="42" spans="1:51" s="23" customFormat="1" ht="16.5" customHeight="1">
      <c r="A42" s="33" t="s">
        <v>67</v>
      </c>
      <c r="B42" s="33"/>
      <c r="C42" s="33">
        <v>2</v>
      </c>
      <c r="D42" s="33">
        <v>0</v>
      </c>
      <c r="E42" s="33">
        <v>0</v>
      </c>
      <c r="F42" s="33"/>
      <c r="G42" s="33">
        <v>0</v>
      </c>
      <c r="H42" s="33"/>
      <c r="I42" s="33">
        <v>3</v>
      </c>
      <c r="J42" s="33">
        <v>2</v>
      </c>
      <c r="K42" s="33">
        <v>0</v>
      </c>
      <c r="L42" s="33">
        <v>0</v>
      </c>
      <c r="M42" s="33"/>
      <c r="N42" s="33"/>
      <c r="O42" s="33">
        <v>1</v>
      </c>
      <c r="P42" s="33">
        <v>0</v>
      </c>
      <c r="Q42" s="33"/>
      <c r="R42" s="33">
        <v>36950</v>
      </c>
      <c r="S42" s="33">
        <v>0</v>
      </c>
      <c r="T42" s="33"/>
      <c r="U42" s="33">
        <v>42</v>
      </c>
      <c r="V42" s="33">
        <v>0</v>
      </c>
      <c r="W42" s="33">
        <v>0</v>
      </c>
      <c r="X42" s="33">
        <v>9</v>
      </c>
      <c r="Y42" s="9">
        <f t="shared" si="0"/>
        <v>37009</v>
      </c>
      <c r="Z42" s="33"/>
      <c r="AA42" s="33">
        <v>12</v>
      </c>
      <c r="AB42" s="33"/>
      <c r="AC42" s="33">
        <v>0</v>
      </c>
      <c r="AD42" s="33">
        <v>33</v>
      </c>
      <c r="AE42" s="33">
        <v>14</v>
      </c>
      <c r="AF42" s="33">
        <v>867</v>
      </c>
      <c r="AG42" s="33">
        <v>0</v>
      </c>
      <c r="AH42" s="33">
        <v>37</v>
      </c>
      <c r="AI42" s="33"/>
      <c r="AJ42" s="33"/>
      <c r="AK42" s="33">
        <v>2</v>
      </c>
      <c r="AL42" s="33"/>
      <c r="AM42" s="33">
        <v>4109</v>
      </c>
      <c r="AN42" s="33">
        <v>154</v>
      </c>
      <c r="AO42" s="33">
        <v>0</v>
      </c>
      <c r="AP42" s="33"/>
      <c r="AQ42" s="33">
        <v>420</v>
      </c>
      <c r="AR42" s="33">
        <v>206</v>
      </c>
      <c r="AS42" s="33"/>
      <c r="AT42" s="33"/>
      <c r="AU42" s="33">
        <v>0</v>
      </c>
      <c r="AV42" s="33">
        <v>3</v>
      </c>
      <c r="AW42" s="33">
        <v>1616</v>
      </c>
      <c r="AX42" s="9">
        <f t="shared" si="1"/>
        <v>7473</v>
      </c>
      <c r="AY42" s="9">
        <f t="shared" si="2"/>
        <v>44482</v>
      </c>
    </row>
    <row r="43" spans="1:51" s="23" customFormat="1" ht="16.5" customHeight="1">
      <c r="A43" s="33" t="s">
        <v>68</v>
      </c>
      <c r="B43" s="33"/>
      <c r="C43" s="33">
        <v>0</v>
      </c>
      <c r="D43" s="33">
        <v>0</v>
      </c>
      <c r="E43" s="33"/>
      <c r="F43" s="33">
        <v>1</v>
      </c>
      <c r="G43" s="33"/>
      <c r="H43" s="33"/>
      <c r="I43" s="33"/>
      <c r="J43" s="33">
        <v>0</v>
      </c>
      <c r="K43" s="33">
        <v>109</v>
      </c>
      <c r="L43" s="33">
        <v>138</v>
      </c>
      <c r="M43" s="33">
        <v>0</v>
      </c>
      <c r="N43" s="33">
        <v>0</v>
      </c>
      <c r="O43" s="33">
        <v>0</v>
      </c>
      <c r="P43" s="33">
        <v>12</v>
      </c>
      <c r="Q43" s="33"/>
      <c r="R43" s="33"/>
      <c r="S43" s="33"/>
      <c r="T43" s="33">
        <v>15</v>
      </c>
      <c r="U43" s="33"/>
      <c r="V43" s="33"/>
      <c r="W43" s="33"/>
      <c r="X43" s="33">
        <v>42</v>
      </c>
      <c r="Y43" s="9">
        <f t="shared" si="0"/>
        <v>317</v>
      </c>
      <c r="Z43" s="33">
        <v>0</v>
      </c>
      <c r="AA43" s="33"/>
      <c r="AB43" s="33">
        <v>0</v>
      </c>
      <c r="AC43" s="33"/>
      <c r="AD43" s="33"/>
      <c r="AE43" s="33"/>
      <c r="AF43" s="33">
        <v>3</v>
      </c>
      <c r="AG43" s="33">
        <v>0</v>
      </c>
      <c r="AH43" s="33"/>
      <c r="AI43" s="33"/>
      <c r="AJ43" s="33"/>
      <c r="AK43" s="33"/>
      <c r="AL43" s="33">
        <v>0</v>
      </c>
      <c r="AM43" s="33"/>
      <c r="AN43" s="33"/>
      <c r="AO43" s="33"/>
      <c r="AP43" s="33">
        <v>0</v>
      </c>
      <c r="AQ43" s="33"/>
      <c r="AR43" s="33"/>
      <c r="AS43" s="33">
        <v>2</v>
      </c>
      <c r="AT43" s="33"/>
      <c r="AU43" s="33">
        <v>0</v>
      </c>
      <c r="AV43" s="33"/>
      <c r="AW43" s="33">
        <v>0</v>
      </c>
      <c r="AX43" s="9">
        <f t="shared" si="1"/>
        <v>5</v>
      </c>
      <c r="AY43" s="9">
        <f t="shared" si="2"/>
        <v>322</v>
      </c>
    </row>
    <row r="44" spans="1:51" s="23" customFormat="1" ht="16.5" customHeight="1">
      <c r="A44" s="33" t="s">
        <v>69</v>
      </c>
      <c r="B44" s="33">
        <v>2</v>
      </c>
      <c r="C44" s="33">
        <v>24</v>
      </c>
      <c r="D44" s="33">
        <v>0</v>
      </c>
      <c r="E44" s="33">
        <v>11</v>
      </c>
      <c r="F44" s="33">
        <v>6</v>
      </c>
      <c r="G44" s="33">
        <v>12</v>
      </c>
      <c r="H44" s="33">
        <v>143</v>
      </c>
      <c r="I44" s="33">
        <v>355</v>
      </c>
      <c r="J44" s="33">
        <v>34</v>
      </c>
      <c r="K44" s="33">
        <v>17</v>
      </c>
      <c r="L44" s="33">
        <v>47</v>
      </c>
      <c r="M44" s="33">
        <v>13</v>
      </c>
      <c r="N44" s="33">
        <v>3</v>
      </c>
      <c r="O44" s="33">
        <v>8</v>
      </c>
      <c r="P44" s="33">
        <v>108</v>
      </c>
      <c r="Q44" s="33">
        <v>0</v>
      </c>
      <c r="R44" s="33">
        <v>262</v>
      </c>
      <c r="S44" s="33">
        <v>9</v>
      </c>
      <c r="T44" s="33">
        <v>19</v>
      </c>
      <c r="U44" s="33">
        <v>14</v>
      </c>
      <c r="V44" s="33">
        <v>121</v>
      </c>
      <c r="W44" s="33">
        <v>2182</v>
      </c>
      <c r="X44" s="33">
        <v>232</v>
      </c>
      <c r="Y44" s="9">
        <f t="shared" si="0"/>
        <v>3622</v>
      </c>
      <c r="Z44" s="33">
        <v>19</v>
      </c>
      <c r="AA44" s="33">
        <v>9</v>
      </c>
      <c r="AB44" s="33">
        <v>89</v>
      </c>
      <c r="AC44" s="33">
        <v>9</v>
      </c>
      <c r="AD44" s="33">
        <v>8</v>
      </c>
      <c r="AE44" s="33">
        <v>29</v>
      </c>
      <c r="AF44" s="33">
        <v>956</v>
      </c>
      <c r="AG44" s="33">
        <v>6</v>
      </c>
      <c r="AH44" s="33">
        <v>107</v>
      </c>
      <c r="AI44" s="33">
        <v>8</v>
      </c>
      <c r="AJ44" s="33">
        <v>3</v>
      </c>
      <c r="AK44" s="33">
        <v>700</v>
      </c>
      <c r="AL44" s="33">
        <v>284</v>
      </c>
      <c r="AM44" s="33">
        <v>236</v>
      </c>
      <c r="AN44" s="33">
        <v>111</v>
      </c>
      <c r="AO44" s="33">
        <v>566</v>
      </c>
      <c r="AP44" s="33">
        <v>1</v>
      </c>
      <c r="AQ44" s="33">
        <v>134</v>
      </c>
      <c r="AR44" s="33">
        <v>35</v>
      </c>
      <c r="AS44" s="33">
        <v>9134</v>
      </c>
      <c r="AT44" s="33">
        <v>42369</v>
      </c>
      <c r="AU44" s="33">
        <v>91</v>
      </c>
      <c r="AV44" s="33">
        <v>182</v>
      </c>
      <c r="AW44" s="33">
        <v>1066</v>
      </c>
      <c r="AX44" s="9">
        <f t="shared" si="1"/>
        <v>56152</v>
      </c>
      <c r="AY44" s="9">
        <f t="shared" si="2"/>
        <v>59774</v>
      </c>
    </row>
    <row r="45" spans="1:51" s="23" customFormat="1" ht="16.5" customHeight="1">
      <c r="A45" s="33" t="s">
        <v>70</v>
      </c>
      <c r="B45" s="33"/>
      <c r="C45" s="33">
        <v>50</v>
      </c>
      <c r="D45" s="33"/>
      <c r="E45" s="33"/>
      <c r="F45" s="33"/>
      <c r="G45" s="33"/>
      <c r="H45" s="33"/>
      <c r="I45" s="33">
        <v>3444</v>
      </c>
      <c r="J45" s="33">
        <v>18</v>
      </c>
      <c r="K45" s="33"/>
      <c r="L45" s="33"/>
      <c r="M45" s="33"/>
      <c r="N45" s="33"/>
      <c r="O45" s="33">
        <v>6</v>
      </c>
      <c r="P45" s="33">
        <v>10</v>
      </c>
      <c r="Q45" s="33"/>
      <c r="R45" s="33">
        <v>38226</v>
      </c>
      <c r="S45" s="33">
        <v>16</v>
      </c>
      <c r="T45" s="33">
        <v>3</v>
      </c>
      <c r="U45" s="33">
        <v>570</v>
      </c>
      <c r="V45" s="33">
        <v>129</v>
      </c>
      <c r="W45" s="33">
        <v>16</v>
      </c>
      <c r="X45" s="33">
        <v>556</v>
      </c>
      <c r="Y45" s="9">
        <f t="shared" si="0"/>
        <v>43044</v>
      </c>
      <c r="Z45" s="33"/>
      <c r="AA45" s="33">
        <v>1</v>
      </c>
      <c r="AB45" s="33"/>
      <c r="AC45" s="33"/>
      <c r="AD45" s="33"/>
      <c r="AE45" s="33">
        <v>9</v>
      </c>
      <c r="AF45" s="33">
        <v>1461</v>
      </c>
      <c r="AG45" s="33"/>
      <c r="AH45" s="33">
        <v>9</v>
      </c>
      <c r="AI45" s="33"/>
      <c r="AJ45" s="33"/>
      <c r="AK45" s="33">
        <v>109</v>
      </c>
      <c r="AL45" s="33"/>
      <c r="AM45" s="33">
        <v>5423</v>
      </c>
      <c r="AN45" s="33">
        <v>91</v>
      </c>
      <c r="AO45" s="33">
        <v>160</v>
      </c>
      <c r="AP45" s="33"/>
      <c r="AQ45" s="33"/>
      <c r="AR45" s="33">
        <v>81</v>
      </c>
      <c r="AS45" s="33">
        <v>21</v>
      </c>
      <c r="AT45" s="33">
        <v>28</v>
      </c>
      <c r="AU45" s="33">
        <v>119</v>
      </c>
      <c r="AV45" s="33">
        <v>12</v>
      </c>
      <c r="AW45" s="33">
        <v>0</v>
      </c>
      <c r="AX45" s="9">
        <f t="shared" si="1"/>
        <v>7524</v>
      </c>
      <c r="AY45" s="9">
        <f t="shared" si="2"/>
        <v>50568</v>
      </c>
    </row>
    <row r="46" spans="1:51" s="23" customFormat="1" ht="16.5" customHeight="1">
      <c r="A46" s="33" t="s">
        <v>71</v>
      </c>
      <c r="B46" s="33"/>
      <c r="C46" s="33">
        <v>1057</v>
      </c>
      <c r="D46" s="33"/>
      <c r="E46" s="33"/>
      <c r="F46" s="33">
        <v>0</v>
      </c>
      <c r="G46" s="33"/>
      <c r="H46" s="33"/>
      <c r="I46" s="33">
        <v>33</v>
      </c>
      <c r="J46" s="33">
        <v>1</v>
      </c>
      <c r="K46" s="33">
        <v>0</v>
      </c>
      <c r="L46" s="33"/>
      <c r="M46" s="33"/>
      <c r="N46" s="33"/>
      <c r="O46" s="33">
        <v>4</v>
      </c>
      <c r="P46" s="33"/>
      <c r="Q46" s="33">
        <v>7962</v>
      </c>
      <c r="R46" s="33">
        <v>2360</v>
      </c>
      <c r="S46" s="33">
        <v>1</v>
      </c>
      <c r="T46" s="33">
        <v>1</v>
      </c>
      <c r="U46" s="33">
        <v>89</v>
      </c>
      <c r="V46" s="33">
        <v>3</v>
      </c>
      <c r="W46" s="33">
        <v>6531</v>
      </c>
      <c r="X46" s="33">
        <v>2315</v>
      </c>
      <c r="Y46" s="9">
        <f t="shared" si="0"/>
        <v>20357</v>
      </c>
      <c r="Z46" s="33">
        <v>1</v>
      </c>
      <c r="AA46" s="33"/>
      <c r="AB46" s="33">
        <v>65</v>
      </c>
      <c r="AC46" s="33"/>
      <c r="AD46" s="33">
        <v>30</v>
      </c>
      <c r="AE46" s="33"/>
      <c r="AF46" s="33">
        <v>27</v>
      </c>
      <c r="AG46" s="33">
        <v>204</v>
      </c>
      <c r="AH46" s="33">
        <v>715</v>
      </c>
      <c r="AI46" s="33">
        <v>0</v>
      </c>
      <c r="AJ46" s="33"/>
      <c r="AK46" s="33"/>
      <c r="AL46" s="33"/>
      <c r="AM46" s="33"/>
      <c r="AN46" s="33">
        <v>0</v>
      </c>
      <c r="AO46" s="33">
        <v>1</v>
      </c>
      <c r="AP46" s="33">
        <v>36</v>
      </c>
      <c r="AQ46" s="33">
        <v>0</v>
      </c>
      <c r="AR46" s="33"/>
      <c r="AS46" s="33"/>
      <c r="AT46" s="33"/>
      <c r="AU46" s="33"/>
      <c r="AV46" s="33"/>
      <c r="AW46" s="33">
        <v>0</v>
      </c>
      <c r="AX46" s="9">
        <f t="shared" si="1"/>
        <v>1079</v>
      </c>
      <c r="AY46" s="9">
        <f t="shared" si="2"/>
        <v>21436</v>
      </c>
    </row>
    <row r="47" spans="1:51" s="23" customFormat="1" ht="16.5" customHeight="1">
      <c r="A47" s="33" t="s">
        <v>72</v>
      </c>
      <c r="B47" s="33">
        <v>0</v>
      </c>
      <c r="C47" s="33">
        <v>8943</v>
      </c>
      <c r="D47" s="33">
        <v>13</v>
      </c>
      <c r="E47" s="33">
        <v>13</v>
      </c>
      <c r="F47" s="33">
        <v>29</v>
      </c>
      <c r="G47" s="33">
        <v>292</v>
      </c>
      <c r="H47" s="33">
        <v>475</v>
      </c>
      <c r="I47" s="33">
        <v>6391</v>
      </c>
      <c r="J47" s="33">
        <v>5723</v>
      </c>
      <c r="K47" s="33">
        <v>44</v>
      </c>
      <c r="L47" s="33">
        <v>126</v>
      </c>
      <c r="M47" s="33">
        <v>14</v>
      </c>
      <c r="N47" s="33">
        <v>27</v>
      </c>
      <c r="O47" s="33">
        <v>220</v>
      </c>
      <c r="P47" s="33">
        <v>92</v>
      </c>
      <c r="Q47" s="33">
        <v>10361</v>
      </c>
      <c r="R47" s="33">
        <v>43791</v>
      </c>
      <c r="S47" s="33">
        <v>557</v>
      </c>
      <c r="T47" s="33">
        <v>2558</v>
      </c>
      <c r="U47" s="33">
        <v>6426</v>
      </c>
      <c r="V47" s="33">
        <v>161</v>
      </c>
      <c r="W47" s="33">
        <v>11571</v>
      </c>
      <c r="X47" s="33">
        <v>9234</v>
      </c>
      <c r="Y47" s="9">
        <f t="shared" si="0"/>
        <v>107061</v>
      </c>
      <c r="Z47" s="33">
        <v>35</v>
      </c>
      <c r="AA47" s="33">
        <v>4479</v>
      </c>
      <c r="AB47" s="33">
        <v>6509</v>
      </c>
      <c r="AC47" s="33">
        <v>1364</v>
      </c>
      <c r="AD47" s="33">
        <v>83</v>
      </c>
      <c r="AE47" s="33">
        <v>3398</v>
      </c>
      <c r="AF47" s="33">
        <v>107001</v>
      </c>
      <c r="AG47" s="33">
        <v>670</v>
      </c>
      <c r="AH47" s="33">
        <v>2574</v>
      </c>
      <c r="AI47" s="33">
        <v>1</v>
      </c>
      <c r="AJ47" s="33">
        <v>0</v>
      </c>
      <c r="AK47" s="33">
        <v>794</v>
      </c>
      <c r="AL47" s="33">
        <v>56</v>
      </c>
      <c r="AM47" s="33">
        <v>1584</v>
      </c>
      <c r="AN47" s="33">
        <v>14205</v>
      </c>
      <c r="AO47" s="33">
        <v>1608</v>
      </c>
      <c r="AP47" s="33">
        <v>65</v>
      </c>
      <c r="AQ47" s="33">
        <v>26323</v>
      </c>
      <c r="AR47" s="33">
        <v>634</v>
      </c>
      <c r="AS47" s="33">
        <v>1055</v>
      </c>
      <c r="AT47" s="33">
        <v>334</v>
      </c>
      <c r="AU47" s="33">
        <v>9007</v>
      </c>
      <c r="AV47" s="33">
        <v>2543</v>
      </c>
      <c r="AW47" s="33">
        <v>224</v>
      </c>
      <c r="AX47" s="9">
        <f t="shared" si="1"/>
        <v>184546</v>
      </c>
      <c r="AY47" s="9">
        <f t="shared" si="2"/>
        <v>291607</v>
      </c>
    </row>
    <row r="48" spans="1:51" s="23" customFormat="1" ht="16.5" customHeight="1">
      <c r="A48" s="33" t="s">
        <v>83</v>
      </c>
      <c r="B48" s="33"/>
      <c r="C48" s="33">
        <v>407</v>
      </c>
      <c r="D48" s="33">
        <v>4</v>
      </c>
      <c r="E48" s="33">
        <v>1</v>
      </c>
      <c r="F48" s="33">
        <v>0</v>
      </c>
      <c r="G48" s="33">
        <v>0</v>
      </c>
      <c r="H48" s="33">
        <v>41</v>
      </c>
      <c r="I48" s="33">
        <v>913</v>
      </c>
      <c r="J48" s="33">
        <v>8</v>
      </c>
      <c r="K48" s="33">
        <v>89</v>
      </c>
      <c r="L48" s="33">
        <v>45</v>
      </c>
      <c r="M48" s="33">
        <v>2</v>
      </c>
      <c r="N48" s="33">
        <v>0</v>
      </c>
      <c r="O48" s="33"/>
      <c r="P48" s="33">
        <v>13</v>
      </c>
      <c r="Q48" s="33"/>
      <c r="R48" s="33">
        <v>0</v>
      </c>
      <c r="S48" s="33">
        <v>0</v>
      </c>
      <c r="T48" s="33"/>
      <c r="U48" s="33">
        <v>0</v>
      </c>
      <c r="V48" s="33"/>
      <c r="W48" s="33">
        <v>0</v>
      </c>
      <c r="X48" s="33">
        <v>397</v>
      </c>
      <c r="Y48" s="9">
        <f t="shared" si="0"/>
        <v>1920</v>
      </c>
      <c r="Z48" s="33">
        <v>976</v>
      </c>
      <c r="AA48" s="33">
        <v>15</v>
      </c>
      <c r="AB48" s="33">
        <v>26</v>
      </c>
      <c r="AC48" s="33">
        <v>361</v>
      </c>
      <c r="AD48" s="33">
        <v>3</v>
      </c>
      <c r="AE48" s="33">
        <v>50</v>
      </c>
      <c r="AF48" s="33">
        <v>12</v>
      </c>
      <c r="AG48" s="33">
        <v>29</v>
      </c>
      <c r="AH48" s="33">
        <v>60</v>
      </c>
      <c r="AI48" s="33">
        <v>0</v>
      </c>
      <c r="AJ48" s="33"/>
      <c r="AK48" s="33">
        <v>1810</v>
      </c>
      <c r="AL48" s="33">
        <v>516</v>
      </c>
      <c r="AM48" s="33">
        <v>3771</v>
      </c>
      <c r="AN48" s="33">
        <v>24</v>
      </c>
      <c r="AO48" s="33">
        <v>90</v>
      </c>
      <c r="AP48" s="33">
        <v>0</v>
      </c>
      <c r="AQ48" s="33">
        <v>108</v>
      </c>
      <c r="AR48" s="33">
        <v>10646</v>
      </c>
      <c r="AS48" s="33">
        <v>338</v>
      </c>
      <c r="AT48" s="33">
        <v>38</v>
      </c>
      <c r="AU48" s="33">
        <v>6</v>
      </c>
      <c r="AV48" s="33">
        <v>163</v>
      </c>
      <c r="AW48" s="33">
        <v>259</v>
      </c>
      <c r="AX48" s="9">
        <f t="shared" si="1"/>
        <v>19301</v>
      </c>
      <c r="AY48" s="9">
        <f t="shared" si="2"/>
        <v>21221</v>
      </c>
    </row>
    <row r="49" spans="1:51" s="23" customFormat="1" ht="16.5" customHeight="1">
      <c r="A49" s="33" t="s">
        <v>73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>
        <v>1</v>
      </c>
      <c r="Y49" s="9">
        <f t="shared" si="0"/>
        <v>1</v>
      </c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>
        <v>214</v>
      </c>
      <c r="AN49" s="33">
        <v>1</v>
      </c>
      <c r="AO49" s="33"/>
      <c r="AP49" s="33"/>
      <c r="AQ49" s="33">
        <v>4</v>
      </c>
      <c r="AR49" s="33"/>
      <c r="AS49" s="33"/>
      <c r="AT49" s="33"/>
      <c r="AU49" s="33"/>
      <c r="AV49" s="33"/>
      <c r="AW49" s="33"/>
      <c r="AX49" s="9">
        <f t="shared" si="1"/>
        <v>219</v>
      </c>
      <c r="AY49" s="9">
        <f t="shared" si="2"/>
        <v>220</v>
      </c>
    </row>
    <row r="50" spans="1:51" s="23" customFormat="1" ht="16.5" customHeight="1">
      <c r="A50" s="33" t="s">
        <v>74</v>
      </c>
      <c r="B50" s="33">
        <v>0</v>
      </c>
      <c r="C50" s="33">
        <v>54</v>
      </c>
      <c r="D50" s="33">
        <v>486</v>
      </c>
      <c r="E50" s="33">
        <v>498</v>
      </c>
      <c r="F50" s="33">
        <v>110</v>
      </c>
      <c r="G50" s="33">
        <v>9</v>
      </c>
      <c r="H50" s="33">
        <v>448</v>
      </c>
      <c r="I50" s="33">
        <v>382</v>
      </c>
      <c r="J50" s="33">
        <v>3357</v>
      </c>
      <c r="K50" s="33">
        <v>1335</v>
      </c>
      <c r="L50" s="33"/>
      <c r="M50" s="33">
        <v>956</v>
      </c>
      <c r="N50" s="33">
        <v>67</v>
      </c>
      <c r="O50" s="33">
        <v>135</v>
      </c>
      <c r="P50" s="33">
        <v>1900</v>
      </c>
      <c r="Q50" s="33"/>
      <c r="R50" s="33">
        <v>1712</v>
      </c>
      <c r="S50" s="33">
        <v>412</v>
      </c>
      <c r="T50" s="33">
        <v>107</v>
      </c>
      <c r="U50" s="33">
        <v>522</v>
      </c>
      <c r="V50" s="33">
        <v>6</v>
      </c>
      <c r="W50" s="33">
        <v>32</v>
      </c>
      <c r="X50" s="33">
        <v>3099</v>
      </c>
      <c r="Y50" s="9">
        <f t="shared" si="0"/>
        <v>15627</v>
      </c>
      <c r="Z50" s="33">
        <v>0</v>
      </c>
      <c r="AA50" s="33">
        <v>165</v>
      </c>
      <c r="AB50" s="33"/>
      <c r="AC50" s="33">
        <v>208</v>
      </c>
      <c r="AD50" s="33">
        <v>1301</v>
      </c>
      <c r="AE50" s="33">
        <v>75</v>
      </c>
      <c r="AF50" s="33">
        <v>82396</v>
      </c>
      <c r="AG50" s="33"/>
      <c r="AH50" s="33"/>
      <c r="AI50" s="33"/>
      <c r="AJ50" s="33">
        <v>4</v>
      </c>
      <c r="AK50" s="33">
        <v>4377</v>
      </c>
      <c r="AL50" s="33">
        <v>1</v>
      </c>
      <c r="AM50" s="33">
        <v>1502</v>
      </c>
      <c r="AN50" s="33">
        <v>2634</v>
      </c>
      <c r="AO50" s="33">
        <v>186</v>
      </c>
      <c r="AP50" s="33">
        <v>7</v>
      </c>
      <c r="AQ50" s="33">
        <v>2732</v>
      </c>
      <c r="AR50" s="33">
        <v>223</v>
      </c>
      <c r="AS50" s="33">
        <v>1681</v>
      </c>
      <c r="AT50" s="33">
        <v>3451</v>
      </c>
      <c r="AU50" s="33">
        <v>1378</v>
      </c>
      <c r="AV50" s="33">
        <v>59</v>
      </c>
      <c r="AW50" s="33">
        <v>157</v>
      </c>
      <c r="AX50" s="9">
        <f t="shared" si="1"/>
        <v>102537</v>
      </c>
      <c r="AY50" s="9">
        <f t="shared" si="2"/>
        <v>118164</v>
      </c>
    </row>
    <row r="51" spans="1:51" s="23" customFormat="1" ht="16.5" customHeight="1">
      <c r="A51" s="33" t="s">
        <v>75</v>
      </c>
      <c r="B51" s="33"/>
      <c r="C51" s="33"/>
      <c r="D51" s="33"/>
      <c r="E51" s="33">
        <v>0</v>
      </c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>
        <v>3188</v>
      </c>
      <c r="T51" s="33"/>
      <c r="U51" s="33">
        <v>43</v>
      </c>
      <c r="V51" s="33">
        <v>2713</v>
      </c>
      <c r="W51" s="33"/>
      <c r="X51" s="33">
        <v>40</v>
      </c>
      <c r="Y51" s="9">
        <f t="shared" si="0"/>
        <v>5984</v>
      </c>
      <c r="Z51" s="33">
        <v>15</v>
      </c>
      <c r="AA51" s="33"/>
      <c r="AB51" s="33"/>
      <c r="AC51" s="33"/>
      <c r="AD51" s="33"/>
      <c r="AE51" s="33">
        <v>0</v>
      </c>
      <c r="AF51" s="33"/>
      <c r="AG51" s="33"/>
      <c r="AH51" s="33"/>
      <c r="AI51" s="33"/>
      <c r="AJ51" s="33"/>
      <c r="AK51" s="33">
        <v>0</v>
      </c>
      <c r="AL51" s="33">
        <v>0</v>
      </c>
      <c r="AM51" s="33">
        <v>3</v>
      </c>
      <c r="AN51" s="33"/>
      <c r="AO51" s="33"/>
      <c r="AP51" s="33"/>
      <c r="AQ51" s="33"/>
      <c r="AR51" s="33">
        <v>0</v>
      </c>
      <c r="AS51" s="33"/>
      <c r="AT51" s="33">
        <v>84</v>
      </c>
      <c r="AU51" s="33"/>
      <c r="AV51" s="33">
        <v>0</v>
      </c>
      <c r="AW51" s="33">
        <v>1</v>
      </c>
      <c r="AX51" s="9">
        <f t="shared" si="1"/>
        <v>103</v>
      </c>
      <c r="AY51" s="9">
        <f t="shared" si="2"/>
        <v>6087</v>
      </c>
    </row>
    <row r="52" spans="1:51" s="23" customFormat="1" ht="16.5" customHeight="1">
      <c r="A52" s="33" t="s">
        <v>76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>
        <v>6</v>
      </c>
      <c r="Y52" s="9">
        <f t="shared" si="0"/>
        <v>6</v>
      </c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>
        <v>16</v>
      </c>
      <c r="AN52" s="33">
        <v>877</v>
      </c>
      <c r="AO52" s="33"/>
      <c r="AP52" s="33"/>
      <c r="AQ52" s="33">
        <v>109</v>
      </c>
      <c r="AR52" s="33"/>
      <c r="AS52" s="33">
        <v>1</v>
      </c>
      <c r="AT52" s="33"/>
      <c r="AU52" s="33"/>
      <c r="AV52" s="33"/>
      <c r="AW52" s="33">
        <v>30</v>
      </c>
      <c r="AX52" s="9">
        <f t="shared" si="1"/>
        <v>1033</v>
      </c>
      <c r="AY52" s="9">
        <f t="shared" si="2"/>
        <v>1039</v>
      </c>
    </row>
    <row r="53" spans="1:51" s="23" customFormat="1" ht="16.5" customHeight="1">
      <c r="A53" s="33" t="s">
        <v>77</v>
      </c>
      <c r="B53" s="33">
        <v>1</v>
      </c>
      <c r="C53" s="33">
        <v>2766</v>
      </c>
      <c r="D53" s="33">
        <v>1</v>
      </c>
      <c r="E53" s="33">
        <v>107</v>
      </c>
      <c r="F53" s="33">
        <v>0</v>
      </c>
      <c r="G53" s="33">
        <v>6</v>
      </c>
      <c r="H53" s="33">
        <v>0</v>
      </c>
      <c r="I53" s="33">
        <v>8673</v>
      </c>
      <c r="J53" s="33">
        <v>213</v>
      </c>
      <c r="K53" s="33">
        <v>19</v>
      </c>
      <c r="L53" s="33">
        <v>12</v>
      </c>
      <c r="M53" s="33">
        <v>82</v>
      </c>
      <c r="N53" s="33">
        <v>0</v>
      </c>
      <c r="O53" s="33"/>
      <c r="P53" s="33">
        <v>232</v>
      </c>
      <c r="Q53" s="33"/>
      <c r="R53" s="33"/>
      <c r="S53" s="33"/>
      <c r="T53" s="33"/>
      <c r="U53" s="33">
        <v>19</v>
      </c>
      <c r="V53" s="33">
        <v>59</v>
      </c>
      <c r="W53" s="33">
        <v>310</v>
      </c>
      <c r="X53" s="33">
        <v>581</v>
      </c>
      <c r="Y53" s="9">
        <f t="shared" si="0"/>
        <v>13081</v>
      </c>
      <c r="Z53" s="33"/>
      <c r="AA53" s="33"/>
      <c r="AB53" s="33"/>
      <c r="AC53" s="33">
        <v>45</v>
      </c>
      <c r="AD53" s="33"/>
      <c r="AE53" s="33">
        <v>4</v>
      </c>
      <c r="AF53" s="33">
        <v>36</v>
      </c>
      <c r="AG53" s="33"/>
      <c r="AH53" s="33">
        <v>0</v>
      </c>
      <c r="AI53" s="33">
        <v>0</v>
      </c>
      <c r="AJ53" s="33">
        <v>0</v>
      </c>
      <c r="AK53" s="33"/>
      <c r="AL53" s="33">
        <v>0</v>
      </c>
      <c r="AM53" s="33"/>
      <c r="AN53" s="33"/>
      <c r="AO53" s="33"/>
      <c r="AP53" s="33">
        <v>1</v>
      </c>
      <c r="AQ53" s="33"/>
      <c r="AR53" s="33">
        <v>46</v>
      </c>
      <c r="AS53" s="33"/>
      <c r="AT53" s="33"/>
      <c r="AU53" s="33">
        <v>10</v>
      </c>
      <c r="AV53" s="33">
        <v>68</v>
      </c>
      <c r="AW53" s="33">
        <v>34</v>
      </c>
      <c r="AX53" s="9">
        <f t="shared" si="1"/>
        <v>244</v>
      </c>
      <c r="AY53" s="9">
        <f t="shared" si="2"/>
        <v>13325</v>
      </c>
    </row>
    <row r="54" spans="1:51" s="23" customFormat="1" ht="16.5" customHeight="1">
      <c r="A54" s="33" t="s">
        <v>78</v>
      </c>
      <c r="B54" s="33">
        <v>1075</v>
      </c>
      <c r="C54" s="33">
        <v>11885</v>
      </c>
      <c r="D54" s="33">
        <v>44</v>
      </c>
      <c r="E54" s="33">
        <v>2362</v>
      </c>
      <c r="F54" s="33">
        <v>8174</v>
      </c>
      <c r="G54" s="33">
        <v>7790</v>
      </c>
      <c r="H54" s="33">
        <v>9527</v>
      </c>
      <c r="I54" s="33">
        <v>206718</v>
      </c>
      <c r="J54" s="33">
        <v>29409</v>
      </c>
      <c r="K54" s="33">
        <v>6718</v>
      </c>
      <c r="L54" s="33">
        <v>995</v>
      </c>
      <c r="M54" s="33">
        <v>367</v>
      </c>
      <c r="N54" s="33">
        <v>20</v>
      </c>
      <c r="O54" s="33">
        <v>153</v>
      </c>
      <c r="P54" s="33">
        <v>24532</v>
      </c>
      <c r="Q54" s="33">
        <v>61</v>
      </c>
      <c r="R54" s="33">
        <v>20768</v>
      </c>
      <c r="S54" s="33">
        <v>34216</v>
      </c>
      <c r="T54" s="33">
        <v>33654</v>
      </c>
      <c r="U54" s="33">
        <v>346</v>
      </c>
      <c r="V54" s="33">
        <v>31189</v>
      </c>
      <c r="W54" s="33">
        <v>2239</v>
      </c>
      <c r="X54" s="33">
        <v>4733</v>
      </c>
      <c r="Y54" s="9">
        <f t="shared" si="0"/>
        <v>436975</v>
      </c>
      <c r="Z54" s="33">
        <v>1032</v>
      </c>
      <c r="AA54" s="33">
        <v>13068</v>
      </c>
      <c r="AB54" s="33">
        <v>2757</v>
      </c>
      <c r="AC54" s="33">
        <v>131082</v>
      </c>
      <c r="AD54" s="33">
        <v>1073</v>
      </c>
      <c r="AE54" s="33">
        <v>6827</v>
      </c>
      <c r="AF54" s="33">
        <v>1503191</v>
      </c>
      <c r="AG54" s="33">
        <v>1032</v>
      </c>
      <c r="AH54" s="33">
        <v>23196</v>
      </c>
      <c r="AI54" s="33">
        <v>7</v>
      </c>
      <c r="AJ54" s="33">
        <v>33</v>
      </c>
      <c r="AK54" s="33">
        <v>279</v>
      </c>
      <c r="AL54" s="33">
        <v>390</v>
      </c>
      <c r="AM54" s="33">
        <v>3679</v>
      </c>
      <c r="AN54" s="33">
        <v>34920</v>
      </c>
      <c r="AO54" s="33">
        <v>44699</v>
      </c>
      <c r="AP54" s="33">
        <v>222</v>
      </c>
      <c r="AQ54" s="33">
        <v>32493</v>
      </c>
      <c r="AR54" s="33">
        <v>4129</v>
      </c>
      <c r="AS54" s="33">
        <v>663</v>
      </c>
      <c r="AT54" s="33">
        <v>358</v>
      </c>
      <c r="AU54" s="33">
        <v>120046</v>
      </c>
      <c r="AV54" s="33">
        <v>13479</v>
      </c>
      <c r="AW54" s="33">
        <v>9091</v>
      </c>
      <c r="AX54" s="9">
        <f t="shared" si="1"/>
        <v>1947746</v>
      </c>
      <c r="AY54" s="9">
        <f t="shared" si="2"/>
        <v>2384721</v>
      </c>
    </row>
    <row r="55" spans="1:51" s="23" customFormat="1" ht="16.5" customHeight="1">
      <c r="A55" s="33" t="s">
        <v>79</v>
      </c>
      <c r="B55" s="33"/>
      <c r="C55" s="33">
        <v>159</v>
      </c>
      <c r="D55" s="33"/>
      <c r="E55" s="33"/>
      <c r="F55" s="33"/>
      <c r="G55" s="33"/>
      <c r="H55" s="33"/>
      <c r="I55" s="33">
        <v>182</v>
      </c>
      <c r="J55" s="33"/>
      <c r="K55" s="33"/>
      <c r="L55" s="33"/>
      <c r="M55" s="33"/>
      <c r="N55" s="33"/>
      <c r="O55" s="33"/>
      <c r="P55" s="33"/>
      <c r="Q55" s="33"/>
      <c r="R55" s="33">
        <v>18696</v>
      </c>
      <c r="S55" s="33"/>
      <c r="T55" s="33">
        <v>2</v>
      </c>
      <c r="U55" s="33"/>
      <c r="V55" s="33"/>
      <c r="W55" s="33">
        <v>14816</v>
      </c>
      <c r="X55" s="33">
        <v>4</v>
      </c>
      <c r="Y55" s="9">
        <f t="shared" si="0"/>
        <v>33859</v>
      </c>
      <c r="Z55" s="33"/>
      <c r="AA55" s="33"/>
      <c r="AB55" s="33"/>
      <c r="AC55" s="33">
        <v>36</v>
      </c>
      <c r="AD55" s="33"/>
      <c r="AE55" s="33"/>
      <c r="AF55" s="33">
        <v>30</v>
      </c>
      <c r="AG55" s="33">
        <v>4</v>
      </c>
      <c r="AH55" s="33">
        <v>324</v>
      </c>
      <c r="AI55" s="33"/>
      <c r="AJ55" s="33">
        <v>1</v>
      </c>
      <c r="AK55" s="33"/>
      <c r="AL55" s="33"/>
      <c r="AM55" s="33">
        <v>1</v>
      </c>
      <c r="AN55" s="33">
        <v>39</v>
      </c>
      <c r="AO55" s="33"/>
      <c r="AP55" s="33"/>
      <c r="AQ55" s="33"/>
      <c r="AR55" s="33"/>
      <c r="AS55" s="33"/>
      <c r="AT55" s="33"/>
      <c r="AU55" s="33">
        <v>9</v>
      </c>
      <c r="AV55" s="33">
        <v>1</v>
      </c>
      <c r="AW55" s="33"/>
      <c r="AX55" s="9">
        <f t="shared" si="1"/>
        <v>445</v>
      </c>
      <c r="AY55" s="9">
        <f t="shared" si="2"/>
        <v>34304</v>
      </c>
    </row>
    <row r="56" spans="1:51" s="23" customFormat="1" ht="16.5" customHeight="1">
      <c r="A56" s="33" t="s">
        <v>80</v>
      </c>
      <c r="B56" s="33">
        <v>0</v>
      </c>
      <c r="C56" s="33">
        <v>35</v>
      </c>
      <c r="D56" s="33">
        <v>0</v>
      </c>
      <c r="E56" s="33">
        <v>17</v>
      </c>
      <c r="F56" s="33">
        <v>37</v>
      </c>
      <c r="G56" s="33">
        <v>12</v>
      </c>
      <c r="H56" s="33">
        <v>678</v>
      </c>
      <c r="I56" s="33">
        <v>165</v>
      </c>
      <c r="J56" s="33">
        <v>123</v>
      </c>
      <c r="K56" s="33">
        <v>0</v>
      </c>
      <c r="L56" s="33">
        <v>3</v>
      </c>
      <c r="M56" s="33">
        <v>0</v>
      </c>
      <c r="N56" s="33">
        <v>1</v>
      </c>
      <c r="O56" s="33">
        <v>20</v>
      </c>
      <c r="P56" s="33">
        <v>15</v>
      </c>
      <c r="Q56" s="33"/>
      <c r="R56" s="33">
        <v>35</v>
      </c>
      <c r="S56" s="33">
        <v>19</v>
      </c>
      <c r="T56" s="33">
        <v>87</v>
      </c>
      <c r="U56" s="33">
        <v>53</v>
      </c>
      <c r="V56" s="33">
        <v>36</v>
      </c>
      <c r="W56" s="33">
        <v>268</v>
      </c>
      <c r="X56" s="33">
        <v>48</v>
      </c>
      <c r="Y56" s="9">
        <f t="shared" si="0"/>
        <v>1652</v>
      </c>
      <c r="Z56" s="33">
        <v>24</v>
      </c>
      <c r="AA56" s="33">
        <v>5</v>
      </c>
      <c r="AB56" s="33">
        <v>0</v>
      </c>
      <c r="AC56" s="33">
        <v>9</v>
      </c>
      <c r="AD56" s="33">
        <v>12</v>
      </c>
      <c r="AE56" s="33">
        <v>15</v>
      </c>
      <c r="AF56" s="33">
        <v>1070</v>
      </c>
      <c r="AG56" s="33">
        <v>1</v>
      </c>
      <c r="AH56" s="33">
        <v>11</v>
      </c>
      <c r="AI56" s="33"/>
      <c r="AJ56" s="33">
        <v>2</v>
      </c>
      <c r="AK56" s="33">
        <v>7</v>
      </c>
      <c r="AL56" s="33">
        <v>5</v>
      </c>
      <c r="AM56" s="33">
        <v>25</v>
      </c>
      <c r="AN56" s="33">
        <v>150</v>
      </c>
      <c r="AO56" s="33">
        <v>353</v>
      </c>
      <c r="AP56" s="33">
        <v>0</v>
      </c>
      <c r="AQ56" s="33">
        <v>20</v>
      </c>
      <c r="AR56" s="33">
        <v>20</v>
      </c>
      <c r="AS56" s="33">
        <v>17</v>
      </c>
      <c r="AT56" s="33">
        <v>1</v>
      </c>
      <c r="AU56" s="33">
        <v>50</v>
      </c>
      <c r="AV56" s="33">
        <v>8</v>
      </c>
      <c r="AW56" s="33">
        <v>16</v>
      </c>
      <c r="AX56" s="9">
        <f t="shared" si="1"/>
        <v>1821</v>
      </c>
      <c r="AY56" s="9">
        <f t="shared" si="2"/>
        <v>3473</v>
      </c>
    </row>
    <row r="57" spans="1:51" s="23" customFormat="1" ht="16.5" customHeight="1">
      <c r="A57" s="33" t="s">
        <v>81</v>
      </c>
      <c r="B57" s="33">
        <v>0</v>
      </c>
      <c r="C57" s="33">
        <v>1320</v>
      </c>
      <c r="D57" s="33"/>
      <c r="E57" s="33">
        <v>0</v>
      </c>
      <c r="F57" s="33">
        <v>0</v>
      </c>
      <c r="G57" s="33">
        <v>0</v>
      </c>
      <c r="H57" s="33">
        <v>0</v>
      </c>
      <c r="I57" s="33">
        <v>34</v>
      </c>
      <c r="J57" s="33">
        <v>2</v>
      </c>
      <c r="K57" s="33">
        <v>0</v>
      </c>
      <c r="L57" s="33">
        <v>0</v>
      </c>
      <c r="M57" s="33">
        <v>0</v>
      </c>
      <c r="N57" s="33">
        <v>0</v>
      </c>
      <c r="O57" s="33">
        <v>1</v>
      </c>
      <c r="P57" s="33">
        <v>1</v>
      </c>
      <c r="Q57" s="33"/>
      <c r="R57" s="33">
        <v>7273</v>
      </c>
      <c r="S57" s="33">
        <v>0</v>
      </c>
      <c r="T57" s="33">
        <v>1</v>
      </c>
      <c r="U57" s="33">
        <v>0</v>
      </c>
      <c r="V57" s="33">
        <v>1</v>
      </c>
      <c r="W57" s="33">
        <v>1</v>
      </c>
      <c r="X57" s="33">
        <v>120</v>
      </c>
      <c r="Y57" s="9">
        <f t="shared" si="0"/>
        <v>8754</v>
      </c>
      <c r="Z57" s="33">
        <v>0</v>
      </c>
      <c r="AA57" s="33">
        <v>1</v>
      </c>
      <c r="AB57" s="33">
        <v>0</v>
      </c>
      <c r="AC57" s="33">
        <v>0</v>
      </c>
      <c r="AD57" s="33"/>
      <c r="AE57" s="33">
        <v>0</v>
      </c>
      <c r="AF57" s="33">
        <v>28</v>
      </c>
      <c r="AG57" s="33"/>
      <c r="AH57" s="33">
        <v>5</v>
      </c>
      <c r="AI57" s="33"/>
      <c r="AJ57" s="33">
        <v>0</v>
      </c>
      <c r="AK57" s="33">
        <v>1</v>
      </c>
      <c r="AL57" s="33">
        <v>0</v>
      </c>
      <c r="AM57" s="33">
        <v>6</v>
      </c>
      <c r="AN57" s="33">
        <v>3</v>
      </c>
      <c r="AO57" s="33">
        <v>7</v>
      </c>
      <c r="AP57" s="33"/>
      <c r="AQ57" s="33">
        <v>2</v>
      </c>
      <c r="AR57" s="33">
        <v>2</v>
      </c>
      <c r="AS57" s="33">
        <v>0</v>
      </c>
      <c r="AT57" s="33">
        <v>1</v>
      </c>
      <c r="AU57" s="33">
        <v>7</v>
      </c>
      <c r="AV57" s="33">
        <v>0</v>
      </c>
      <c r="AW57" s="33">
        <v>0</v>
      </c>
      <c r="AX57" s="9">
        <f t="shared" si="1"/>
        <v>63</v>
      </c>
      <c r="AY57" s="9">
        <f t="shared" si="2"/>
        <v>8817</v>
      </c>
    </row>
    <row r="58" spans="1:51" s="24" customFormat="1" ht="16.5" customHeight="1">
      <c r="A58" s="33" t="s">
        <v>82</v>
      </c>
      <c r="B58" s="33">
        <v>0</v>
      </c>
      <c r="C58" s="33">
        <v>969</v>
      </c>
      <c r="D58" s="33"/>
      <c r="E58" s="33">
        <v>3</v>
      </c>
      <c r="F58" s="33">
        <v>15</v>
      </c>
      <c r="G58" s="33">
        <v>4</v>
      </c>
      <c r="H58" s="33">
        <v>301</v>
      </c>
      <c r="I58" s="33">
        <v>15082</v>
      </c>
      <c r="J58" s="33">
        <v>40</v>
      </c>
      <c r="K58" s="33">
        <v>13</v>
      </c>
      <c r="L58" s="33">
        <v>2</v>
      </c>
      <c r="M58" s="33">
        <v>21</v>
      </c>
      <c r="N58" s="33"/>
      <c r="O58" s="33"/>
      <c r="P58" s="33">
        <v>0</v>
      </c>
      <c r="Q58" s="33">
        <v>0</v>
      </c>
      <c r="R58" s="33">
        <v>21</v>
      </c>
      <c r="S58" s="33">
        <v>0</v>
      </c>
      <c r="T58" s="33">
        <v>17</v>
      </c>
      <c r="U58" s="33">
        <v>0</v>
      </c>
      <c r="V58" s="33"/>
      <c r="W58" s="33">
        <v>1</v>
      </c>
      <c r="X58" s="33">
        <v>44</v>
      </c>
      <c r="Y58" s="9">
        <f t="shared" si="0"/>
        <v>16533</v>
      </c>
      <c r="Z58" s="33">
        <v>20</v>
      </c>
      <c r="AA58" s="33">
        <v>4768</v>
      </c>
      <c r="AB58" s="33">
        <v>15</v>
      </c>
      <c r="AC58" s="33">
        <v>202</v>
      </c>
      <c r="AD58" s="33">
        <v>3298</v>
      </c>
      <c r="AE58" s="33">
        <v>1675</v>
      </c>
      <c r="AF58" s="33">
        <v>1237</v>
      </c>
      <c r="AG58" s="33">
        <v>0</v>
      </c>
      <c r="AH58" s="33">
        <v>254</v>
      </c>
      <c r="AI58" s="33">
        <v>0</v>
      </c>
      <c r="AJ58" s="33">
        <v>7</v>
      </c>
      <c r="AK58" s="33">
        <v>327</v>
      </c>
      <c r="AL58" s="33">
        <v>29</v>
      </c>
      <c r="AM58" s="33">
        <v>10813</v>
      </c>
      <c r="AN58" s="33">
        <v>11365</v>
      </c>
      <c r="AO58" s="33">
        <v>15</v>
      </c>
      <c r="AP58" s="33"/>
      <c r="AQ58" s="33">
        <v>18494</v>
      </c>
      <c r="AR58" s="33">
        <v>3168</v>
      </c>
      <c r="AS58" s="33">
        <v>28</v>
      </c>
      <c r="AT58" s="33"/>
      <c r="AU58" s="33">
        <v>124</v>
      </c>
      <c r="AV58" s="33">
        <v>519</v>
      </c>
      <c r="AW58" s="33">
        <v>207</v>
      </c>
      <c r="AX58" s="9">
        <f t="shared" si="1"/>
        <v>56565</v>
      </c>
      <c r="AY58" s="9">
        <f t="shared" si="2"/>
        <v>73098</v>
      </c>
    </row>
    <row r="59" spans="1:51" s="24" customFormat="1" ht="16.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9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9"/>
      <c r="AY59" s="9"/>
    </row>
    <row r="60" spans="1:51" ht="14.25" customHeight="1">
      <c r="A60" s="9" t="s">
        <v>98</v>
      </c>
      <c r="B60" s="9">
        <f t="shared" ref="B60:AY60" si="3">SUM(B6:B58)</f>
        <v>2912</v>
      </c>
      <c r="C60" s="9">
        <f t="shared" si="3"/>
        <v>162621</v>
      </c>
      <c r="D60" s="9">
        <f t="shared" si="3"/>
        <v>10949</v>
      </c>
      <c r="E60" s="9">
        <f t="shared" si="3"/>
        <v>60547</v>
      </c>
      <c r="F60" s="9">
        <f t="shared" si="3"/>
        <v>152851</v>
      </c>
      <c r="G60" s="9">
        <f t="shared" si="3"/>
        <v>327267</v>
      </c>
      <c r="H60" s="9">
        <f t="shared" si="3"/>
        <v>36309</v>
      </c>
      <c r="I60" s="9">
        <f t="shared" si="3"/>
        <v>356692</v>
      </c>
      <c r="J60" s="9">
        <f t="shared" si="3"/>
        <v>464458</v>
      </c>
      <c r="K60" s="9">
        <f t="shared" si="3"/>
        <v>72143</v>
      </c>
      <c r="L60" s="9">
        <f t="shared" si="3"/>
        <v>17337</v>
      </c>
      <c r="M60" s="9">
        <f t="shared" si="3"/>
        <v>30241</v>
      </c>
      <c r="N60" s="9">
        <f t="shared" si="3"/>
        <v>2862</v>
      </c>
      <c r="O60" s="9">
        <f t="shared" si="3"/>
        <v>21660</v>
      </c>
      <c r="P60" s="9">
        <f t="shared" si="3"/>
        <v>743132</v>
      </c>
      <c r="Q60" s="9">
        <f t="shared" si="3"/>
        <v>26620</v>
      </c>
      <c r="R60" s="9">
        <f t="shared" si="3"/>
        <v>282670</v>
      </c>
      <c r="S60" s="9">
        <f t="shared" si="3"/>
        <v>631968</v>
      </c>
      <c r="T60" s="9">
        <f t="shared" si="3"/>
        <v>701328</v>
      </c>
      <c r="U60" s="9">
        <f t="shared" si="3"/>
        <v>24730</v>
      </c>
      <c r="V60" s="9">
        <f t="shared" si="3"/>
        <v>907618</v>
      </c>
      <c r="W60" s="9">
        <f t="shared" si="3"/>
        <v>135876</v>
      </c>
      <c r="X60" s="9">
        <f t="shared" si="3"/>
        <v>161556</v>
      </c>
      <c r="Y60" s="9">
        <f t="shared" si="3"/>
        <v>5333917</v>
      </c>
      <c r="Z60" s="9">
        <f t="shared" si="3"/>
        <v>91568</v>
      </c>
      <c r="AA60" s="9">
        <f t="shared" si="3"/>
        <v>80009</v>
      </c>
      <c r="AB60" s="9">
        <f t="shared" si="3"/>
        <v>36071</v>
      </c>
      <c r="AC60" s="9">
        <f t="shared" si="3"/>
        <v>193320</v>
      </c>
      <c r="AD60" s="9">
        <f t="shared" si="3"/>
        <v>23657</v>
      </c>
      <c r="AE60" s="9">
        <f t="shared" si="3"/>
        <v>109183</v>
      </c>
      <c r="AF60" s="9">
        <f t="shared" si="3"/>
        <v>3624796</v>
      </c>
      <c r="AG60" s="9">
        <f t="shared" si="3"/>
        <v>37687</v>
      </c>
      <c r="AH60" s="9">
        <f t="shared" si="3"/>
        <v>311037</v>
      </c>
      <c r="AI60" s="9">
        <f t="shared" si="3"/>
        <v>2005</v>
      </c>
      <c r="AJ60" s="9">
        <f t="shared" si="3"/>
        <v>2530</v>
      </c>
      <c r="AK60" s="9">
        <f t="shared" si="3"/>
        <v>21374</v>
      </c>
      <c r="AL60" s="9">
        <f t="shared" si="3"/>
        <v>33757</v>
      </c>
      <c r="AM60" s="9">
        <f t="shared" si="3"/>
        <v>129244</v>
      </c>
      <c r="AN60" s="9">
        <f t="shared" si="3"/>
        <v>407397</v>
      </c>
      <c r="AO60" s="9">
        <f t="shared" si="3"/>
        <v>444373</v>
      </c>
      <c r="AP60" s="9">
        <f t="shared" si="3"/>
        <v>3417</v>
      </c>
      <c r="AQ60" s="9">
        <f t="shared" si="3"/>
        <v>418815</v>
      </c>
      <c r="AR60" s="9">
        <f t="shared" si="3"/>
        <v>92501</v>
      </c>
      <c r="AS60" s="9">
        <f t="shared" si="3"/>
        <v>29439</v>
      </c>
      <c r="AT60" s="9">
        <f t="shared" si="3"/>
        <v>92588</v>
      </c>
      <c r="AU60" s="9">
        <f t="shared" si="3"/>
        <v>719425</v>
      </c>
      <c r="AV60" s="9">
        <f t="shared" si="3"/>
        <v>157104</v>
      </c>
      <c r="AW60" s="9">
        <f t="shared" si="3"/>
        <v>137867</v>
      </c>
      <c r="AX60" s="9">
        <f t="shared" si="3"/>
        <v>7199164</v>
      </c>
      <c r="AY60" s="9">
        <f t="shared" si="3"/>
        <v>12533081</v>
      </c>
    </row>
    <row r="61" spans="1:51" ht="14.25" customHeight="1">
      <c r="A61" s="14"/>
      <c r="B61" s="13"/>
    </row>
    <row r="62" spans="1:51" ht="14.25" customHeight="1">
      <c r="A62" s="13" t="s">
        <v>106</v>
      </c>
    </row>
  </sheetData>
  <printOptions horizontalCentered="1"/>
  <pageMargins left="0" right="0" top="0.59055118110236227" bottom="0.59055118110236227" header="0" footer="0"/>
  <pageSetup paperSize="9" scale="56" fitToWidth="2" orientation="landscape" cellComments="atEnd" r:id="rId1"/>
  <headerFooter alignWithMargins="0">
    <oddHeader>&amp;C&amp;"Verdana,Negrita"&amp;12EXPORTACIONES ESPAÑOLAS DE FRUTAS Y HORTALIZAS - 2.016 - EN TONELADAS&amp;R&amp;G</oddHeader>
    <oddFooter>&amp;C&amp;"Verdana,Normal"DATOS PROCEDENTES DE ADUANAS PROCESADOS POR FEPEX&amp;"Bookman Old Style,Normal"
&amp;R&amp;P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2012</vt:lpstr>
      <vt:lpstr>2012 (2)</vt:lpstr>
      <vt:lpstr>2013</vt:lpstr>
      <vt:lpstr>2014</vt:lpstr>
      <vt:lpstr>2015</vt:lpstr>
      <vt:lpstr>2016</vt:lpstr>
      <vt:lpstr>'2012'!Títulos_a_imprimir</vt:lpstr>
      <vt:lpstr>'2012 (2)'!Títulos_a_imprimir</vt:lpstr>
      <vt:lpstr>'2013'!Títulos_a_imprimir</vt:lpstr>
      <vt:lpstr>'2014'!Títulos_a_imprimir</vt:lpstr>
      <vt:lpstr>'2015'!Títulos_a_imprimir</vt:lpstr>
      <vt:lpstr>'2016'!Títulos_a_imprimir</vt:lpstr>
    </vt:vector>
  </TitlesOfParts>
  <Company>FEPEX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FEPEX</dc:creator>
  <cp:lastModifiedBy>Usuario</cp:lastModifiedBy>
  <cp:lastPrinted>2012-02-23T13:21:53Z</cp:lastPrinted>
  <dcterms:created xsi:type="dcterms:W3CDTF">1997-03-05T11:51:14Z</dcterms:created>
  <dcterms:modified xsi:type="dcterms:W3CDTF">2017-02-22T09:32:11Z</dcterms:modified>
</cp:coreProperties>
</file>