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952A35F3F2B497FA7C527DC4D1AB681" descr="Ganzi_cove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22820" y="3779520"/>
          <a:ext cx="8229600" cy="4480560"/>
        </a:xfrm>
        <a:prstGeom prst="rect">
          <a:avLst/>
        </a:prstGeom>
      </xdr:spPr>
    </xdr:pic>
  </etc:cellImage>
  <etc:cellImage>
    <xdr:pic>
      <xdr:nvPicPr>
        <xdr:cNvPr id="3" name="ID_0157E028D91748849E8BE0D542DDD996" descr="Shanxi_cover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22820" y="4297680"/>
          <a:ext cx="6705600" cy="10058400"/>
        </a:xfrm>
        <a:prstGeom prst="rect">
          <a:avLst/>
        </a:prstGeom>
      </xdr:spPr>
    </xdr:pic>
  </etc:cellImage>
  <etc:cellImage>
    <xdr:pic>
      <xdr:nvPicPr>
        <xdr:cNvPr id="9" name="ID_7FC024092C154713A540CF532233C297" descr="Lhasa_photo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322820" y="373380"/>
          <a:ext cx="9347200" cy="9347200"/>
        </a:xfrm>
        <a:prstGeom prst="rect">
          <a:avLst/>
        </a:prstGeom>
      </xdr:spPr>
    </xdr:pic>
  </etc:cellImage>
  <etc:cellImage>
    <xdr:pic>
      <xdr:nvPicPr>
        <xdr:cNvPr id="10" name="ID_DB26CDE0CFAC4ADE9EE4E9D128F6E47E" descr="Beijing_photo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322820" y="1325880"/>
          <a:ext cx="5657850" cy="10058400"/>
        </a:xfrm>
        <a:prstGeom prst="rect">
          <a:avLst/>
        </a:prstGeom>
      </xdr:spPr>
    </xdr:pic>
  </etc:cellImage>
  <etc:cellImage>
    <xdr:pic>
      <xdr:nvPicPr>
        <xdr:cNvPr id="11" name="ID_00FCDF82BF5246E99BA5B8905162E1BF" descr="Dali_photo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22820" y="2278380"/>
          <a:ext cx="6734175" cy="10058400"/>
        </a:xfrm>
        <a:prstGeom prst="rect">
          <a:avLst/>
        </a:prstGeom>
      </xdr:spPr>
    </xdr:pic>
  </etc:cellImage>
  <etc:cellImage>
    <xdr:pic>
      <xdr:nvPicPr>
        <xdr:cNvPr id="12" name="ID_8C9C9B1648A64413BA9049DAB5238743" descr="Sanya_photo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322820" y="3230880"/>
          <a:ext cx="5608320" cy="8412480"/>
        </a:xfrm>
        <a:prstGeom prst="rect">
          <a:avLst/>
        </a:prstGeom>
      </xdr:spPr>
    </xdr:pic>
  </etc:cellImage>
  <etc:cellImage>
    <xdr:pic>
      <xdr:nvPicPr>
        <xdr:cNvPr id="13" name="ID_79AFABB8378D452EB38DA72B30F0AB95" descr="Changsha_photo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322820" y="4183380"/>
          <a:ext cx="6294755" cy="10058400"/>
        </a:xfrm>
        <a:prstGeom prst="rect">
          <a:avLst/>
        </a:prstGeom>
      </xdr:spPr>
    </xdr:pic>
  </etc:cellImage>
  <etc:cellImage>
    <xdr:pic>
      <xdr:nvPicPr>
        <xdr:cNvPr id="14" name="ID_CDBAEAA939AF46A783382C9692ED0107" descr="Suzhou_photo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322820" y="5135880"/>
          <a:ext cx="5657850" cy="10058400"/>
        </a:xfrm>
        <a:prstGeom prst="rect">
          <a:avLst/>
        </a:prstGeom>
      </xdr:spPr>
    </xdr:pic>
  </etc:cellImage>
  <etc:cellImage>
    <xdr:pic>
      <xdr:nvPicPr>
        <xdr:cNvPr id="15" name="ID_40D6B2E1F7E3423FBCC29C4683A6B06F" descr="Hangzhou_photo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322820" y="6637020"/>
          <a:ext cx="6807200" cy="10058400"/>
        </a:xfrm>
        <a:prstGeom prst="rect">
          <a:avLst/>
        </a:prstGeom>
      </xdr:spPr>
    </xdr:pic>
  </etc:cellImage>
  <etc:cellImage>
    <xdr:pic>
      <xdr:nvPicPr>
        <xdr:cNvPr id="16" name="ID_52FA92FCDB134FF784716B839C12B50C" descr="Neimenggu_photo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322820" y="6088380"/>
          <a:ext cx="7644765" cy="10058400"/>
        </a:xfrm>
        <a:prstGeom prst="rect">
          <a:avLst/>
        </a:prstGeom>
      </xdr:spPr>
    </xdr:pic>
  </etc:cellImage>
  <etc:cellImage>
    <xdr:pic>
      <xdr:nvPicPr>
        <xdr:cNvPr id="17" name="ID_1CDA5BC26BA241AD8BB1BF643725707C" descr="Xinjiang_photo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322820" y="7040880"/>
          <a:ext cx="7543800" cy="10058400"/>
        </a:xfrm>
        <a:prstGeom prst="rect">
          <a:avLst/>
        </a:prstGeom>
      </xdr:spPr>
    </xdr:pic>
  </etc:cellImage>
  <etc:cellImage>
    <xdr:pic>
      <xdr:nvPicPr>
        <xdr:cNvPr id="18" name="ID_90FD536384D44D41A2FE8CF5080B75D2" descr="Xian_photo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322820" y="7993380"/>
          <a:ext cx="6705600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<sst xmlns="http://schemas.openxmlformats.org/spreadsheetml/2006/main" count="38" uniqueCount="37">
  <si>
    <t>节点类型A</t>
  </si>
  <si>
    <t>地理坐标 (Coordinates)</t>
  </si>
  <si>
    <t>一句话感悟</t>
  </si>
  <si>
    <t>配图</t>
  </si>
  <si>
    <t>29°39'N 91°07'E | 西藏拉萨</t>
  </si>
  <si>
    <t>避开打卡喧嚣，在老城巷弄里捕捉信仰与日常交织的胶片肖像。</t>
  </si>
  <si>
    <t>39°54'N 116°23'E | 北京</t>
  </si>
  <si>
    <t>于胡同晨光与红墙飞雪中，寻找北方古都粗犷与细腻并存的城市肌理。</t>
  </si>
  <si>
    <t xml:space="preserve">25°36′N 100°13′E | 大理
</t>
  </si>
  <si>
    <t>于洱海水杉与澄澈碧波间，邂逅滇西山野温柔又空灵的自然诗意。</t>
  </si>
  <si>
    <t xml:space="preserve">18°15'N 109°30'E | 三亚
</t>
  </si>
  <si>
    <t>于椰风碧海与落日沙滩里，拥抱南国海岛热烈慵懒的山海浪漫。</t>
  </si>
  <si>
    <t xml:space="preserve">28°17'N 112°55'E | 长沙
</t>
  </si>
  <si>
    <t>于湘江烟火与古巷市井间，体味湘城热辣鲜活、烟火绵长的城市气韵。</t>
  </si>
  <si>
    <t>31°19'N 120°38'E | 苏州</t>
  </si>
  <si>
    <t>于白墙黛瓦与小桥流水旁，品读江南水乡温婉雅致的千年园林诗意。</t>
  </si>
  <si>
    <t>40°49'N 111°45'E | 内蒙古（呼和浩特）</t>
  </si>
  <si>
    <t>于长风草原与连绵阴山处，邂逅北疆大地辽阔自由的旷野风光。</t>
  </si>
  <si>
    <t>43°49'N 87°36'E | 新疆（乌鲁木齐）</t>
  </si>
  <si>
    <t>于戈壁雪山与绿洲河谷间，探寻西域雄浑壮阔、多元交融的风土底色。</t>
  </si>
  <si>
    <t>34°16'N 108°54'E | 西安</t>
  </si>
  <si>
    <t>于青砖古城与雁塔晚风里，触摸十三朝古都厚重悠远的历史脉络。</t>
  </si>
  <si>
    <t>30°16'N 120°10'E | 杭州</t>
  </si>
  <si>
    <t>于西湖烟柳与湖山烟雨间，沉醉江南温润清雅的山水人文韵味。</t>
  </si>
  <si>
    <t>节点类型B</t>
  </si>
  <si>
    <t>文章标题</t>
  </si>
  <si>
    <t>文章导语</t>
  </si>
  <si>
    <t>公众号外链 URL</t>
  </si>
  <si>
    <t>对应的封面图片</t>
  </si>
  <si>
    <t>30°03′N 101°57′E | 甘孜</t>
  </si>
  <si>
    <t>《草原不在滤镜里：祛魅游牧文化的神话围猎》</t>
  </si>
  <si>
    <t>究竟是“抵达”真实，还是“消费”幻象？身处文旅行业，我们传递出去的异域文化，是否已被剥离血肉，只剩便于复制的“代餐”？这篇文章不仅是一次质疑，更是关乎旅行意义与内容创作逻辑的严肃叩问。</t>
  </si>
  <si>
    <t>https://mp.weixin.qq.com/s/NzpTk_CSlM2NYURCPydwsg?token=35426511&amp;lang=zh_CN</t>
  </si>
  <si>
    <t>37°52'N 112°33'E | 山西</t>
  </si>
  <si>
    <t>《遊记 | 晋北访古行》</t>
  </si>
  <si>
    <t>当‘煤都’的固有印象遇上满天神佛、雕梁画壁的古建遗珍，这趟晋北之行带给我的不是‘祛魅’，而是难得的‘赋魅’。借‘华丽崇高’这一美学视角，我试图用文字丈量山西古建的宏大与精丽。</t>
  </si>
  <si>
    <t>https://mp.weixin.qq.com/s/meHMCmiozwWeZ1CG0DkmFA?token=35426511&amp;lang=zh_CN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</si>
</sst>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p.weixin.qq.com/s/meHMCmiozwWeZ1CG0DkmFA?token=35426511&amp;lang=zh_CN" TargetMode="External"/><Relationship Id="rId1" Type="http://schemas.openxmlformats.org/officeDocument/2006/relationships/hyperlink" Target="https://mp.weixin.qq.com/s/NzpTk_CSlM2NYURCPydwsg?token=35426511&amp;lang=zh_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M11" sqref="M11"/>
    </sheetView>
  </sheetViews>
  <sheetFormatPr defaultColWidth="8.88888888888889" defaultRowHeight="14.4"/>
  <cols>
    <col min="13" max="13" width="13.8888888888889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t="s">
        <v>3</v>
      </c>
    </row>
    <row r="3" ht="75" spans="1:13">
      <c r="A3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t="str">
        <f>_xlfn.DISPIMG("ID_7FC024092C154713A540CF532233C297",1)</f>
        <v>=DISPIMG("ID_7FC024092C154713A540CF532233C297",1)</v>
      </c>
    </row>
    <row r="4" ht="75" spans="1:13">
      <c r="A4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t="str">
        <f>_xlfn.DISPIMG("ID_DB26CDE0CFAC4ADE9EE4E9D128F6E47E",1)</f>
        <v>=DISPIMG("ID_DB26CDE0CFAC4ADE9EE4E9D128F6E47E",1)</v>
      </c>
    </row>
    <row r="5" ht="75" spans="1:13">
      <c r="A5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t="str">
        <f>_xlfn.DISPIMG("ID_00FCDF82BF5246E99BA5B8905162E1BF",1)</f>
        <v>=DISPIMG("ID_00FCDF82BF5246E99BA5B8905162E1BF",1)</v>
      </c>
    </row>
    <row r="6" ht="75" spans="1:13">
      <c r="A6" s="3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t="str">
        <f>_xlfn.DISPIMG("ID_8C9C9B1648A64413BA9049DAB5238743",1)</f>
        <v>=DISPIMG("ID_8C9C9B1648A64413BA9049DAB5238743",1)</v>
      </c>
    </row>
    <row r="7" ht="75" spans="1:13">
      <c r="A7" s="3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t="str">
        <f>_xlfn.DISPIMG("ID_79AFABB8378D452EB38DA72B30F0AB95",1)</f>
        <v>=DISPIMG("ID_79AFABB8378D452EB38DA72B30F0AB95",1)</v>
      </c>
    </row>
    <row r="8" ht="75" spans="1:13">
      <c r="A8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t="str">
        <f>_xlfn.DISPIMG("ID_CDBAEAA939AF46A783382C9692ED0107",1)</f>
        <v>=DISPIMG("ID_CDBAEAA939AF46A783382C9692ED0107",1)</v>
      </c>
    </row>
    <row r="9" ht="75" spans="1:13">
      <c r="A9" t="s">
        <v>16</v>
      </c>
      <c r="B9" s="2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t="str">
        <f>_xlfn.DISPIMG("ID_52FA92FCDB134FF784716B839C12B50C",1)</f>
        <v>=DISPIMG("ID_52FA92FCDB134FF784716B839C12B50C",1)</v>
      </c>
    </row>
    <row r="10" ht="75" spans="1:13">
      <c r="A10" s="1" t="s">
        <v>18</v>
      </c>
      <c r="B10" s="1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 t="str">
        <f>_xlfn.DISPIMG("ID_1CDA5BC26BA241AD8BB1BF643725707C",1)</f>
        <v>=DISPIMG("ID_1CDA5BC26BA241AD8BB1BF643725707C",1)</v>
      </c>
    </row>
    <row r="11" ht="75" spans="1:13">
      <c r="A11" s="1" t="s">
        <v>20</v>
      </c>
      <c r="B11" s="1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 t="str">
        <f>_xlfn.DISPIMG("ID_90FD536384D44D41A2FE8CF5080B75D2",1)</f>
        <v>=DISPIMG("ID_90FD536384D44D41A2FE8CF5080B75D2",1)</v>
      </c>
    </row>
    <row r="12" ht="75" spans="1:13">
      <c r="A12" s="1" t="s">
        <v>22</v>
      </c>
      <c r="B12" s="1" t="s">
        <v>23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 t="str">
        <f>_xlfn.DISPIMG("ID_40D6B2E1F7E3423FBCC29C4683A6B06F",1)</f>
        <v>=DISPIMG("ID_40D6B2E1F7E3423FBCC29C4683A6B06F",1)</v>
      </c>
    </row>
    <row r="13" spans="1:13">
      <c r="A13" s="1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t="s">
        <v>1</v>
      </c>
      <c r="B14" s="1" t="s">
        <v>25</v>
      </c>
      <c r="C14" s="1"/>
      <c r="D14" s="1"/>
      <c r="E14" s="1"/>
      <c r="F14" s="1"/>
      <c r="G14" s="1" t="s">
        <v>26</v>
      </c>
      <c r="H14" s="1"/>
      <c r="I14" s="1"/>
      <c r="J14" s="1"/>
      <c r="K14" s="1" t="s">
        <v>27</v>
      </c>
      <c r="L14" s="1"/>
      <c r="M14" t="s">
        <v>28</v>
      </c>
    </row>
    <row r="15" ht="40.8" spans="1:13">
      <c r="A15" t="s">
        <v>29</v>
      </c>
      <c r="B15" s="1" t="s">
        <v>30</v>
      </c>
      <c r="C15" s="1"/>
      <c r="D15" s="1"/>
      <c r="E15" s="1"/>
      <c r="F15" s="1"/>
      <c r="G15" s="1" t="s">
        <v>31</v>
      </c>
      <c r="H15" s="1"/>
      <c r="I15" s="1"/>
      <c r="J15" s="1"/>
      <c r="K15" s="4" t="s">
        <v>32</v>
      </c>
      <c r="L15" s="4"/>
      <c r="M15" t="str">
        <f>_xlfn.DISPIMG("ID_E952A35F3F2B497FA7C527DC4D1AB681",1)</f>
        <v>=DISPIMG("ID_E952A35F3F2B497FA7C527DC4D1AB681",1)</v>
      </c>
    </row>
    <row r="16" ht="75" spans="1:13">
      <c r="A16" t="s">
        <v>33</v>
      </c>
      <c r="B16" s="1" t="s">
        <v>34</v>
      </c>
      <c r="C16" s="1"/>
      <c r="D16" s="1"/>
      <c r="E16" s="1"/>
      <c r="F16" s="1"/>
      <c r="G16" s="1" t="s">
        <v>35</v>
      </c>
      <c r="H16" s="1"/>
      <c r="I16" s="1"/>
      <c r="J16" s="1"/>
      <c r="K16" s="5" t="s">
        <v>36</v>
      </c>
      <c r="L16" s="1"/>
      <c r="M16" t="str">
        <f>_xlfn.DISPIMG("ID_0157E028D91748849E8BE0D542DDD996",1)</f>
        <v>=DISPIMG("ID_0157E028D91748849E8BE0D542DDD996",1)</v>
      </c>
    </row>
  </sheetData>
  <mergeCells count="22">
    <mergeCell ref="A1:M1"/>
    <mergeCell ref="B2:L2"/>
    <mergeCell ref="B3:L3"/>
    <mergeCell ref="B4:L4"/>
    <mergeCell ref="B5:L5"/>
    <mergeCell ref="B6:L6"/>
    <mergeCell ref="B7:L7"/>
    <mergeCell ref="B8:L8"/>
    <mergeCell ref="B9:L9"/>
    <mergeCell ref="B10:L10"/>
    <mergeCell ref="B11:L11"/>
    <mergeCell ref="B12:L12"/>
    <mergeCell ref="A13:M13"/>
    <mergeCell ref="B14:F14"/>
    <mergeCell ref="G14:J14"/>
    <mergeCell ref="K14:L14"/>
    <mergeCell ref="B15:F15"/>
    <mergeCell ref="G15:J15"/>
    <mergeCell ref="K15:L15"/>
    <mergeCell ref="B16:F16"/>
    <mergeCell ref="G16:J16"/>
    <mergeCell ref="K16:L16"/>
  </mergeCells>
  <hyperlinks>
    <hyperlink ref="K15" r:id="rId1" display="https://mp.weixin.qq.com/s/NzpTk_CSlM2NYURCPydwsg?token=35426511&amp;lang=zh_CN"/>
    <hyperlink ref="K16" r:id="rId2" display="https://mp.weixin.qq.com/s/meHMCmiozwWeZ1CG0DkmFA?token=35426511&amp;lang=zh_C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丹浔三万里</dc:creator>
  <cp:lastModifiedBy>丹丹是个无机物.</cp:lastModifiedBy>
  <dcterms:created xsi:type="dcterms:W3CDTF">2026-06-02T16:19:00Z</dcterms:created>
  <dcterms:modified xsi:type="dcterms:W3CDTF">2026-06-02T20:03:44Z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20065DCE79124819A6DE85F1C8F42125_13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