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E464\METU-EE464-TermProject\"/>
    </mc:Choice>
  </mc:AlternateContent>
  <xr:revisionPtr revIDLastSave="0" documentId="13_ncr:1_{B7FD7AE5-5752-4E2D-AA3E-ED0862C6C021}" xr6:coauthVersionLast="47" xr6:coauthVersionMax="47" xr10:uidLastSave="{00000000-0000-0000-0000-000000000000}"/>
  <bookViews>
    <workbookView xWindow="3690" yWindow="2055" windowWidth="18000" windowHeight="9360" xr2:uid="{4A373523-0C95-434F-A770-35848E38508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H12" i="1"/>
  <c r="H13" i="1"/>
</calcChain>
</file>

<file path=xl/sharedStrings.xml><?xml version="1.0" encoding="utf-8"?>
<sst xmlns="http://schemas.openxmlformats.org/spreadsheetml/2006/main" count="18" uniqueCount="18">
  <si>
    <t>Core Parameters</t>
  </si>
  <si>
    <t>Maximum Magnetic Flux Density (Bmax)</t>
  </si>
  <si>
    <t>Controller Parameters</t>
  </si>
  <si>
    <t>Project Requirements</t>
  </si>
  <si>
    <t>Maximum Input Voltage (Vmax)</t>
  </si>
  <si>
    <t>Minimum Output Voltage (Vmin)</t>
  </si>
  <si>
    <t>Output Voltage (Vout)</t>
  </si>
  <si>
    <t>Minimum Primary Turns</t>
  </si>
  <si>
    <t>Transformer Parameters</t>
  </si>
  <si>
    <t>Turns Ratio (N2/N1)</t>
  </si>
  <si>
    <t>Secodary Turns</t>
  </si>
  <si>
    <t>Effective Core Area (Ae) (mm^2)</t>
  </si>
  <si>
    <t>Switching Frequency (kHz)</t>
  </si>
  <si>
    <t>Window Area (mm^2)</t>
  </si>
  <si>
    <t>Output Voltage (Vmin)</t>
  </si>
  <si>
    <t>Output Voltage (Vmax)</t>
  </si>
  <si>
    <t>Duty Cycle Min</t>
  </si>
  <si>
    <t>Duty Cycle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</si>
</sst>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03A1-5116-4337-85DD-CD9C6012A5A3}">
  <dimension ref="C3:H21"/>
  <sheetViews>
    <sheetView tabSelected="1" zoomScale="85" zoomScaleNormal="85" workbookViewId="0">
      <selection activeCell="G23" sqref="G23"/>
    </sheetView>
  </sheetViews>
  <sheetFormatPr defaultRowHeight="15" x14ac:dyDescent="0.25"/>
  <cols>
    <col min="3" max="3" width="37.28515625" bestFit="1" customWidth="1"/>
    <col min="7" max="7" width="22.5703125" bestFit="1" customWidth="1"/>
    <col min="8" max="8" width="8.5703125" bestFit="1" customWidth="1"/>
  </cols>
  <sheetData>
    <row r="3" spans="3:8" x14ac:dyDescent="0.25">
      <c r="C3" s="1" t="s">
        <v>0</v>
      </c>
    </row>
    <row r="4" spans="3:8" x14ac:dyDescent="0.25">
      <c r="C4" t="s">
        <v>11</v>
      </c>
      <c r="D4">
        <v>35</v>
      </c>
    </row>
    <row r="5" spans="3:8" x14ac:dyDescent="0.25">
      <c r="C5" t="s">
        <v>1</v>
      </c>
      <c r="D5">
        <v>0.35</v>
      </c>
    </row>
    <row r="6" spans="3:8" x14ac:dyDescent="0.25">
      <c r="C6" t="s">
        <v>13</v>
      </c>
      <c r="G6" t="s">
        <v>7</v>
      </c>
      <c r="H6">
        <f>(D13*D16)/((D11*1000)*(D4*0.000001)*(2*D5))</f>
        <v>3.9183673469387763</v>
      </c>
    </row>
    <row r="7" spans="3:8" x14ac:dyDescent="0.25">
      <c r="G7" t="s">
        <v>10</v>
      </c>
      <c r="H7">
        <f>H6*D21</f>
        <v>3.0563265306122456</v>
      </c>
    </row>
    <row r="10" spans="3:8" x14ac:dyDescent="0.25">
      <c r="C10" s="1" t="s">
        <v>2</v>
      </c>
    </row>
    <row r="11" spans="3:8" x14ac:dyDescent="0.25">
      <c r="C11" t="s">
        <v>12</v>
      </c>
      <c r="D11">
        <v>100</v>
      </c>
    </row>
    <row r="12" spans="3:8" x14ac:dyDescent="0.25">
      <c r="C12" t="s">
        <v>17</v>
      </c>
      <c r="D12">
        <v>0.4</v>
      </c>
      <c r="G12" t="s">
        <v>15</v>
      </c>
      <c r="H12">
        <f>2*D21*D13*D16</f>
        <v>14.976000000000003</v>
      </c>
    </row>
    <row r="13" spans="3:8" x14ac:dyDescent="0.25">
      <c r="C13" t="s">
        <v>16</v>
      </c>
      <c r="D13">
        <v>0.2</v>
      </c>
      <c r="G13" t="s">
        <v>14</v>
      </c>
      <c r="H13">
        <f>2*D21*D13*D16</f>
        <v>14.976000000000003</v>
      </c>
    </row>
    <row r="15" spans="3:8" x14ac:dyDescent="0.25">
      <c r="C15" s="1" t="s">
        <v>3</v>
      </c>
    </row>
    <row r="16" spans="3:8" x14ac:dyDescent="0.25">
      <c r="C16" t="s">
        <v>4</v>
      </c>
      <c r="D16">
        <v>48</v>
      </c>
    </row>
    <row r="17" spans="3:4" x14ac:dyDescent="0.25">
      <c r="C17" t="s">
        <v>5</v>
      </c>
      <c r="D17">
        <v>24</v>
      </c>
    </row>
    <row r="18" spans="3:4" x14ac:dyDescent="0.25">
      <c r="C18" t="s">
        <v>6</v>
      </c>
      <c r="D18">
        <v>15</v>
      </c>
    </row>
    <row r="20" spans="3:4" x14ac:dyDescent="0.25">
      <c r="C20" s="1" t="s">
        <v>8</v>
      </c>
    </row>
    <row r="21" spans="3:4" x14ac:dyDescent="0.25">
      <c r="C21" t="s">
        <v>9</v>
      </c>
      <c r="D21">
        <v>0.78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SOYSAL</dc:creator>
  <cp:lastModifiedBy>SOYSAL</cp:lastModifiedBy>
  <dcterms:created xsi:type="dcterms:W3CDTF">2022-04-22T06:34:02Z</dcterms:created>
  <dcterms:modified xsi:type="dcterms:W3CDTF">2022-04-22T09:19:49Z</dcterms:modified>
</cp:coreProperties>
</file>