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E463\METU-EEE-463-Term-Project\"/>
    </mc:Choice>
  </mc:AlternateContent>
  <xr:revisionPtr revIDLastSave="0" documentId="8_{020EE09A-A5CE-4B84-8A7E-D550CDD8FD69}" xr6:coauthVersionLast="46" xr6:coauthVersionMax="46" xr10:uidLastSave="{00000000-0000-0000-0000-000000000000}"/>
  <bookViews>
    <workbookView xWindow="-120" yWindow="-120" windowWidth="24240" windowHeight="13140" xr2:uid="{EA438769-6E61-4BE8-9A6F-BFF01EB0C24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H33" i="1"/>
  <c r="G33" i="1"/>
  <c r="G20" i="1"/>
  <c r="H20" i="1"/>
  <c r="H8" i="1"/>
  <c r="G8" i="1"/>
  <c r="I20" i="1" l="1"/>
  <c r="J20" i="1" s="1"/>
  <c r="J33" i="1"/>
  <c r="I8" i="1"/>
  <c r="J8" i="1" s="1"/>
</calcChain>
</file>

<file path=xl/sharedStrings.xml><?xml version="1.0" encoding="utf-8"?>
<sst xmlns="http://schemas.openxmlformats.org/spreadsheetml/2006/main" count="53" uniqueCount="32">
  <si>
    <t>PSW (W)</t>
  </si>
  <si>
    <t>Eon (mJ)</t>
  </si>
  <si>
    <t>Eoff (mJ)</t>
  </si>
  <si>
    <t>Fsw (Hz)</t>
  </si>
  <si>
    <t>Duty</t>
  </si>
  <si>
    <t>Pcond (W)</t>
  </si>
  <si>
    <t>VCE (V)</t>
  </si>
  <si>
    <t>ICE (A)</t>
  </si>
  <si>
    <t>IGBT LOSSES</t>
  </si>
  <si>
    <t xml:space="preserve">IGBT Characteristics </t>
  </si>
  <si>
    <t>VF (V)</t>
  </si>
  <si>
    <t>IF (A)</t>
  </si>
  <si>
    <t xml:space="preserve">Fsw (Hz) </t>
  </si>
  <si>
    <t xml:space="preserve">Vrev (V) </t>
  </si>
  <si>
    <t>trr (ns)</t>
  </si>
  <si>
    <t>Irr (uA)</t>
  </si>
  <si>
    <t>Free Wheeling Diode</t>
  </si>
  <si>
    <t>Free Wheeling Diode Characterisitcs</t>
  </si>
  <si>
    <t>Vrev (V)</t>
  </si>
  <si>
    <t>Three Phase Diode Rectifier</t>
  </si>
  <si>
    <t>IR (uA)</t>
  </si>
  <si>
    <t>VF-pp (V)</t>
  </si>
  <si>
    <t>IF-pp (A)</t>
  </si>
  <si>
    <t>Three Phase Bridge Didode Rectifier</t>
  </si>
  <si>
    <t>RthJC (C/W)</t>
  </si>
  <si>
    <t>RthCS (C/W)</t>
  </si>
  <si>
    <t>Heatsink Thermal</t>
  </si>
  <si>
    <t>RthSA (C/W)</t>
  </si>
  <si>
    <t>Ptotal (W)</t>
  </si>
  <si>
    <t>Tambient (C)</t>
  </si>
  <si>
    <t>Thermal Calculation</t>
  </si>
  <si>
    <t>T ambient new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</si>
</sst>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2" fontId="0" fillId="0" borderId="1" xfId="0" applyNumberFormat="1" applyBorder="1"/>
    <xf numFmtId="0" fontId="0" fillId="0" borderId="1" xfId="0" applyNumberFormat="1" applyBorder="1" applyAlignment="1"/>
    <xf numFmtId="0" fontId="0" fillId="0" borderId="1" xfId="0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/>
    <xf numFmtId="2" fontId="0" fillId="2" borderId="1" xfId="1" applyNumberFormat="1" applyFont="1" applyFill="1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1" xfId="0" applyNumberFormat="1" applyFont="1" applyBorder="1"/>
    <xf numFmtId="0" fontId="0" fillId="3" borderId="1" xfId="0" applyFill="1" applyBorder="1"/>
    <xf numFmtId="0" fontId="0" fillId="3" borderId="1" xfId="0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FF5B-56C1-4C62-9997-8962C5724F41}">
  <dimension ref="B3:J40"/>
  <sheetViews>
    <sheetView tabSelected="1" topLeftCell="A5" zoomScaleNormal="100" workbookViewId="0">
      <selection activeCell="R30" sqref="R30"/>
    </sheetView>
  </sheetViews>
  <sheetFormatPr defaultRowHeight="15" x14ac:dyDescent="0.25"/>
  <cols>
    <col min="2" max="2" width="19.140625" bestFit="1" customWidth="1"/>
    <col min="3" max="3" width="11.7109375" bestFit="1" customWidth="1"/>
    <col min="8" max="9" width="10.28515625" bestFit="1" customWidth="1"/>
    <col min="10" max="10" width="18.85546875" bestFit="1" customWidth="1"/>
    <col min="11" max="11" width="10.28515625" bestFit="1" customWidth="1"/>
    <col min="13" max="13" width="13.7109375" customWidth="1"/>
    <col min="14" max="14" width="13" customWidth="1"/>
  </cols>
  <sheetData>
    <row r="3" spans="2:10" x14ac:dyDescent="0.25">
      <c r="B3" s="1" t="s">
        <v>29</v>
      </c>
      <c r="C3" s="4">
        <v>25</v>
      </c>
    </row>
    <row r="6" spans="2:10" x14ac:dyDescent="0.25">
      <c r="B6" s="7" t="s">
        <v>9</v>
      </c>
      <c r="C6" s="1" t="s">
        <v>1</v>
      </c>
      <c r="D6" s="2">
        <v>0.5</v>
      </c>
      <c r="G6" s="14" t="s">
        <v>8</v>
      </c>
      <c r="H6" s="15"/>
      <c r="I6" s="16"/>
      <c r="J6" s="1" t="s">
        <v>30</v>
      </c>
    </row>
    <row r="7" spans="2:10" x14ac:dyDescent="0.25">
      <c r="B7" s="8"/>
      <c r="C7" s="1" t="s">
        <v>2</v>
      </c>
      <c r="D7" s="2">
        <v>0.63</v>
      </c>
      <c r="G7" s="1" t="s">
        <v>0</v>
      </c>
      <c r="H7" s="1" t="s">
        <v>5</v>
      </c>
      <c r="I7" s="1" t="s">
        <v>28</v>
      </c>
      <c r="J7" s="5" t="s">
        <v>31</v>
      </c>
    </row>
    <row r="8" spans="2:10" x14ac:dyDescent="0.25">
      <c r="B8" s="8"/>
      <c r="C8" s="1" t="s">
        <v>3</v>
      </c>
      <c r="D8" s="3">
        <v>10000</v>
      </c>
      <c r="G8" s="18">
        <f>(D6+D7)/1000*D8</f>
        <v>11.299999999999999</v>
      </c>
      <c r="H8" s="19">
        <f>D10*D11*D12</f>
        <v>22.814999999999998</v>
      </c>
      <c r="I8" s="20">
        <f>G8+H8</f>
        <v>34.114999999999995</v>
      </c>
      <c r="J8" s="23">
        <f>I8*(D13+D14+D15)+C3</f>
        <v>166.91839999999999</v>
      </c>
    </row>
    <row r="9" spans="2:10" x14ac:dyDescent="0.25">
      <c r="B9" s="8"/>
      <c r="C9" s="11"/>
      <c r="D9" s="12"/>
    </row>
    <row r="10" spans="2:10" x14ac:dyDescent="0.25">
      <c r="B10" s="8"/>
      <c r="C10" s="1" t="s">
        <v>6</v>
      </c>
      <c r="D10" s="4">
        <v>1.95</v>
      </c>
    </row>
    <row r="11" spans="2:10" x14ac:dyDescent="0.25">
      <c r="B11" s="8"/>
      <c r="C11" s="1" t="s">
        <v>7</v>
      </c>
      <c r="D11" s="2">
        <v>13</v>
      </c>
    </row>
    <row r="12" spans="2:10" ht="15" customHeight="1" x14ac:dyDescent="0.25">
      <c r="B12" s="8"/>
      <c r="C12" s="1" t="s">
        <v>4</v>
      </c>
      <c r="D12" s="4">
        <v>0.9</v>
      </c>
    </row>
    <row r="13" spans="2:10" x14ac:dyDescent="0.25">
      <c r="B13" s="8"/>
      <c r="C13" s="5" t="s">
        <v>24</v>
      </c>
      <c r="D13" s="4">
        <v>0.65</v>
      </c>
    </row>
    <row r="14" spans="2:10" x14ac:dyDescent="0.25">
      <c r="B14" s="9"/>
      <c r="C14" s="5" t="s">
        <v>25</v>
      </c>
      <c r="D14" s="4">
        <v>0.21</v>
      </c>
    </row>
    <row r="15" spans="2:10" ht="15" customHeight="1" x14ac:dyDescent="0.25">
      <c r="B15" s="1" t="s">
        <v>26</v>
      </c>
      <c r="C15" s="5" t="s">
        <v>27</v>
      </c>
      <c r="D15" s="13">
        <v>3.3</v>
      </c>
    </row>
    <row r="18" spans="2:10" ht="15" customHeight="1" x14ac:dyDescent="0.25">
      <c r="B18" s="6" t="s">
        <v>17</v>
      </c>
      <c r="C18" s="5" t="s">
        <v>13</v>
      </c>
      <c r="D18" s="4">
        <v>200</v>
      </c>
      <c r="G18" s="10" t="s">
        <v>16</v>
      </c>
      <c r="H18" s="10"/>
      <c r="I18" s="10"/>
      <c r="J18" s="1" t="s">
        <v>30</v>
      </c>
    </row>
    <row r="19" spans="2:10" x14ac:dyDescent="0.25">
      <c r="B19" s="6"/>
      <c r="C19" s="5" t="s">
        <v>12</v>
      </c>
      <c r="D19" s="4">
        <v>10000</v>
      </c>
      <c r="G19" s="17" t="s">
        <v>0</v>
      </c>
      <c r="H19" s="17" t="s">
        <v>5</v>
      </c>
      <c r="I19" s="1" t="s">
        <v>28</v>
      </c>
      <c r="J19" s="5" t="s">
        <v>31</v>
      </c>
    </row>
    <row r="20" spans="2:10" x14ac:dyDescent="0.25">
      <c r="B20" s="6"/>
      <c r="C20" s="5" t="s">
        <v>14</v>
      </c>
      <c r="D20" s="4">
        <v>35</v>
      </c>
      <c r="G20" s="19">
        <f>D18*D19*D20/1000000000*D21/1000000</f>
        <v>7.0000000000000007E-6</v>
      </c>
      <c r="H20" s="19">
        <f>D23*D24*D25</f>
        <v>15.678000000000003</v>
      </c>
      <c r="I20" s="19">
        <f>G20+H20</f>
        <v>15.678007000000003</v>
      </c>
      <c r="J20" s="22">
        <f>I20*(D26+D27+D28)+C3</f>
        <v>95.551031500000008</v>
      </c>
    </row>
    <row r="21" spans="2:10" ht="15" customHeight="1" x14ac:dyDescent="0.25">
      <c r="B21" s="6"/>
      <c r="C21" s="5" t="s">
        <v>15</v>
      </c>
      <c r="D21" s="4">
        <v>100</v>
      </c>
    </row>
    <row r="22" spans="2:10" x14ac:dyDescent="0.25">
      <c r="B22" s="6"/>
      <c r="C22" s="11"/>
      <c r="D22" s="12"/>
    </row>
    <row r="23" spans="2:10" x14ac:dyDescent="0.25">
      <c r="B23" s="6"/>
      <c r="C23" s="1" t="s">
        <v>10</v>
      </c>
      <c r="D23" s="4">
        <v>1.34</v>
      </c>
    </row>
    <row r="24" spans="2:10" ht="15" customHeight="1" x14ac:dyDescent="0.25">
      <c r="B24" s="6"/>
      <c r="C24" s="5" t="s">
        <v>11</v>
      </c>
      <c r="D24" s="4">
        <v>13</v>
      </c>
    </row>
    <row r="25" spans="2:10" x14ac:dyDescent="0.25">
      <c r="B25" s="6"/>
      <c r="C25" s="5" t="s">
        <v>4</v>
      </c>
      <c r="D25" s="4">
        <v>0.9</v>
      </c>
    </row>
    <row r="26" spans="2:10" x14ac:dyDescent="0.25">
      <c r="B26" s="6"/>
      <c r="C26" s="5" t="s">
        <v>24</v>
      </c>
      <c r="D26" s="4">
        <v>0.95</v>
      </c>
    </row>
    <row r="27" spans="2:10" ht="15" customHeight="1" x14ac:dyDescent="0.25">
      <c r="B27" s="6"/>
      <c r="C27" s="5" t="s">
        <v>25</v>
      </c>
      <c r="D27" s="13">
        <v>0.25</v>
      </c>
    </row>
    <row r="28" spans="2:10" x14ac:dyDescent="0.25">
      <c r="B28" s="1" t="s">
        <v>26</v>
      </c>
      <c r="C28" s="5" t="s">
        <v>27</v>
      </c>
      <c r="D28" s="13">
        <v>3.3</v>
      </c>
    </row>
    <row r="31" spans="2:10" x14ac:dyDescent="0.25">
      <c r="B31" s="6" t="s">
        <v>23</v>
      </c>
      <c r="C31" s="5" t="s">
        <v>18</v>
      </c>
      <c r="D31" s="4">
        <v>235</v>
      </c>
      <c r="G31" s="14" t="s">
        <v>19</v>
      </c>
      <c r="H31" s="15"/>
      <c r="I31" s="16"/>
      <c r="J31" s="1" t="s">
        <v>30</v>
      </c>
    </row>
    <row r="32" spans="2:10" x14ac:dyDescent="0.25">
      <c r="B32" s="6"/>
      <c r="C32" s="5" t="s">
        <v>3</v>
      </c>
      <c r="D32" s="4">
        <v>50</v>
      </c>
      <c r="G32" s="5" t="s">
        <v>0</v>
      </c>
      <c r="H32" s="5" t="s">
        <v>5</v>
      </c>
      <c r="I32" s="1" t="s">
        <v>28</v>
      </c>
      <c r="J32" s="5" t="s">
        <v>31</v>
      </c>
    </row>
    <row r="33" spans="2:10" x14ac:dyDescent="0.25">
      <c r="B33" s="6"/>
      <c r="C33" s="5" t="s">
        <v>14</v>
      </c>
      <c r="D33" s="4">
        <v>50</v>
      </c>
      <c r="G33" s="19">
        <f>D31*D32*D33/1000000000*D34/1000000</f>
        <v>5.8749999999999997E-9</v>
      </c>
      <c r="H33" s="19">
        <f>D37*D36</f>
        <v>15.6</v>
      </c>
      <c r="I33" s="19">
        <f>G33+H33</f>
        <v>15.600000005875</v>
      </c>
      <c r="J33" s="22">
        <f>I33*(D38+D39+D40)+C3</f>
        <v>97.696000027377494</v>
      </c>
    </row>
    <row r="34" spans="2:10" x14ac:dyDescent="0.25">
      <c r="B34" s="6"/>
      <c r="C34" s="5" t="s">
        <v>20</v>
      </c>
      <c r="D34" s="4">
        <v>10</v>
      </c>
    </row>
    <row r="35" spans="2:10" x14ac:dyDescent="0.25">
      <c r="B35" s="6"/>
      <c r="C35" s="11"/>
      <c r="D35" s="12"/>
    </row>
    <row r="36" spans="2:10" x14ac:dyDescent="0.25">
      <c r="B36" s="6"/>
      <c r="C36" s="5" t="s">
        <v>21</v>
      </c>
      <c r="D36" s="2">
        <v>1.2</v>
      </c>
    </row>
    <row r="37" spans="2:10" x14ac:dyDescent="0.25">
      <c r="B37" s="6"/>
      <c r="C37" s="5" t="s">
        <v>22</v>
      </c>
      <c r="D37" s="2">
        <v>13</v>
      </c>
    </row>
    <row r="38" spans="2:10" x14ac:dyDescent="0.25">
      <c r="B38" s="6"/>
      <c r="C38" s="5" t="s">
        <v>24</v>
      </c>
      <c r="D38" s="2">
        <v>1.1599999999999999</v>
      </c>
    </row>
    <row r="39" spans="2:10" x14ac:dyDescent="0.25">
      <c r="B39" s="6"/>
      <c r="C39" s="5" t="s">
        <v>25</v>
      </c>
      <c r="D39" s="21">
        <v>0.2</v>
      </c>
    </row>
    <row r="40" spans="2:10" x14ac:dyDescent="0.25">
      <c r="B40" s="1" t="s">
        <v>26</v>
      </c>
      <c r="C40" s="5" t="s">
        <v>27</v>
      </c>
      <c r="D40" s="21">
        <v>3.3</v>
      </c>
    </row>
  </sheetData>
  <mergeCells count="6">
    <mergeCell ref="B6:B14"/>
    <mergeCell ref="G6:I6"/>
    <mergeCell ref="G31:I31"/>
    <mergeCell ref="G18:I18"/>
    <mergeCell ref="B18:B27"/>
    <mergeCell ref="B31:B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SOYSAL</dc:creator>
  <cp:lastModifiedBy>SOYSAL</cp:lastModifiedBy>
  <dcterms:created xsi:type="dcterms:W3CDTF">2022-01-01T08:41:22Z</dcterms:created>
  <dcterms:modified xsi:type="dcterms:W3CDTF">2022-01-02T14:51:08Z</dcterms:modified>
</cp:coreProperties>
</file>