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gus.mckay/Desktop/projects/payer_again/"/>
    </mc:Choice>
  </mc:AlternateContent>
  <bookViews>
    <workbookView xWindow="39000" yWindow="7080" windowWidth="25020" windowHeight="14600" tabRatio="500" activeTab="2"/>
  </bookViews>
  <sheets>
    <sheet name="testing sql query" sheetId="1" r:id="rId1"/>
    <sheet name="pred vs actual prob not paying" sheetId="2" r:id="rId2"/>
    <sheet name="model stats per payer category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3" l="1"/>
  <c r="E16" i="3"/>
  <c r="F16" i="3"/>
  <c r="G16" i="3"/>
  <c r="C16" i="3"/>
  <c r="F68" i="3"/>
  <c r="G81" i="3"/>
  <c r="F81" i="3"/>
  <c r="E81" i="3"/>
  <c r="D81" i="3"/>
  <c r="C81" i="3"/>
  <c r="G68" i="3"/>
  <c r="E68" i="3"/>
  <c r="D68" i="3"/>
  <c r="C68" i="3"/>
  <c r="G55" i="3"/>
  <c r="F55" i="3"/>
  <c r="E55" i="3"/>
  <c r="D55" i="3"/>
  <c r="C55" i="3"/>
  <c r="G42" i="3"/>
  <c r="F42" i="3"/>
  <c r="E42" i="3"/>
  <c r="D42" i="3"/>
  <c r="C42" i="3"/>
  <c r="G29" i="3"/>
  <c r="F29" i="3"/>
  <c r="E29" i="3"/>
  <c r="D29" i="3"/>
  <c r="C29" i="3"/>
  <c r="D15" i="3"/>
  <c r="E15" i="3"/>
  <c r="F15" i="3"/>
  <c r="G15" i="3"/>
  <c r="C15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J9" i="3"/>
  <c r="J8" i="3"/>
  <c r="J7" i="3"/>
  <c r="J6" i="3"/>
  <c r="J5" i="3"/>
  <c r="D6" i="3"/>
  <c r="D72" i="3"/>
  <c r="D20" i="3"/>
  <c r="D33" i="3"/>
  <c r="D46" i="3"/>
  <c r="D59" i="3"/>
</calcChain>
</file>

<file path=xl/sharedStrings.xml><?xml version="1.0" encoding="utf-8"?>
<sst xmlns="http://schemas.openxmlformats.org/spreadsheetml/2006/main" count="1167" uniqueCount="422">
  <si>
    <t>future_payer</t>
  </si>
  <si>
    <t>user_id</t>
  </si>
  <si>
    <t>sex</t>
  </si>
  <si>
    <t>days_since_transaction</t>
  </si>
  <si>
    <t>android</t>
  </si>
  <si>
    <t>ios</t>
  </si>
  <si>
    <t>amount_gross</t>
  </si>
  <si>
    <t>level</t>
  </si>
  <si>
    <t>days_since_register</t>
  </si>
  <si>
    <t>first_buy</t>
  </si>
  <si>
    <t>total_spend</t>
  </si>
  <si>
    <t>transaction_count</t>
  </si>
  <si>
    <t>spend_per_week</t>
  </si>
  <si>
    <t>transactions_per_week</t>
  </si>
  <si>
    <t>total_spend_last7days</t>
  </si>
  <si>
    <t>transaction_count_last7days</t>
  </si>
  <si>
    <t>minutes_since_prev</t>
  </si>
  <si>
    <t>game_start_gold</t>
  </si>
  <si>
    <t>game_start_xp</t>
  </si>
  <si>
    <t>game_start_food</t>
  </si>
  <si>
    <t>game_start_cash</t>
  </si>
  <si>
    <t>game_start_level</t>
  </si>
  <si>
    <t>game_start_num_expansions</t>
  </si>
  <si>
    <t>game_start_num_dragons</t>
  </si>
  <si>
    <t>game_start_num_dragons_legend</t>
  </si>
  <si>
    <t>game_start_num_habitats</t>
  </si>
  <si>
    <t>session_length</t>
  </si>
  <si>
    <t>total_sessions</t>
  </si>
  <si>
    <t>avg_session_length</t>
  </si>
  <si>
    <t>sessions_per_week</t>
  </si>
  <si>
    <t>total_sessions_last2days</t>
  </si>
  <si>
    <t>total_videoads</t>
  </si>
  <si>
    <t>videoads_per_week</t>
  </si>
  <si>
    <t>total_videoads_last7days</t>
  </si>
  <si>
    <t>au</t>
  </si>
  <si>
    <t>ca</t>
  </si>
  <si>
    <t>de</t>
  </si>
  <si>
    <t>es</t>
  </si>
  <si>
    <t>fr</t>
  </si>
  <si>
    <t>gb</t>
  </si>
  <si>
    <t>us</t>
  </si>
  <si>
    <t>other_countries</t>
  </si>
  <si>
    <t>1.99</t>
  </si>
  <si>
    <t>2.33</t>
  </si>
  <si>
    <t>1.17</t>
  </si>
  <si>
    <t>1.00</t>
  </si>
  <si>
    <t>73.61</t>
  </si>
  <si>
    <t>34.00</t>
  </si>
  <si>
    <t>0.00</t>
  </si>
  <si>
    <t>4.99</t>
  </si>
  <si>
    <t>14.98</t>
  </si>
  <si>
    <t>16.61</t>
  </si>
  <si>
    <t>2.22</t>
  </si>
  <si>
    <t>2.00</t>
  </si>
  <si>
    <t>38.82</t>
  </si>
  <si>
    <t>18.00</t>
  </si>
  <si>
    <t>25.15</t>
  </si>
  <si>
    <t>5.04</t>
  </si>
  <si>
    <t>24.95</t>
  </si>
  <si>
    <t>5.00</t>
  </si>
  <si>
    <t>85.68</t>
  </si>
  <si>
    <t>17.00</t>
  </si>
  <si>
    <t>9.99</t>
  </si>
  <si>
    <t>11.98</t>
  </si>
  <si>
    <t>78.21</t>
  </si>
  <si>
    <t>13.06</t>
  </si>
  <si>
    <t>71.88</t>
  </si>
  <si>
    <t>12.00</t>
  </si>
  <si>
    <t>26.11</t>
  </si>
  <si>
    <t>4.00</t>
  </si>
  <si>
    <t>0.99</t>
  </si>
  <si>
    <t>2.15</t>
  </si>
  <si>
    <t>2.18</t>
  </si>
  <si>
    <t>1.98</t>
  </si>
  <si>
    <t>95.75</t>
  </si>
  <si>
    <t>16.00</t>
  </si>
  <si>
    <t>4.31</t>
  </si>
  <si>
    <t>2.17</t>
  </si>
  <si>
    <t>3.98</t>
  </si>
  <si>
    <t>45.48</t>
  </si>
  <si>
    <t>11.00</t>
  </si>
  <si>
    <t>5.97</t>
  </si>
  <si>
    <t>9.02</t>
  </si>
  <si>
    <t>4.53</t>
  </si>
  <si>
    <t>3.00</t>
  </si>
  <si>
    <t>28.71</t>
  </si>
  <si>
    <t>6.60</t>
  </si>
  <si>
    <t>3.32</t>
  </si>
  <si>
    <t>29.87</t>
  </si>
  <si>
    <t>8.00</t>
  </si>
  <si>
    <t>16.97</t>
  </si>
  <si>
    <t>18.39</t>
  </si>
  <si>
    <t>3.25</t>
  </si>
  <si>
    <t>22.75</t>
  </si>
  <si>
    <t>10.00</t>
  </si>
  <si>
    <t>8.13</t>
  </si>
  <si>
    <t>4.08</t>
  </si>
  <si>
    <t>7.96</t>
  </si>
  <si>
    <t>77.60</t>
  </si>
  <si>
    <t>19.00</t>
  </si>
  <si>
    <t>4.67</t>
  </si>
  <si>
    <t>2.35</t>
  </si>
  <si>
    <t>42.22</t>
  </si>
  <si>
    <t>9.00</t>
  </si>
  <si>
    <t>6.49</t>
  </si>
  <si>
    <t>3.26</t>
  </si>
  <si>
    <t>30.98</t>
  </si>
  <si>
    <t>58.89</t>
  </si>
  <si>
    <t>66.62</t>
  </si>
  <si>
    <t>12.44</t>
  </si>
  <si>
    <t>63.35</t>
  </si>
  <si>
    <t>15.00</t>
  </si>
  <si>
    <t>5.67</t>
  </si>
  <si>
    <t>2.85</t>
  </si>
  <si>
    <t>1.42</t>
  </si>
  <si>
    <t>22.94</t>
  </si>
  <si>
    <t>30.48</t>
  </si>
  <si>
    <t>7.97</t>
  </si>
  <si>
    <t>6.00</t>
  </si>
  <si>
    <t>59.79</t>
  </si>
  <si>
    <t>2.16</t>
  </si>
  <si>
    <t>1.08</t>
  </si>
  <si>
    <t>9.76</t>
  </si>
  <si>
    <t>2.09</t>
  </si>
  <si>
    <t>1.05</t>
  </si>
  <si>
    <t>41.01</t>
  </si>
  <si>
    <t>4.87</t>
  </si>
  <si>
    <t>2.45</t>
  </si>
  <si>
    <t>29.35</t>
  </si>
  <si>
    <t>13.97</t>
  </si>
  <si>
    <t>44.07</t>
  </si>
  <si>
    <t>9.46</t>
  </si>
  <si>
    <t>41.91</t>
  </si>
  <si>
    <t>44.17</t>
  </si>
  <si>
    <t>21.97</t>
  </si>
  <si>
    <t>36.52</t>
  </si>
  <si>
    <t>1.66</t>
  </si>
  <si>
    <t>9.90</t>
  </si>
  <si>
    <t>4.98</t>
  </si>
  <si>
    <t>57.22</t>
  </si>
  <si>
    <t>5.93</t>
  </si>
  <si>
    <t>1.19</t>
  </si>
  <si>
    <t>51.11</t>
  </si>
  <si>
    <t>13.00</t>
  </si>
  <si>
    <t>5.53</t>
  </si>
  <si>
    <t>9.95</t>
  </si>
  <si>
    <t>55.29</t>
  </si>
  <si>
    <t>11.05</t>
  </si>
  <si>
    <t>5.55</t>
  </si>
  <si>
    <t>38.85</t>
  </si>
  <si>
    <t>7.00</t>
  </si>
  <si>
    <t>11.95</t>
  </si>
  <si>
    <t>25.53</t>
  </si>
  <si>
    <t>10.68</t>
  </si>
  <si>
    <t>23.90</t>
  </si>
  <si>
    <t>29.91</t>
  </si>
  <si>
    <t>6.81</t>
  </si>
  <si>
    <t>3.42</t>
  </si>
  <si>
    <t>13.68</t>
  </si>
  <si>
    <t>4.36</t>
  </si>
  <si>
    <t>2.19</t>
  </si>
  <si>
    <t>43.85</t>
  </si>
  <si>
    <t>1.20</t>
  </si>
  <si>
    <t>1.21</t>
  </si>
  <si>
    <t>32.74</t>
  </si>
  <si>
    <t>3.65</t>
  </si>
  <si>
    <t>1.84</t>
  </si>
  <si>
    <t>38.54</t>
  </si>
  <si>
    <t>5.43</t>
  </si>
  <si>
    <t>2.73</t>
  </si>
  <si>
    <t>19.10</t>
  </si>
  <si>
    <t>49.99</t>
  </si>
  <si>
    <t>521.92</t>
  </si>
  <si>
    <t>705.03</t>
  </si>
  <si>
    <t>10.81</t>
  </si>
  <si>
    <t>14.86</t>
  </si>
  <si>
    <t>1.29</t>
  </si>
  <si>
    <t>1.30</t>
  </si>
  <si>
    <t>68.92</t>
  </si>
  <si>
    <t>2.12</t>
  </si>
  <si>
    <t>1.06</t>
  </si>
  <si>
    <t>58.57</t>
  </si>
  <si>
    <t>1.14</t>
  </si>
  <si>
    <t>1.15</t>
  </si>
  <si>
    <t>17.28</t>
  </si>
  <si>
    <t>1.13</t>
  </si>
  <si>
    <t>15.92</t>
  </si>
  <si>
    <t>6.31</t>
  </si>
  <si>
    <t>3.17</t>
  </si>
  <si>
    <t>130.00</t>
  </si>
  <si>
    <t>40.00</t>
  </si>
  <si>
    <t>12.25</t>
  </si>
  <si>
    <t>6.15</t>
  </si>
  <si>
    <t>11.94</t>
  </si>
  <si>
    <t>18.46</t>
  </si>
  <si>
    <t>14.38</t>
  </si>
  <si>
    <t>7.23</t>
  </si>
  <si>
    <t>13.93</t>
  </si>
  <si>
    <t>21.68</t>
  </si>
  <si>
    <t>20.95</t>
  </si>
  <si>
    <t>21.27</t>
  </si>
  <si>
    <t>5.08</t>
  </si>
  <si>
    <t>68.01</t>
  </si>
  <si>
    <t>120.93</t>
  </si>
  <si>
    <t>312.16</t>
  </si>
  <si>
    <t>18.07</t>
  </si>
  <si>
    <t>241.86</t>
  </si>
  <si>
    <t>14.00</t>
  </si>
  <si>
    <t>77.44</t>
  </si>
  <si>
    <t>1.59</t>
  </si>
  <si>
    <t>30.29</t>
  </si>
  <si>
    <t>29.99</t>
  </si>
  <si>
    <t>84.95</t>
  </si>
  <si>
    <t>184.83</t>
  </si>
  <si>
    <t>10.88</t>
  </si>
  <si>
    <t>169.90</t>
  </si>
  <si>
    <t>71.80</t>
  </si>
  <si>
    <t>77.31</t>
  </si>
  <si>
    <t>12.91</t>
  </si>
  <si>
    <t>283.94</t>
  </si>
  <si>
    <t>44.00</t>
  </si>
  <si>
    <t>1.33</t>
  </si>
  <si>
    <t>1.34</t>
  </si>
  <si>
    <t>22.85</t>
  </si>
  <si>
    <t>41.94</t>
  </si>
  <si>
    <t>48.24</t>
  </si>
  <si>
    <t>6.90</t>
  </si>
  <si>
    <t>2.30</t>
  </si>
  <si>
    <t>4.57</t>
  </si>
  <si>
    <t>2.29</t>
  </si>
  <si>
    <t>11.47</t>
  </si>
  <si>
    <t>13.61</t>
  </si>
  <si>
    <t>6.84</t>
  </si>
  <si>
    <t>100.32</t>
  </si>
  <si>
    <t>1.18</t>
  </si>
  <si>
    <t>11.83</t>
  </si>
  <si>
    <t>2.57</t>
  </si>
  <si>
    <t>15.52</t>
  </si>
  <si>
    <t>3.47</t>
  </si>
  <si>
    <t>1.74</t>
  </si>
  <si>
    <t>20.93</t>
  </si>
  <si>
    <t>11.97</t>
  </si>
  <si>
    <t>15.94</t>
  </si>
  <si>
    <t>26.63</t>
  </si>
  <si>
    <t>6.05</t>
  </si>
  <si>
    <t>3.04</t>
  </si>
  <si>
    <t>94.21</t>
  </si>
  <si>
    <t>30.00</t>
  </si>
  <si>
    <t>1.43</t>
  </si>
  <si>
    <t>134.42</t>
  </si>
  <si>
    <t>26.00</t>
  </si>
  <si>
    <t>5.11</t>
  </si>
  <si>
    <t>41.10</t>
  </si>
  <si>
    <t>10.44</t>
  </si>
  <si>
    <t>5.24</t>
  </si>
  <si>
    <t>110.14</t>
  </si>
  <si>
    <t>21.00</t>
  </si>
  <si>
    <t>18.57</t>
  </si>
  <si>
    <t>1.86</t>
  </si>
  <si>
    <t>104.09</t>
  </si>
  <si>
    <t>6.35</t>
  </si>
  <si>
    <t>3.19</t>
  </si>
  <si>
    <t>73.37</t>
  </si>
  <si>
    <t>52.83</t>
  </si>
  <si>
    <t>5.32</t>
  </si>
  <si>
    <t>2.67</t>
  </si>
  <si>
    <t>29.41</t>
  </si>
  <si>
    <t>37.91</t>
  </si>
  <si>
    <t>81.53</t>
  </si>
  <si>
    <t>19.36</t>
  </si>
  <si>
    <t>75.82</t>
  </si>
  <si>
    <t>47.31</t>
  </si>
  <si>
    <t>1.35</t>
  </si>
  <si>
    <t>109.37</t>
  </si>
  <si>
    <t>9.21</t>
  </si>
  <si>
    <t>4.63</t>
  </si>
  <si>
    <t>9.26</t>
  </si>
  <si>
    <t>81.95</t>
  </si>
  <si>
    <t>46.00</t>
  </si>
  <si>
    <t>2.02</t>
  </si>
  <si>
    <t>1.02</t>
  </si>
  <si>
    <t>6.10</t>
  </si>
  <si>
    <t>6.98</t>
  </si>
  <si>
    <t>10.59</t>
  </si>
  <si>
    <t>186.69</t>
  </si>
  <si>
    <t>2.51</t>
  </si>
  <si>
    <t>1.26</t>
  </si>
  <si>
    <t>32.84</t>
  </si>
  <si>
    <t>26.96</t>
  </si>
  <si>
    <t>35.83</t>
  </si>
  <si>
    <t>118.28</t>
  </si>
  <si>
    <t>1.41</t>
  </si>
  <si>
    <t>28.51</t>
  </si>
  <si>
    <t>5.98</t>
  </si>
  <si>
    <t>6.32</t>
  </si>
  <si>
    <t>2.11</t>
  </si>
  <si>
    <t>6.34</t>
  </si>
  <si>
    <t>31.84</t>
  </si>
  <si>
    <t>33.14</t>
  </si>
  <si>
    <t>16.65</t>
  </si>
  <si>
    <t>68.68</t>
  </si>
  <si>
    <t>21.93</t>
  </si>
  <si>
    <t>11.02</t>
  </si>
  <si>
    <t>17.91</t>
  </si>
  <si>
    <t>95.51</t>
  </si>
  <si>
    <t>35.92</t>
  </si>
  <si>
    <t>42.26</t>
  </si>
  <si>
    <t>9.41</t>
  </si>
  <si>
    <t>77.65</t>
  </si>
  <si>
    <t>2.28</t>
  </si>
  <si>
    <t>37.88</t>
  </si>
  <si>
    <t>1.16</t>
  </si>
  <si>
    <t>50.31</t>
  </si>
  <si>
    <t>1.32</t>
  </si>
  <si>
    <t>31.57</t>
  </si>
  <si>
    <t>1.65</t>
  </si>
  <si>
    <t>44.95</t>
  </si>
  <si>
    <t>31.38</t>
  </si>
  <si>
    <t>1.44</t>
  </si>
  <si>
    <t>61.90</t>
  </si>
  <si>
    <t>2.98</t>
  </si>
  <si>
    <t>3.02</t>
  </si>
  <si>
    <t>2.03</t>
  </si>
  <si>
    <t>69.92</t>
  </si>
  <si>
    <t>12.66</t>
  </si>
  <si>
    <t>6.36</t>
  </si>
  <si>
    <t>12.72</t>
  </si>
  <si>
    <t>8.36</t>
  </si>
  <si>
    <t>2.40</t>
  </si>
  <si>
    <t>64.67</t>
  </si>
  <si>
    <t>4.97</t>
  </si>
  <si>
    <t>2.50</t>
  </si>
  <si>
    <t>63.69</t>
  </si>
  <si>
    <t>2.59</t>
  </si>
  <si>
    <t>144.32</t>
  </si>
  <si>
    <t>52.00</t>
  </si>
  <si>
    <t>3.62</t>
  </si>
  <si>
    <t>1.82</t>
  </si>
  <si>
    <t>50.96</t>
  </si>
  <si>
    <t>24.87</t>
  </si>
  <si>
    <t>7.13</t>
  </si>
  <si>
    <t>20.94</t>
  </si>
  <si>
    <t>89.08</t>
  </si>
  <si>
    <t>25.00</t>
  </si>
  <si>
    <t>8.97</t>
  </si>
  <si>
    <t>20.65</t>
  </si>
  <si>
    <t>6.91</t>
  </si>
  <si>
    <t>17.94</t>
  </si>
  <si>
    <t>103.59</t>
  </si>
  <si>
    <t>32.00</t>
  </si>
  <si>
    <t>1.09</t>
  </si>
  <si>
    <t>6.54</t>
  </si>
  <si>
    <t>3.76</t>
  </si>
  <si>
    <t>1.89</t>
  </si>
  <si>
    <t>134.20</t>
  </si>
  <si>
    <t>20.00</t>
  </si>
  <si>
    <t>14.33</t>
  </si>
  <si>
    <t>7.20</t>
  </si>
  <si>
    <t>86.40</t>
  </si>
  <si>
    <t>24.00</t>
  </si>
  <si>
    <t>2.99</t>
  </si>
  <si>
    <t>1.50</t>
  </si>
  <si>
    <t>12.04</t>
  </si>
  <si>
    <t>9.45</t>
  </si>
  <si>
    <t>2.71</t>
  </si>
  <si>
    <t>33.83</t>
  </si>
  <si>
    <t>2.10</t>
  </si>
  <si>
    <t>54.91</t>
  </si>
  <si>
    <t>10.96</t>
  </si>
  <si>
    <t>15.58</t>
  </si>
  <si>
    <t>5.68</t>
  </si>
  <si>
    <t>61.11</t>
  </si>
  <si>
    <t>34.15</t>
  </si>
  <si>
    <t>51.94</t>
  </si>
  <si>
    <t>160.16</t>
  </si>
  <si>
    <t>18.50</t>
  </si>
  <si>
    <t>155.82</t>
  </si>
  <si>
    <t>98.67</t>
  </si>
  <si>
    <t>11.79</t>
  </si>
  <si>
    <t>5.92</t>
  </si>
  <si>
    <t>29.61</t>
  </si>
  <si>
    <t>8.34</t>
  </si>
  <si>
    <t>4.19</t>
  </si>
  <si>
    <t>57.25</t>
  </si>
  <si>
    <t>1.23</t>
  </si>
  <si>
    <t>88.72</t>
  </si>
  <si>
    <t>4.12</t>
  </si>
  <si>
    <t>2.07</t>
  </si>
  <si>
    <t>39.33</t>
  </si>
  <si>
    <t>50-60%</t>
  </si>
  <si>
    <t>60-70%</t>
  </si>
  <si>
    <t>70-80%</t>
  </si>
  <si>
    <t>80-90%</t>
  </si>
  <si>
    <t>Model says:</t>
  </si>
  <si>
    <t>89%+</t>
  </si>
  <si>
    <t>Killer Whales</t>
  </si>
  <si>
    <t>0.5</t>
  </si>
  <si>
    <t>0.6</t>
  </si>
  <si>
    <t>0.7</t>
  </si>
  <si>
    <t>0.8</t>
  </si>
  <si>
    <t>0.9</t>
  </si>
  <si>
    <t>Classification cut-off</t>
  </si>
  <si>
    <t>Precision</t>
  </si>
  <si>
    <t>Recall</t>
  </si>
  <si>
    <t>Specificity</t>
  </si>
  <si>
    <t>Accuracy</t>
  </si>
  <si>
    <t>% users classified as non-payer-again</t>
  </si>
  <si>
    <t>Number test users</t>
  </si>
  <si>
    <t>Pay again</t>
  </si>
  <si>
    <t>Not pay again</t>
  </si>
  <si>
    <t>Model results</t>
  </si>
  <si>
    <t>Gradient boosted tree model</t>
  </si>
  <si>
    <t>Fishes</t>
  </si>
  <si>
    <t>Seals</t>
  </si>
  <si>
    <t>Dolphins</t>
  </si>
  <si>
    <t>Whales</t>
  </si>
  <si>
    <t>Everyone</t>
  </si>
  <si>
    <t>Specificity chart</t>
  </si>
  <si>
    <t>NA</t>
  </si>
  <si>
    <t># misclassified payers</t>
  </si>
  <si>
    <t># classified as non-payers</t>
  </si>
  <si>
    <t>Out of sample performance with 2 days data from September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</si>
</sst>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Predicted probabilty of not paying again</a:t>
            </a:r>
          </a:p>
          <a:p>
            <a:pPr>
              <a:defRPr sz="1800" baseline="0"/>
            </a:pPr>
            <a:r>
              <a:rPr lang="en-US" sz="1800" baseline="0"/>
              <a:t>vs actual % of users who don't pay again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'pred vs actual prob not paying'!$D$4:$H$4</c:f>
              <c:strCache>
                <c:ptCount val="5"/>
                <c:pt idx="0">
                  <c:v>50-60%</c:v>
                </c:pt>
                <c:pt idx="1">
                  <c:v>60-70%</c:v>
                </c:pt>
                <c:pt idx="2">
                  <c:v>70-80%</c:v>
                </c:pt>
                <c:pt idx="3">
                  <c:v>80-90%</c:v>
                </c:pt>
                <c:pt idx="4">
                  <c:v>89%+</c:v>
                </c:pt>
              </c:strCache>
            </c:strRef>
          </c:cat>
          <c:val>
            <c:numRef>
              <c:f>'pred vs actual prob not paying'!$D$3:$H$3</c:f>
              <c:numCache>
                <c:formatCode>0.0%</c:formatCode>
                <c:ptCount val="5"/>
                <c:pt idx="0">
                  <c:v>0.565</c:v>
                </c:pt>
                <c:pt idx="1">
                  <c:v>0.665</c:v>
                </c:pt>
                <c:pt idx="2">
                  <c:v>0.78</c:v>
                </c:pt>
                <c:pt idx="3">
                  <c:v>0.878</c:v>
                </c:pt>
                <c:pt idx="4">
                  <c:v>0.93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2985456"/>
        <c:axId val="705919952"/>
      </c:barChart>
      <c:catAx>
        <c:axId val="71298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Predicted probability of not paying again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9952"/>
        <c:crosses val="autoZero"/>
        <c:auto val="1"/>
        <c:lblAlgn val="ctr"/>
        <c:lblOffset val="100"/>
        <c:noMultiLvlLbl val="0"/>
      </c:catAx>
      <c:valAx>
        <c:axId val="7059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% of users who actually don't pay again</a:t>
                </a:r>
              </a:p>
            </c:rich>
          </c:tx>
          <c:layout>
            <c:manualLayout>
              <c:xMode val="edge"/>
              <c:yMode val="edge"/>
              <c:x val="0.00855848207653288"/>
              <c:y val="0.15131416565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stats per payer category'!$I$5</c:f>
              <c:strCache>
                <c:ptCount val="1"/>
                <c:pt idx="0">
                  <c:v>Fishes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stats per payer category'!$J$10:$N$10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'model stats per payer category'!$J$5:$N$5</c:f>
              <c:numCache>
                <c:formatCode>0%</c:formatCode>
                <c:ptCount val="5"/>
                <c:pt idx="0">
                  <c:v>0.08</c:v>
                </c:pt>
                <c:pt idx="1">
                  <c:v>0.26</c:v>
                </c:pt>
                <c:pt idx="2">
                  <c:v>0.51</c:v>
                </c:pt>
                <c:pt idx="3">
                  <c:v>0.77</c:v>
                </c:pt>
                <c:pt idx="4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'model stats per payer category'!$I$6</c:f>
              <c:strCache>
                <c:ptCount val="1"/>
                <c:pt idx="0">
                  <c:v>Seals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stats per payer category'!$J$10:$N$10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'model stats per payer category'!$J$6:$N$6</c:f>
              <c:numCache>
                <c:formatCode>0%</c:formatCode>
                <c:ptCount val="5"/>
                <c:pt idx="0">
                  <c:v>0.36</c:v>
                </c:pt>
                <c:pt idx="1">
                  <c:v>0.57</c:v>
                </c:pt>
                <c:pt idx="2">
                  <c:v>0.8</c:v>
                </c:pt>
                <c:pt idx="3">
                  <c:v>0.95</c:v>
                </c:pt>
                <c:pt idx="4">
                  <c:v>0.998</c:v>
                </c:pt>
              </c:numCache>
            </c:numRef>
          </c:val>
        </c:ser>
        <c:ser>
          <c:idx val="2"/>
          <c:order val="2"/>
          <c:tx>
            <c:strRef>
              <c:f>'model stats per payer category'!$I$7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'model stats per payer category'!$J$10:$N$10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'model stats per payer category'!$J$7:$N$7</c:f>
              <c:numCache>
                <c:formatCode>0%</c:formatCode>
                <c:ptCount val="5"/>
                <c:pt idx="0">
                  <c:v>0.72</c:v>
                </c:pt>
                <c:pt idx="1">
                  <c:v>0.85</c:v>
                </c:pt>
                <c:pt idx="2">
                  <c:v>0.94</c:v>
                </c:pt>
                <c:pt idx="3">
                  <c:v>0.99</c:v>
                </c:pt>
                <c:pt idx="4">
                  <c:v>0.999</c:v>
                </c:pt>
              </c:numCache>
            </c:numRef>
          </c:val>
        </c:ser>
        <c:ser>
          <c:idx val="3"/>
          <c:order val="3"/>
          <c:tx>
            <c:strRef>
              <c:f>'model stats per payer category'!$I$8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'model stats per payer category'!$J$10:$N$10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'model stats per payer category'!$J$8:$N$8</c:f>
              <c:numCache>
                <c:formatCode>0%</c:formatCode>
                <c:ptCount val="5"/>
                <c:pt idx="0">
                  <c:v>0.94</c:v>
                </c:pt>
                <c:pt idx="1">
                  <c:v>0.98</c:v>
                </c:pt>
                <c:pt idx="2">
                  <c:v>0.99</c:v>
                </c:pt>
                <c:pt idx="3">
                  <c:v>0.998</c:v>
                </c:pt>
                <c:pt idx="4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'model stats per payer category'!$I$9</c:f>
              <c:strCache>
                <c:ptCount val="1"/>
                <c:pt idx="0">
                  <c:v>Killer Whales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'model stats per payer category'!$J$10:$N$10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'model stats per payer category'!$J$9:$N$9</c:f>
              <c:numCache>
                <c:formatCode>0%</c:formatCode>
                <c:ptCount val="5"/>
                <c:pt idx="0">
                  <c:v>0.97</c:v>
                </c:pt>
                <c:pt idx="1">
                  <c:v>0.99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969504"/>
        <c:axId val="721691168"/>
      </c:barChart>
      <c:catAx>
        <c:axId val="7019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Classification cut-off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91168"/>
        <c:crosses val="autoZero"/>
        <c:auto val="1"/>
        <c:lblAlgn val="ctr"/>
        <c:lblOffset val="100"/>
        <c:noMultiLvlLbl val="0"/>
      </c:catAx>
      <c:valAx>
        <c:axId val="7216911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Specificity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</xdr:row>
      <xdr:rowOff>25400</xdr:rowOff>
    </xdr:from>
    <xdr:to>
      <xdr:col>13</xdr:col>
      <xdr:colOff>419100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10</xdr:row>
      <xdr:rowOff>88900</xdr:rowOff>
    </xdr:from>
    <xdr:to>
      <xdr:col>19</xdr:col>
      <xdr:colOff>635000</xdr:colOff>
      <xdr:row>29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102"/>
  <sheetViews>
    <sheetView workbookViewId="0">
      <selection activeCell="F21" sqref="F21"/>
    </sheetView>
  </sheetViews>
  <sheetFormatPr baseColWidth="10" defaultRowHeight="16" x14ac:dyDescent="0.2"/>
  <sheetData>
    <row r="2" spans="2:4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</row>
    <row r="3" spans="2:43" x14ac:dyDescent="0.2">
      <c r="B3">
        <v>0</v>
      </c>
      <c r="C3">
        <v>3.1443764739140301E+18</v>
      </c>
      <c r="D3">
        <v>0</v>
      </c>
      <c r="E3">
        <v>4</v>
      </c>
      <c r="F3">
        <v>0</v>
      </c>
      <c r="G3">
        <v>1</v>
      </c>
      <c r="H3" t="s">
        <v>42</v>
      </c>
      <c r="I3">
        <v>7</v>
      </c>
      <c r="J3">
        <v>6</v>
      </c>
      <c r="K3">
        <v>1</v>
      </c>
      <c r="L3" t="s">
        <v>42</v>
      </c>
      <c r="M3">
        <v>1</v>
      </c>
      <c r="N3" t="s">
        <v>43</v>
      </c>
      <c r="O3" t="s">
        <v>44</v>
      </c>
      <c r="P3" t="s">
        <v>42</v>
      </c>
      <c r="Q3" t="s">
        <v>45</v>
      </c>
      <c r="R3">
        <v>2432</v>
      </c>
      <c r="S3">
        <v>9602</v>
      </c>
      <c r="T3">
        <v>11090</v>
      </c>
      <c r="U3">
        <v>18990</v>
      </c>
      <c r="V3">
        <v>6</v>
      </c>
      <c r="W3">
        <v>7</v>
      </c>
      <c r="X3">
        <v>7</v>
      </c>
      <c r="Y3">
        <v>7</v>
      </c>
      <c r="Z3">
        <v>0</v>
      </c>
      <c r="AA3">
        <v>5</v>
      </c>
      <c r="AB3">
        <v>172</v>
      </c>
      <c r="AC3">
        <v>63</v>
      </c>
      <c r="AD3">
        <v>195</v>
      </c>
      <c r="AE3" t="s">
        <v>46</v>
      </c>
      <c r="AF3" t="s">
        <v>47</v>
      </c>
      <c r="AG3">
        <v>0</v>
      </c>
      <c r="AH3" t="s">
        <v>48</v>
      </c>
      <c r="AI3" t="s">
        <v>48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</row>
    <row r="4" spans="2:43" x14ac:dyDescent="0.2">
      <c r="B4">
        <v>0</v>
      </c>
      <c r="C4">
        <v>3.1443170025786199E+18</v>
      </c>
      <c r="D4">
        <v>1</v>
      </c>
      <c r="E4">
        <v>1</v>
      </c>
      <c r="F4">
        <v>0</v>
      </c>
      <c r="G4">
        <v>1</v>
      </c>
      <c r="H4" t="s">
        <v>49</v>
      </c>
      <c r="I4">
        <v>13</v>
      </c>
      <c r="J4">
        <v>6</v>
      </c>
      <c r="K4">
        <v>0</v>
      </c>
      <c r="L4" t="s">
        <v>50</v>
      </c>
      <c r="M4">
        <v>2</v>
      </c>
      <c r="N4" t="s">
        <v>51</v>
      </c>
      <c r="O4" t="s">
        <v>52</v>
      </c>
      <c r="P4" t="s">
        <v>50</v>
      </c>
      <c r="Q4" t="s">
        <v>53</v>
      </c>
      <c r="R4">
        <v>166</v>
      </c>
      <c r="S4">
        <v>283778</v>
      </c>
      <c r="T4">
        <v>320565</v>
      </c>
      <c r="U4">
        <v>952</v>
      </c>
      <c r="V4">
        <v>9</v>
      </c>
      <c r="W4">
        <v>13</v>
      </c>
      <c r="X4">
        <v>9</v>
      </c>
      <c r="Y4">
        <v>14</v>
      </c>
      <c r="Z4">
        <v>0</v>
      </c>
      <c r="AA4">
        <v>10</v>
      </c>
      <c r="AB4">
        <v>951</v>
      </c>
      <c r="AC4">
        <v>35</v>
      </c>
      <c r="AD4">
        <v>373</v>
      </c>
      <c r="AE4" t="s">
        <v>54</v>
      </c>
      <c r="AF4" t="s">
        <v>55</v>
      </c>
      <c r="AG4">
        <v>0</v>
      </c>
      <c r="AH4" t="s">
        <v>48</v>
      </c>
      <c r="AI4" t="s">
        <v>48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</row>
    <row r="5" spans="2:43" x14ac:dyDescent="0.2">
      <c r="B5">
        <v>1</v>
      </c>
      <c r="C5">
        <v>3.14523044007759E+18</v>
      </c>
      <c r="D5">
        <v>1</v>
      </c>
      <c r="E5">
        <v>1</v>
      </c>
      <c r="F5">
        <v>0</v>
      </c>
      <c r="G5">
        <v>1</v>
      </c>
      <c r="H5" t="s">
        <v>49</v>
      </c>
      <c r="I5">
        <v>6</v>
      </c>
      <c r="J5">
        <v>1</v>
      </c>
      <c r="K5">
        <v>1</v>
      </c>
      <c r="L5" t="s">
        <v>49</v>
      </c>
      <c r="M5">
        <v>1</v>
      </c>
      <c r="N5" t="s">
        <v>56</v>
      </c>
      <c r="O5" t="s">
        <v>57</v>
      </c>
      <c r="P5" t="s">
        <v>58</v>
      </c>
      <c r="Q5" t="s">
        <v>59</v>
      </c>
      <c r="R5">
        <v>33</v>
      </c>
      <c r="S5">
        <v>2000</v>
      </c>
      <c r="T5">
        <v>0</v>
      </c>
      <c r="U5">
        <v>140</v>
      </c>
      <c r="V5">
        <v>8</v>
      </c>
      <c r="W5">
        <v>1</v>
      </c>
      <c r="X5">
        <v>6</v>
      </c>
      <c r="Y5">
        <v>0</v>
      </c>
      <c r="Z5">
        <v>0</v>
      </c>
      <c r="AA5">
        <v>0</v>
      </c>
      <c r="AB5">
        <v>2840</v>
      </c>
      <c r="AC5">
        <v>17</v>
      </c>
      <c r="AD5">
        <v>505</v>
      </c>
      <c r="AE5" t="s">
        <v>60</v>
      </c>
      <c r="AF5" t="s">
        <v>61</v>
      </c>
      <c r="AG5">
        <v>0</v>
      </c>
      <c r="AH5" t="s">
        <v>48</v>
      </c>
      <c r="AI5" t="s">
        <v>48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</row>
    <row r="6" spans="2:43" x14ac:dyDescent="0.2">
      <c r="B6">
        <v>0</v>
      </c>
      <c r="C6">
        <v>3.14528937361453E+18</v>
      </c>
      <c r="D6">
        <v>1</v>
      </c>
      <c r="E6">
        <v>1</v>
      </c>
      <c r="F6">
        <v>0</v>
      </c>
      <c r="G6">
        <v>1</v>
      </c>
      <c r="H6" t="s">
        <v>62</v>
      </c>
      <c r="I6">
        <v>8</v>
      </c>
      <c r="J6">
        <v>1</v>
      </c>
      <c r="K6">
        <v>0</v>
      </c>
      <c r="L6" t="s">
        <v>63</v>
      </c>
      <c r="M6">
        <v>2</v>
      </c>
      <c r="N6" t="s">
        <v>64</v>
      </c>
      <c r="O6" t="s">
        <v>65</v>
      </c>
      <c r="P6" t="s">
        <v>66</v>
      </c>
      <c r="Q6" t="s">
        <v>67</v>
      </c>
      <c r="R6">
        <v>7</v>
      </c>
      <c r="S6">
        <v>2000</v>
      </c>
      <c r="T6">
        <v>0</v>
      </c>
      <c r="U6">
        <v>140</v>
      </c>
      <c r="V6">
        <v>8</v>
      </c>
      <c r="W6">
        <v>1</v>
      </c>
      <c r="X6">
        <v>6</v>
      </c>
      <c r="Y6">
        <v>0</v>
      </c>
      <c r="Z6">
        <v>0</v>
      </c>
      <c r="AA6">
        <v>0</v>
      </c>
      <c r="AB6">
        <v>5655</v>
      </c>
      <c r="AC6">
        <v>4</v>
      </c>
      <c r="AD6">
        <v>1899</v>
      </c>
      <c r="AE6" t="s">
        <v>68</v>
      </c>
      <c r="AF6" t="s">
        <v>69</v>
      </c>
      <c r="AG6">
        <v>0</v>
      </c>
      <c r="AH6" t="s">
        <v>48</v>
      </c>
      <c r="AI6" t="s">
        <v>48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</row>
    <row r="7" spans="2:43" x14ac:dyDescent="0.2">
      <c r="B7">
        <v>1</v>
      </c>
      <c r="C7">
        <v>3.1448910670847002E+18</v>
      </c>
      <c r="D7">
        <v>1</v>
      </c>
      <c r="E7">
        <v>0</v>
      </c>
      <c r="F7">
        <v>0</v>
      </c>
      <c r="G7">
        <v>1</v>
      </c>
      <c r="H7" t="s">
        <v>70</v>
      </c>
      <c r="I7">
        <v>13</v>
      </c>
      <c r="J7">
        <v>3</v>
      </c>
      <c r="K7">
        <v>1</v>
      </c>
      <c r="L7" t="s">
        <v>70</v>
      </c>
      <c r="M7">
        <v>1</v>
      </c>
      <c r="N7" t="s">
        <v>71</v>
      </c>
      <c r="O7" t="s">
        <v>72</v>
      </c>
      <c r="P7" t="s">
        <v>73</v>
      </c>
      <c r="Q7" t="s">
        <v>53</v>
      </c>
      <c r="R7">
        <v>4379</v>
      </c>
      <c r="S7">
        <v>155024</v>
      </c>
      <c r="T7">
        <v>337970</v>
      </c>
      <c r="U7">
        <v>17</v>
      </c>
      <c r="V7">
        <v>6</v>
      </c>
      <c r="W7">
        <v>13</v>
      </c>
      <c r="X7">
        <v>10</v>
      </c>
      <c r="Y7">
        <v>18</v>
      </c>
      <c r="Z7">
        <v>0</v>
      </c>
      <c r="AA7">
        <v>11</v>
      </c>
      <c r="AB7">
        <v>780</v>
      </c>
      <c r="AC7">
        <v>44</v>
      </c>
      <c r="AD7">
        <v>336</v>
      </c>
      <c r="AE7" t="s">
        <v>74</v>
      </c>
      <c r="AF7" t="s">
        <v>75</v>
      </c>
      <c r="AG7">
        <v>0</v>
      </c>
      <c r="AH7" t="s">
        <v>48</v>
      </c>
      <c r="AI7" t="s">
        <v>48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</row>
    <row r="8" spans="2:43" x14ac:dyDescent="0.2">
      <c r="B8">
        <v>0</v>
      </c>
      <c r="C8">
        <v>3.1448883690439398E+18</v>
      </c>
      <c r="D8">
        <v>1</v>
      </c>
      <c r="E8">
        <v>3</v>
      </c>
      <c r="F8">
        <v>0</v>
      </c>
      <c r="G8">
        <v>1</v>
      </c>
      <c r="H8" t="s">
        <v>42</v>
      </c>
      <c r="I8">
        <v>2</v>
      </c>
      <c r="J8">
        <v>3</v>
      </c>
      <c r="K8">
        <v>1</v>
      </c>
      <c r="L8" t="s">
        <v>42</v>
      </c>
      <c r="M8">
        <v>1</v>
      </c>
      <c r="N8" t="s">
        <v>76</v>
      </c>
      <c r="O8" t="s">
        <v>77</v>
      </c>
      <c r="P8" t="s">
        <v>78</v>
      </c>
      <c r="Q8" t="s">
        <v>53</v>
      </c>
      <c r="R8">
        <v>1</v>
      </c>
      <c r="S8">
        <v>2000</v>
      </c>
      <c r="T8">
        <v>0</v>
      </c>
      <c r="U8">
        <v>140</v>
      </c>
      <c r="V8">
        <v>8</v>
      </c>
      <c r="W8">
        <v>1</v>
      </c>
      <c r="X8">
        <v>6</v>
      </c>
      <c r="Y8">
        <v>0</v>
      </c>
      <c r="Z8">
        <v>0</v>
      </c>
      <c r="AA8">
        <v>0</v>
      </c>
      <c r="AB8">
        <v>2092</v>
      </c>
      <c r="AC8">
        <v>21</v>
      </c>
      <c r="AD8">
        <v>383</v>
      </c>
      <c r="AE8" t="s">
        <v>79</v>
      </c>
      <c r="AF8" t="s">
        <v>80</v>
      </c>
      <c r="AG8">
        <v>0</v>
      </c>
      <c r="AH8" t="s">
        <v>48</v>
      </c>
      <c r="AI8" t="s">
        <v>48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</row>
    <row r="9" spans="2:43" x14ac:dyDescent="0.2">
      <c r="B9">
        <v>1</v>
      </c>
      <c r="C9">
        <v>3.14462859217487E+18</v>
      </c>
      <c r="D9">
        <v>1</v>
      </c>
      <c r="E9">
        <v>2</v>
      </c>
      <c r="F9">
        <v>0</v>
      </c>
      <c r="G9">
        <v>1</v>
      </c>
      <c r="H9" t="s">
        <v>42</v>
      </c>
      <c r="I9">
        <v>10</v>
      </c>
      <c r="J9">
        <v>4</v>
      </c>
      <c r="K9">
        <v>0</v>
      </c>
      <c r="L9" t="s">
        <v>81</v>
      </c>
      <c r="M9">
        <v>3</v>
      </c>
      <c r="N9" t="s">
        <v>82</v>
      </c>
      <c r="O9" t="s">
        <v>83</v>
      </c>
      <c r="P9" t="s">
        <v>81</v>
      </c>
      <c r="Q9" t="s">
        <v>84</v>
      </c>
      <c r="R9">
        <v>786</v>
      </c>
      <c r="S9">
        <v>7104</v>
      </c>
      <c r="T9">
        <v>60155</v>
      </c>
      <c r="U9">
        <v>0</v>
      </c>
      <c r="V9">
        <v>10</v>
      </c>
      <c r="W9">
        <v>10</v>
      </c>
      <c r="X9">
        <v>8</v>
      </c>
      <c r="Y9">
        <v>13</v>
      </c>
      <c r="Z9">
        <v>0</v>
      </c>
      <c r="AA9">
        <v>8</v>
      </c>
      <c r="AB9">
        <v>1824</v>
      </c>
      <c r="AC9">
        <v>19</v>
      </c>
      <c r="AD9">
        <v>739</v>
      </c>
      <c r="AE9" t="s">
        <v>85</v>
      </c>
      <c r="AF9" t="s">
        <v>59</v>
      </c>
      <c r="AG9">
        <v>0</v>
      </c>
      <c r="AH9" t="s">
        <v>48</v>
      </c>
      <c r="AI9" t="s">
        <v>48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</row>
    <row r="10" spans="2:43" x14ac:dyDescent="0.2">
      <c r="B10">
        <v>1</v>
      </c>
      <c r="C10">
        <v>3.14509678230925E+18</v>
      </c>
      <c r="D10">
        <v>0</v>
      </c>
      <c r="E10">
        <v>1</v>
      </c>
      <c r="F10">
        <v>1</v>
      </c>
      <c r="G10">
        <v>0</v>
      </c>
      <c r="H10" t="s">
        <v>42</v>
      </c>
      <c r="I10">
        <v>6</v>
      </c>
      <c r="J10">
        <v>2</v>
      </c>
      <c r="K10">
        <v>1</v>
      </c>
      <c r="L10" t="s">
        <v>42</v>
      </c>
      <c r="M10">
        <v>1</v>
      </c>
      <c r="N10" t="s">
        <v>86</v>
      </c>
      <c r="O10" t="s">
        <v>87</v>
      </c>
      <c r="P10" t="s">
        <v>81</v>
      </c>
      <c r="Q10" t="s">
        <v>84</v>
      </c>
      <c r="R10">
        <v>1457</v>
      </c>
      <c r="S10">
        <v>6364</v>
      </c>
      <c r="T10">
        <v>7220</v>
      </c>
      <c r="U10">
        <v>10</v>
      </c>
      <c r="V10">
        <v>2</v>
      </c>
      <c r="W10">
        <v>6</v>
      </c>
      <c r="X10">
        <v>7</v>
      </c>
      <c r="Y10">
        <v>7</v>
      </c>
      <c r="Z10">
        <v>0</v>
      </c>
      <c r="AA10">
        <v>4</v>
      </c>
      <c r="AB10">
        <v>62</v>
      </c>
      <c r="AC10">
        <v>9</v>
      </c>
      <c r="AD10">
        <v>1343</v>
      </c>
      <c r="AE10" t="s">
        <v>88</v>
      </c>
      <c r="AF10" t="s">
        <v>89</v>
      </c>
      <c r="AG10">
        <v>0</v>
      </c>
      <c r="AH10" t="s">
        <v>48</v>
      </c>
      <c r="AI10" t="s">
        <v>48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</row>
    <row r="11" spans="2:43" x14ac:dyDescent="0.2">
      <c r="B11">
        <v>1</v>
      </c>
      <c r="C11">
        <v>3.1442892259125601E+18</v>
      </c>
      <c r="D11">
        <v>1</v>
      </c>
      <c r="E11">
        <v>0</v>
      </c>
      <c r="F11">
        <v>0</v>
      </c>
      <c r="G11">
        <v>1</v>
      </c>
      <c r="H11" t="s">
        <v>42</v>
      </c>
      <c r="I11">
        <v>11</v>
      </c>
      <c r="J11">
        <v>6</v>
      </c>
      <c r="K11">
        <v>0</v>
      </c>
      <c r="L11" t="s">
        <v>90</v>
      </c>
      <c r="M11">
        <v>3</v>
      </c>
      <c r="N11" t="s">
        <v>91</v>
      </c>
      <c r="O11" t="s">
        <v>92</v>
      </c>
      <c r="P11" t="s">
        <v>90</v>
      </c>
      <c r="Q11" t="s">
        <v>84</v>
      </c>
      <c r="R11">
        <v>1351</v>
      </c>
      <c r="S11">
        <v>25744</v>
      </c>
      <c r="T11">
        <v>114880</v>
      </c>
      <c r="U11">
        <v>3</v>
      </c>
      <c r="V11">
        <v>3</v>
      </c>
      <c r="W11">
        <v>11</v>
      </c>
      <c r="X11">
        <v>9</v>
      </c>
      <c r="Y11">
        <v>12</v>
      </c>
      <c r="Z11">
        <v>0</v>
      </c>
      <c r="AA11">
        <v>7</v>
      </c>
      <c r="AB11">
        <v>398</v>
      </c>
      <c r="AC11">
        <v>21</v>
      </c>
      <c r="AD11">
        <v>237</v>
      </c>
      <c r="AE11" t="s">
        <v>93</v>
      </c>
      <c r="AF11" t="s">
        <v>94</v>
      </c>
      <c r="AG11">
        <v>0</v>
      </c>
      <c r="AH11" t="s">
        <v>48</v>
      </c>
      <c r="AI11" t="s">
        <v>48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</row>
    <row r="12" spans="2:43" x14ac:dyDescent="0.2">
      <c r="B12">
        <v>0</v>
      </c>
      <c r="C12">
        <v>3.1451700669762099E+18</v>
      </c>
      <c r="D12">
        <v>1</v>
      </c>
      <c r="E12">
        <v>0</v>
      </c>
      <c r="F12">
        <v>0</v>
      </c>
      <c r="G12">
        <v>1</v>
      </c>
      <c r="H12" t="s">
        <v>42</v>
      </c>
      <c r="I12">
        <v>11</v>
      </c>
      <c r="J12">
        <v>1</v>
      </c>
      <c r="K12">
        <v>1</v>
      </c>
      <c r="L12" t="s">
        <v>42</v>
      </c>
      <c r="M12">
        <v>1</v>
      </c>
      <c r="N12" t="s">
        <v>95</v>
      </c>
      <c r="O12" t="s">
        <v>96</v>
      </c>
      <c r="P12" t="s">
        <v>97</v>
      </c>
      <c r="Q12" t="s">
        <v>69</v>
      </c>
      <c r="R12">
        <v>1834</v>
      </c>
      <c r="S12">
        <v>37928</v>
      </c>
      <c r="T12">
        <v>128780</v>
      </c>
      <c r="U12">
        <v>230</v>
      </c>
      <c r="V12">
        <v>6</v>
      </c>
      <c r="W12">
        <v>11</v>
      </c>
      <c r="X12">
        <v>8</v>
      </c>
      <c r="Y12">
        <v>11</v>
      </c>
      <c r="Z12">
        <v>0</v>
      </c>
      <c r="AA12">
        <v>6</v>
      </c>
      <c r="AB12">
        <v>363</v>
      </c>
      <c r="AC12">
        <v>19</v>
      </c>
      <c r="AD12">
        <v>409</v>
      </c>
      <c r="AE12" t="s">
        <v>98</v>
      </c>
      <c r="AF12" t="s">
        <v>99</v>
      </c>
      <c r="AG12">
        <v>0</v>
      </c>
      <c r="AH12" t="s">
        <v>48</v>
      </c>
      <c r="AI12" t="s">
        <v>48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</row>
    <row r="13" spans="2:43" x14ac:dyDescent="0.2">
      <c r="B13">
        <v>0</v>
      </c>
      <c r="C13">
        <v>3.1449343941845699E+18</v>
      </c>
      <c r="D13">
        <v>1</v>
      </c>
      <c r="E13">
        <v>2</v>
      </c>
      <c r="F13">
        <v>0</v>
      </c>
      <c r="G13">
        <v>1</v>
      </c>
      <c r="H13" t="s">
        <v>42</v>
      </c>
      <c r="I13">
        <v>7</v>
      </c>
      <c r="J13">
        <v>3</v>
      </c>
      <c r="K13">
        <v>1</v>
      </c>
      <c r="L13" t="s">
        <v>42</v>
      </c>
      <c r="M13">
        <v>1</v>
      </c>
      <c r="N13" t="s">
        <v>100</v>
      </c>
      <c r="O13" t="s">
        <v>101</v>
      </c>
      <c r="P13" t="s">
        <v>78</v>
      </c>
      <c r="Q13" t="s">
        <v>53</v>
      </c>
      <c r="R13">
        <v>140</v>
      </c>
      <c r="S13">
        <v>9295</v>
      </c>
      <c r="T13">
        <v>9900</v>
      </c>
      <c r="U13">
        <v>5</v>
      </c>
      <c r="V13">
        <v>0</v>
      </c>
      <c r="W13">
        <v>7</v>
      </c>
      <c r="X13">
        <v>6</v>
      </c>
      <c r="Y13">
        <v>8</v>
      </c>
      <c r="Z13">
        <v>0</v>
      </c>
      <c r="AA13">
        <v>4</v>
      </c>
      <c r="AB13">
        <v>952</v>
      </c>
      <c r="AC13">
        <v>18</v>
      </c>
      <c r="AD13">
        <v>647</v>
      </c>
      <c r="AE13" t="s">
        <v>102</v>
      </c>
      <c r="AF13" t="s">
        <v>103</v>
      </c>
      <c r="AG13">
        <v>0</v>
      </c>
      <c r="AH13" t="s">
        <v>48</v>
      </c>
      <c r="AI13" t="s">
        <v>48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</row>
    <row r="14" spans="2:43" x14ac:dyDescent="0.2">
      <c r="B14">
        <v>0</v>
      </c>
      <c r="C14">
        <v>3.1446914718856499E+18</v>
      </c>
      <c r="D14">
        <v>1</v>
      </c>
      <c r="E14">
        <v>2</v>
      </c>
      <c r="F14">
        <v>0</v>
      </c>
      <c r="G14">
        <v>1</v>
      </c>
      <c r="H14" t="s">
        <v>42</v>
      </c>
      <c r="I14">
        <v>9</v>
      </c>
      <c r="J14">
        <v>4</v>
      </c>
      <c r="K14">
        <v>0</v>
      </c>
      <c r="L14" t="s">
        <v>78</v>
      </c>
      <c r="M14">
        <v>2</v>
      </c>
      <c r="N14" t="s">
        <v>104</v>
      </c>
      <c r="O14" t="s">
        <v>105</v>
      </c>
      <c r="P14" t="s">
        <v>78</v>
      </c>
      <c r="Q14" t="s">
        <v>53</v>
      </c>
      <c r="R14">
        <v>232</v>
      </c>
      <c r="S14">
        <v>21144</v>
      </c>
      <c r="T14">
        <v>53710</v>
      </c>
      <c r="U14">
        <v>165</v>
      </c>
      <c r="V14">
        <v>4</v>
      </c>
      <c r="W14">
        <v>9</v>
      </c>
      <c r="X14">
        <v>11</v>
      </c>
      <c r="Y14">
        <v>12</v>
      </c>
      <c r="Z14">
        <v>0</v>
      </c>
      <c r="AA14">
        <v>7</v>
      </c>
      <c r="AB14">
        <v>1547</v>
      </c>
      <c r="AC14">
        <v>19</v>
      </c>
      <c r="AD14">
        <v>868</v>
      </c>
      <c r="AE14" t="s">
        <v>106</v>
      </c>
      <c r="AF14" t="s">
        <v>45</v>
      </c>
      <c r="AG14">
        <v>0</v>
      </c>
      <c r="AH14" t="s">
        <v>48</v>
      </c>
      <c r="AI14" t="s">
        <v>48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</row>
    <row r="15" spans="2:43" x14ac:dyDescent="0.2">
      <c r="B15">
        <v>1</v>
      </c>
      <c r="C15">
        <v>3.14433995424173E+18</v>
      </c>
      <c r="D15">
        <v>1</v>
      </c>
      <c r="E15">
        <v>0</v>
      </c>
      <c r="F15">
        <v>1</v>
      </c>
      <c r="G15">
        <v>0</v>
      </c>
      <c r="H15" t="s">
        <v>62</v>
      </c>
      <c r="I15">
        <v>18</v>
      </c>
      <c r="J15">
        <v>6</v>
      </c>
      <c r="K15">
        <v>0</v>
      </c>
      <c r="L15" t="s">
        <v>107</v>
      </c>
      <c r="M15">
        <v>11</v>
      </c>
      <c r="N15" t="s">
        <v>108</v>
      </c>
      <c r="O15" t="s">
        <v>109</v>
      </c>
      <c r="P15" t="s">
        <v>107</v>
      </c>
      <c r="Q15" t="s">
        <v>80</v>
      </c>
      <c r="R15">
        <v>2741</v>
      </c>
      <c r="S15">
        <v>374797</v>
      </c>
      <c r="T15">
        <v>3736201</v>
      </c>
      <c r="U15">
        <v>3483</v>
      </c>
      <c r="V15">
        <v>4</v>
      </c>
      <c r="W15">
        <v>18</v>
      </c>
      <c r="X15">
        <v>18</v>
      </c>
      <c r="Y15">
        <v>49</v>
      </c>
      <c r="Z15">
        <v>0</v>
      </c>
      <c r="AA15">
        <v>23</v>
      </c>
      <c r="AB15">
        <v>453</v>
      </c>
      <c r="AC15">
        <v>56</v>
      </c>
      <c r="AD15">
        <v>852</v>
      </c>
      <c r="AE15" t="s">
        <v>110</v>
      </c>
      <c r="AF15" t="s">
        <v>111</v>
      </c>
      <c r="AG15">
        <v>0</v>
      </c>
      <c r="AH15" t="s">
        <v>48</v>
      </c>
      <c r="AI15" t="s">
        <v>48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2:43" x14ac:dyDescent="0.2">
      <c r="B16">
        <v>0</v>
      </c>
      <c r="C16">
        <v>3.1445764913320202E+18</v>
      </c>
      <c r="D16">
        <v>1</v>
      </c>
      <c r="E16">
        <v>4</v>
      </c>
      <c r="F16">
        <v>0</v>
      </c>
      <c r="G16">
        <v>1</v>
      </c>
      <c r="H16" t="s">
        <v>42</v>
      </c>
      <c r="I16">
        <v>6</v>
      </c>
      <c r="J16">
        <v>4</v>
      </c>
      <c r="K16">
        <v>0</v>
      </c>
      <c r="L16" t="s">
        <v>78</v>
      </c>
      <c r="M16">
        <v>2</v>
      </c>
      <c r="N16" t="s">
        <v>112</v>
      </c>
      <c r="O16" t="s">
        <v>113</v>
      </c>
      <c r="P16" t="s">
        <v>78</v>
      </c>
      <c r="Q16" t="s">
        <v>53</v>
      </c>
      <c r="R16">
        <v>6</v>
      </c>
      <c r="S16">
        <v>2000</v>
      </c>
      <c r="T16">
        <v>0</v>
      </c>
      <c r="U16">
        <v>140</v>
      </c>
      <c r="V16">
        <v>8</v>
      </c>
      <c r="W16">
        <v>1</v>
      </c>
      <c r="X16">
        <v>6</v>
      </c>
      <c r="Y16">
        <v>0</v>
      </c>
      <c r="Z16">
        <v>0</v>
      </c>
      <c r="AA16">
        <v>0</v>
      </c>
      <c r="AB16">
        <v>1330</v>
      </c>
      <c r="AC16">
        <v>1</v>
      </c>
      <c r="AD16">
        <v>1330</v>
      </c>
      <c r="AE16" t="s">
        <v>114</v>
      </c>
      <c r="AF16" t="s">
        <v>48</v>
      </c>
      <c r="AG16">
        <v>0</v>
      </c>
      <c r="AH16" t="s">
        <v>48</v>
      </c>
      <c r="AI16" t="s">
        <v>48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</row>
    <row r="17" spans="2:43" x14ac:dyDescent="0.2">
      <c r="B17">
        <v>1</v>
      </c>
      <c r="C17">
        <v>3.1445106723050798E+18</v>
      </c>
      <c r="D17">
        <v>1</v>
      </c>
      <c r="E17">
        <v>5</v>
      </c>
      <c r="F17">
        <v>0</v>
      </c>
      <c r="G17">
        <v>1</v>
      </c>
      <c r="H17" t="s">
        <v>42</v>
      </c>
      <c r="I17">
        <v>13</v>
      </c>
      <c r="J17">
        <v>5</v>
      </c>
      <c r="K17">
        <v>0</v>
      </c>
      <c r="L17" t="s">
        <v>115</v>
      </c>
      <c r="M17">
        <v>6</v>
      </c>
      <c r="N17" t="s">
        <v>116</v>
      </c>
      <c r="O17" t="s">
        <v>117</v>
      </c>
      <c r="P17" t="s">
        <v>115</v>
      </c>
      <c r="Q17" t="s">
        <v>118</v>
      </c>
      <c r="R17">
        <v>230</v>
      </c>
      <c r="S17">
        <v>39727</v>
      </c>
      <c r="T17">
        <v>308266</v>
      </c>
      <c r="U17">
        <v>15897</v>
      </c>
      <c r="V17">
        <v>4</v>
      </c>
      <c r="W17">
        <v>13</v>
      </c>
      <c r="X17">
        <v>9</v>
      </c>
      <c r="Y17">
        <v>14</v>
      </c>
      <c r="Z17">
        <v>0</v>
      </c>
      <c r="AA17">
        <v>7</v>
      </c>
      <c r="AB17">
        <v>227</v>
      </c>
      <c r="AC17">
        <v>45</v>
      </c>
      <c r="AD17">
        <v>239</v>
      </c>
      <c r="AE17" t="s">
        <v>119</v>
      </c>
      <c r="AF17" t="s">
        <v>55</v>
      </c>
      <c r="AG17">
        <v>0</v>
      </c>
      <c r="AH17" t="s">
        <v>48</v>
      </c>
      <c r="AI17" t="s">
        <v>48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</row>
    <row r="18" spans="2:43" x14ac:dyDescent="0.2">
      <c r="B18">
        <v>0</v>
      </c>
      <c r="C18">
        <v>3.1442900982431299E+18</v>
      </c>
      <c r="D18">
        <v>1</v>
      </c>
      <c r="E18">
        <v>4</v>
      </c>
      <c r="F18">
        <v>1</v>
      </c>
      <c r="G18">
        <v>0</v>
      </c>
      <c r="H18" t="s">
        <v>42</v>
      </c>
      <c r="I18">
        <v>7</v>
      </c>
      <c r="J18">
        <v>6</v>
      </c>
      <c r="K18">
        <v>1</v>
      </c>
      <c r="L18" t="s">
        <v>42</v>
      </c>
      <c r="M18">
        <v>1</v>
      </c>
      <c r="N18" t="s">
        <v>120</v>
      </c>
      <c r="O18" t="s">
        <v>121</v>
      </c>
      <c r="P18" t="s">
        <v>42</v>
      </c>
      <c r="Q18" t="s">
        <v>45</v>
      </c>
      <c r="R18">
        <v>2915</v>
      </c>
      <c r="S18">
        <v>38324</v>
      </c>
      <c r="T18">
        <v>8055</v>
      </c>
      <c r="U18">
        <v>5</v>
      </c>
      <c r="V18">
        <v>0</v>
      </c>
      <c r="W18">
        <v>6</v>
      </c>
      <c r="X18">
        <v>7</v>
      </c>
      <c r="Y18">
        <v>13</v>
      </c>
      <c r="Z18">
        <v>0</v>
      </c>
      <c r="AA18">
        <v>8</v>
      </c>
      <c r="AB18">
        <v>2507</v>
      </c>
      <c r="AC18">
        <v>9</v>
      </c>
      <c r="AD18">
        <v>1758</v>
      </c>
      <c r="AE18" t="s">
        <v>122</v>
      </c>
      <c r="AF18" t="s">
        <v>84</v>
      </c>
      <c r="AG18">
        <v>0</v>
      </c>
      <c r="AH18" t="s">
        <v>48</v>
      </c>
      <c r="AI18" t="s">
        <v>48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2:43" x14ac:dyDescent="0.2">
      <c r="B19">
        <v>1</v>
      </c>
      <c r="C19">
        <v>3.1442530087497298E+18</v>
      </c>
      <c r="D19">
        <v>1</v>
      </c>
      <c r="E19">
        <v>3</v>
      </c>
      <c r="F19">
        <v>1</v>
      </c>
      <c r="G19">
        <v>0</v>
      </c>
      <c r="H19" t="s">
        <v>42</v>
      </c>
      <c r="I19">
        <v>12</v>
      </c>
      <c r="J19">
        <v>6</v>
      </c>
      <c r="K19">
        <v>1</v>
      </c>
      <c r="L19" t="s">
        <v>42</v>
      </c>
      <c r="M19">
        <v>1</v>
      </c>
      <c r="N19" t="s">
        <v>123</v>
      </c>
      <c r="O19" t="s">
        <v>124</v>
      </c>
      <c r="P19" t="s">
        <v>42</v>
      </c>
      <c r="Q19" t="s">
        <v>45</v>
      </c>
      <c r="R19">
        <v>4880</v>
      </c>
      <c r="S19">
        <v>22688</v>
      </c>
      <c r="T19">
        <v>163792</v>
      </c>
      <c r="U19">
        <v>878</v>
      </c>
      <c r="V19">
        <v>24</v>
      </c>
      <c r="W19">
        <v>12</v>
      </c>
      <c r="X19">
        <v>10</v>
      </c>
      <c r="Y19">
        <v>17</v>
      </c>
      <c r="Z19">
        <v>0</v>
      </c>
      <c r="AA19">
        <v>10</v>
      </c>
      <c r="AB19">
        <v>559</v>
      </c>
      <c r="AC19">
        <v>39</v>
      </c>
      <c r="AD19">
        <v>430</v>
      </c>
      <c r="AE19" t="s">
        <v>125</v>
      </c>
      <c r="AF19" t="s">
        <v>94</v>
      </c>
      <c r="AG19">
        <v>0</v>
      </c>
      <c r="AH19" t="s">
        <v>48</v>
      </c>
      <c r="AI19" t="s">
        <v>48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</row>
    <row r="20" spans="2:43" x14ac:dyDescent="0.2">
      <c r="B20">
        <v>0</v>
      </c>
      <c r="C20">
        <v>3.14495712995616E+18</v>
      </c>
      <c r="D20">
        <v>0</v>
      </c>
      <c r="E20">
        <v>1</v>
      </c>
      <c r="F20">
        <v>0</v>
      </c>
      <c r="G20">
        <v>1</v>
      </c>
      <c r="H20" t="s">
        <v>42</v>
      </c>
      <c r="I20">
        <v>6</v>
      </c>
      <c r="J20">
        <v>2</v>
      </c>
      <c r="K20">
        <v>1</v>
      </c>
      <c r="L20" t="s">
        <v>42</v>
      </c>
      <c r="M20">
        <v>1</v>
      </c>
      <c r="N20" t="s">
        <v>126</v>
      </c>
      <c r="O20" t="s">
        <v>127</v>
      </c>
      <c r="P20" t="s">
        <v>78</v>
      </c>
      <c r="Q20" t="s">
        <v>53</v>
      </c>
      <c r="R20">
        <v>1463</v>
      </c>
      <c r="S20">
        <v>25237</v>
      </c>
      <c r="T20">
        <v>6870</v>
      </c>
      <c r="U20">
        <v>40</v>
      </c>
      <c r="V20">
        <v>6</v>
      </c>
      <c r="W20">
        <v>6</v>
      </c>
      <c r="X20">
        <v>6</v>
      </c>
      <c r="Y20">
        <v>8</v>
      </c>
      <c r="Z20">
        <v>0</v>
      </c>
      <c r="AA20">
        <v>5</v>
      </c>
      <c r="AB20">
        <v>2251</v>
      </c>
      <c r="AC20">
        <v>12</v>
      </c>
      <c r="AD20">
        <v>592</v>
      </c>
      <c r="AE20" t="s">
        <v>128</v>
      </c>
      <c r="AF20" t="s">
        <v>59</v>
      </c>
      <c r="AG20">
        <v>0</v>
      </c>
      <c r="AH20" t="s">
        <v>48</v>
      </c>
      <c r="AI20" t="s">
        <v>48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</row>
    <row r="21" spans="2:43" x14ac:dyDescent="0.2">
      <c r="B21">
        <v>0</v>
      </c>
      <c r="C21">
        <v>3.1450764132195098E+18</v>
      </c>
      <c r="D21">
        <v>1</v>
      </c>
      <c r="E21">
        <v>1</v>
      </c>
      <c r="F21">
        <v>1</v>
      </c>
      <c r="G21">
        <v>0</v>
      </c>
      <c r="H21" t="s">
        <v>42</v>
      </c>
      <c r="I21">
        <v>13</v>
      </c>
      <c r="J21">
        <v>2</v>
      </c>
      <c r="K21">
        <v>0</v>
      </c>
      <c r="L21" t="s">
        <v>129</v>
      </c>
      <c r="M21">
        <v>3</v>
      </c>
      <c r="N21" t="s">
        <v>130</v>
      </c>
      <c r="O21" t="s">
        <v>131</v>
      </c>
      <c r="P21" t="s">
        <v>132</v>
      </c>
      <c r="Q21" t="s">
        <v>103</v>
      </c>
      <c r="R21">
        <v>57</v>
      </c>
      <c r="S21">
        <v>150161</v>
      </c>
      <c r="T21">
        <v>287836</v>
      </c>
      <c r="U21">
        <v>905</v>
      </c>
      <c r="V21">
        <v>0</v>
      </c>
      <c r="W21">
        <v>13</v>
      </c>
      <c r="X21">
        <v>9</v>
      </c>
      <c r="Y21">
        <v>20</v>
      </c>
      <c r="Z21">
        <v>0</v>
      </c>
      <c r="AA21">
        <v>10</v>
      </c>
      <c r="AB21">
        <v>345</v>
      </c>
      <c r="AC21">
        <v>14</v>
      </c>
      <c r="AD21">
        <v>723</v>
      </c>
      <c r="AE21" t="s">
        <v>133</v>
      </c>
      <c r="AF21" t="s">
        <v>94</v>
      </c>
      <c r="AG21">
        <v>0</v>
      </c>
      <c r="AH21" t="s">
        <v>48</v>
      </c>
      <c r="AI21" t="s">
        <v>48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2:43" x14ac:dyDescent="0.2">
      <c r="B22">
        <v>0</v>
      </c>
      <c r="C22">
        <v>3.1447067233648E+18</v>
      </c>
      <c r="D22">
        <v>1</v>
      </c>
      <c r="E22">
        <v>4</v>
      </c>
      <c r="F22">
        <v>1</v>
      </c>
      <c r="G22">
        <v>0</v>
      </c>
      <c r="H22" t="s">
        <v>62</v>
      </c>
      <c r="I22">
        <v>5</v>
      </c>
      <c r="J22">
        <v>4</v>
      </c>
      <c r="K22">
        <v>0</v>
      </c>
      <c r="L22" t="s">
        <v>134</v>
      </c>
      <c r="M22">
        <v>3</v>
      </c>
      <c r="N22" t="s">
        <v>135</v>
      </c>
      <c r="O22" t="s">
        <v>49</v>
      </c>
      <c r="P22" t="s">
        <v>134</v>
      </c>
      <c r="Q22" t="s">
        <v>84</v>
      </c>
      <c r="R22">
        <v>5</v>
      </c>
      <c r="S22">
        <v>2000</v>
      </c>
      <c r="T22">
        <v>0</v>
      </c>
      <c r="U22">
        <v>140</v>
      </c>
      <c r="V22">
        <v>8</v>
      </c>
      <c r="W22">
        <v>1</v>
      </c>
      <c r="X22">
        <v>6</v>
      </c>
      <c r="Y22">
        <v>0</v>
      </c>
      <c r="Z22">
        <v>0</v>
      </c>
      <c r="AA22">
        <v>0</v>
      </c>
      <c r="AB22">
        <v>1667</v>
      </c>
      <c r="AC22">
        <v>1</v>
      </c>
      <c r="AD22">
        <v>1667</v>
      </c>
      <c r="AE22" t="s">
        <v>136</v>
      </c>
      <c r="AF22" t="s">
        <v>48</v>
      </c>
      <c r="AG22">
        <v>0</v>
      </c>
      <c r="AH22" t="s">
        <v>48</v>
      </c>
      <c r="AI22" t="s">
        <v>48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</row>
    <row r="23" spans="2:43" x14ac:dyDescent="0.2">
      <c r="B23">
        <v>0</v>
      </c>
      <c r="C23">
        <v>3.14496594420173E+18</v>
      </c>
      <c r="D23">
        <v>1</v>
      </c>
      <c r="E23">
        <v>2</v>
      </c>
      <c r="F23">
        <v>1</v>
      </c>
      <c r="G23">
        <v>0</v>
      </c>
      <c r="H23" t="s">
        <v>42</v>
      </c>
      <c r="I23">
        <v>6</v>
      </c>
      <c r="J23">
        <v>2</v>
      </c>
      <c r="K23">
        <v>0</v>
      </c>
      <c r="L23" t="s">
        <v>78</v>
      </c>
      <c r="M23">
        <v>2</v>
      </c>
      <c r="N23" t="s">
        <v>137</v>
      </c>
      <c r="O23" t="s">
        <v>138</v>
      </c>
      <c r="P23" t="s">
        <v>97</v>
      </c>
      <c r="Q23" t="s">
        <v>69</v>
      </c>
      <c r="R23">
        <v>1</v>
      </c>
      <c r="S23">
        <v>2000</v>
      </c>
      <c r="T23">
        <v>0</v>
      </c>
      <c r="U23">
        <v>140</v>
      </c>
      <c r="V23">
        <v>8</v>
      </c>
      <c r="W23">
        <v>1</v>
      </c>
      <c r="X23">
        <v>6</v>
      </c>
      <c r="Y23">
        <v>0</v>
      </c>
      <c r="Z23">
        <v>0</v>
      </c>
      <c r="AA23">
        <v>0</v>
      </c>
      <c r="AB23">
        <v>4675</v>
      </c>
      <c r="AC23">
        <v>23</v>
      </c>
      <c r="AD23">
        <v>678</v>
      </c>
      <c r="AE23" t="s">
        <v>139</v>
      </c>
      <c r="AF23" t="s">
        <v>94</v>
      </c>
      <c r="AG23">
        <v>0</v>
      </c>
      <c r="AH23" t="s">
        <v>48</v>
      </c>
      <c r="AI23" t="s">
        <v>48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</row>
    <row r="24" spans="2:43" x14ac:dyDescent="0.2">
      <c r="B24">
        <v>0</v>
      </c>
      <c r="C24">
        <v>3.1443954203519201E+18</v>
      </c>
      <c r="D24">
        <v>1</v>
      </c>
      <c r="E24">
        <v>1</v>
      </c>
      <c r="F24">
        <v>1</v>
      </c>
      <c r="G24">
        <v>0</v>
      </c>
      <c r="H24" t="s">
        <v>49</v>
      </c>
      <c r="I24">
        <v>14</v>
      </c>
      <c r="J24">
        <v>5</v>
      </c>
      <c r="K24">
        <v>1</v>
      </c>
      <c r="L24" t="s">
        <v>49</v>
      </c>
      <c r="M24">
        <v>1</v>
      </c>
      <c r="N24" t="s">
        <v>140</v>
      </c>
      <c r="O24" t="s">
        <v>141</v>
      </c>
      <c r="P24" t="s">
        <v>49</v>
      </c>
      <c r="Q24" t="s">
        <v>45</v>
      </c>
      <c r="R24">
        <v>5836</v>
      </c>
      <c r="S24">
        <v>175178</v>
      </c>
      <c r="T24">
        <v>574660</v>
      </c>
      <c r="U24">
        <v>393</v>
      </c>
      <c r="V24">
        <v>3</v>
      </c>
      <c r="W24">
        <v>14</v>
      </c>
      <c r="X24">
        <v>11</v>
      </c>
      <c r="Y24">
        <v>25</v>
      </c>
      <c r="Z24">
        <v>0</v>
      </c>
      <c r="AA24">
        <v>16</v>
      </c>
      <c r="AB24">
        <v>57</v>
      </c>
      <c r="AC24">
        <v>43</v>
      </c>
      <c r="AD24">
        <v>787</v>
      </c>
      <c r="AE24" t="s">
        <v>142</v>
      </c>
      <c r="AF24" t="s">
        <v>143</v>
      </c>
      <c r="AG24">
        <v>0</v>
      </c>
      <c r="AH24" t="s">
        <v>48</v>
      </c>
      <c r="AI24" t="s">
        <v>48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</row>
    <row r="25" spans="2:43" x14ac:dyDescent="0.2">
      <c r="B25">
        <v>0</v>
      </c>
      <c r="C25">
        <v>3.14525323639134E+18</v>
      </c>
      <c r="D25">
        <v>1</v>
      </c>
      <c r="E25">
        <v>1</v>
      </c>
      <c r="F25">
        <v>0</v>
      </c>
      <c r="G25">
        <v>1</v>
      </c>
      <c r="H25" t="s">
        <v>42</v>
      </c>
      <c r="I25">
        <v>6</v>
      </c>
      <c r="J25">
        <v>1</v>
      </c>
      <c r="K25">
        <v>1</v>
      </c>
      <c r="L25" t="s">
        <v>42</v>
      </c>
      <c r="M25">
        <v>1</v>
      </c>
      <c r="N25" t="s">
        <v>80</v>
      </c>
      <c r="O25" t="s">
        <v>144</v>
      </c>
      <c r="P25" t="s">
        <v>145</v>
      </c>
      <c r="Q25" t="s">
        <v>59</v>
      </c>
      <c r="R25">
        <v>17</v>
      </c>
      <c r="S25">
        <v>2000</v>
      </c>
      <c r="T25">
        <v>0</v>
      </c>
      <c r="U25">
        <v>140</v>
      </c>
      <c r="V25">
        <v>8</v>
      </c>
      <c r="W25">
        <v>1</v>
      </c>
      <c r="X25">
        <v>6</v>
      </c>
      <c r="Y25">
        <v>0</v>
      </c>
      <c r="Z25">
        <v>0</v>
      </c>
      <c r="AA25">
        <v>0</v>
      </c>
      <c r="AB25">
        <v>2519</v>
      </c>
      <c r="AC25">
        <v>10</v>
      </c>
      <c r="AD25">
        <v>524</v>
      </c>
      <c r="AE25" t="s">
        <v>146</v>
      </c>
      <c r="AF25" t="s">
        <v>94</v>
      </c>
      <c r="AG25">
        <v>0</v>
      </c>
      <c r="AH25" t="s">
        <v>48</v>
      </c>
      <c r="AI25" t="s">
        <v>48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2:43" x14ac:dyDescent="0.2">
      <c r="B26">
        <v>0</v>
      </c>
      <c r="C26">
        <v>3.1452541370170701E+18</v>
      </c>
      <c r="D26">
        <v>1</v>
      </c>
      <c r="E26">
        <v>1</v>
      </c>
      <c r="F26">
        <v>0</v>
      </c>
      <c r="G26">
        <v>1</v>
      </c>
      <c r="H26" t="s">
        <v>42</v>
      </c>
      <c r="I26">
        <v>6</v>
      </c>
      <c r="J26">
        <v>1</v>
      </c>
      <c r="K26">
        <v>1</v>
      </c>
      <c r="L26" t="s">
        <v>42</v>
      </c>
      <c r="M26">
        <v>1</v>
      </c>
      <c r="N26" t="s">
        <v>147</v>
      </c>
      <c r="O26" t="s">
        <v>148</v>
      </c>
      <c r="P26" t="s">
        <v>145</v>
      </c>
      <c r="Q26" t="s">
        <v>59</v>
      </c>
      <c r="R26">
        <v>231</v>
      </c>
      <c r="S26">
        <v>2642</v>
      </c>
      <c r="T26">
        <v>6630</v>
      </c>
      <c r="U26">
        <v>0</v>
      </c>
      <c r="V26">
        <v>9</v>
      </c>
      <c r="W26">
        <v>6</v>
      </c>
      <c r="X26">
        <v>6</v>
      </c>
      <c r="Y26">
        <v>9</v>
      </c>
      <c r="Z26">
        <v>0</v>
      </c>
      <c r="AA26">
        <v>6</v>
      </c>
      <c r="AB26">
        <v>446</v>
      </c>
      <c r="AC26">
        <v>7</v>
      </c>
      <c r="AD26">
        <v>632</v>
      </c>
      <c r="AE26" t="s">
        <v>149</v>
      </c>
      <c r="AF26" t="s">
        <v>150</v>
      </c>
      <c r="AG26">
        <v>0</v>
      </c>
      <c r="AH26" t="s">
        <v>48</v>
      </c>
      <c r="AI26" t="s">
        <v>48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</row>
    <row r="27" spans="2:43" x14ac:dyDescent="0.2">
      <c r="B27">
        <v>1</v>
      </c>
      <c r="C27">
        <v>3.1448802232298701E+18</v>
      </c>
      <c r="D27">
        <v>1</v>
      </c>
      <c r="E27">
        <v>0</v>
      </c>
      <c r="F27">
        <v>1</v>
      </c>
      <c r="G27">
        <v>0</v>
      </c>
      <c r="H27" t="s">
        <v>70</v>
      </c>
      <c r="I27">
        <v>14</v>
      </c>
      <c r="J27">
        <v>3</v>
      </c>
      <c r="K27">
        <v>0</v>
      </c>
      <c r="L27" t="s">
        <v>151</v>
      </c>
      <c r="M27">
        <v>5</v>
      </c>
      <c r="N27" t="s">
        <v>152</v>
      </c>
      <c r="O27" t="s">
        <v>153</v>
      </c>
      <c r="P27" t="s">
        <v>154</v>
      </c>
      <c r="Q27" t="s">
        <v>94</v>
      </c>
      <c r="R27">
        <v>26</v>
      </c>
      <c r="S27">
        <v>76264</v>
      </c>
      <c r="T27">
        <v>415221</v>
      </c>
      <c r="U27">
        <v>241</v>
      </c>
      <c r="V27">
        <v>1</v>
      </c>
      <c r="W27">
        <v>14</v>
      </c>
      <c r="X27">
        <v>11</v>
      </c>
      <c r="Y27">
        <v>14</v>
      </c>
      <c r="Z27">
        <v>0</v>
      </c>
      <c r="AA27">
        <v>9</v>
      </c>
      <c r="AB27">
        <v>2338</v>
      </c>
      <c r="AC27">
        <v>14</v>
      </c>
      <c r="AD27">
        <v>946</v>
      </c>
      <c r="AE27" t="s">
        <v>155</v>
      </c>
      <c r="AF27" t="s">
        <v>118</v>
      </c>
      <c r="AG27">
        <v>0</v>
      </c>
      <c r="AH27" t="s">
        <v>48</v>
      </c>
      <c r="AI27" t="s">
        <v>48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2:43" x14ac:dyDescent="0.2">
      <c r="B28">
        <v>1</v>
      </c>
      <c r="C28">
        <v>3.14510834549534E+18</v>
      </c>
      <c r="D28">
        <v>0</v>
      </c>
      <c r="E28">
        <v>0</v>
      </c>
      <c r="F28">
        <v>0</v>
      </c>
      <c r="G28">
        <v>1</v>
      </c>
      <c r="H28" t="s">
        <v>42</v>
      </c>
      <c r="I28">
        <v>6</v>
      </c>
      <c r="J28">
        <v>2</v>
      </c>
      <c r="K28">
        <v>1</v>
      </c>
      <c r="L28" t="s">
        <v>42</v>
      </c>
      <c r="M28">
        <v>1</v>
      </c>
      <c r="N28" t="s">
        <v>156</v>
      </c>
      <c r="O28" t="s">
        <v>157</v>
      </c>
      <c r="P28" t="s">
        <v>81</v>
      </c>
      <c r="Q28" t="s">
        <v>84</v>
      </c>
      <c r="R28">
        <v>2828</v>
      </c>
      <c r="S28">
        <v>3181</v>
      </c>
      <c r="T28">
        <v>4255</v>
      </c>
      <c r="U28">
        <v>30</v>
      </c>
      <c r="V28">
        <v>31</v>
      </c>
      <c r="W28">
        <v>5</v>
      </c>
      <c r="X28">
        <v>7</v>
      </c>
      <c r="Y28">
        <v>7</v>
      </c>
      <c r="Z28">
        <v>0</v>
      </c>
      <c r="AA28">
        <v>4</v>
      </c>
      <c r="AB28">
        <v>1362</v>
      </c>
      <c r="AC28">
        <v>4</v>
      </c>
      <c r="AD28">
        <v>652</v>
      </c>
      <c r="AE28" t="s">
        <v>158</v>
      </c>
      <c r="AF28" t="s">
        <v>84</v>
      </c>
      <c r="AG28">
        <v>0</v>
      </c>
      <c r="AH28" t="s">
        <v>48</v>
      </c>
      <c r="AI28" t="s">
        <v>48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</row>
    <row r="29" spans="2:43" x14ac:dyDescent="0.2">
      <c r="B29">
        <v>1</v>
      </c>
      <c r="C29">
        <v>3.1448957816141501E+18</v>
      </c>
      <c r="D29">
        <v>1</v>
      </c>
      <c r="E29">
        <v>3</v>
      </c>
      <c r="F29">
        <v>1</v>
      </c>
      <c r="G29">
        <v>0</v>
      </c>
      <c r="H29" t="s">
        <v>42</v>
      </c>
      <c r="I29">
        <v>6</v>
      </c>
      <c r="J29">
        <v>3</v>
      </c>
      <c r="K29">
        <v>1</v>
      </c>
      <c r="L29" t="s">
        <v>42</v>
      </c>
      <c r="M29">
        <v>1</v>
      </c>
      <c r="N29" t="s">
        <v>159</v>
      </c>
      <c r="O29" t="s">
        <v>160</v>
      </c>
      <c r="P29" t="s">
        <v>78</v>
      </c>
      <c r="Q29" t="s">
        <v>53</v>
      </c>
      <c r="R29">
        <v>108</v>
      </c>
      <c r="S29">
        <v>1375</v>
      </c>
      <c r="T29">
        <v>8020</v>
      </c>
      <c r="U29">
        <v>75</v>
      </c>
      <c r="V29">
        <v>0</v>
      </c>
      <c r="W29">
        <v>6</v>
      </c>
      <c r="X29">
        <v>6</v>
      </c>
      <c r="Y29">
        <v>6</v>
      </c>
      <c r="Z29">
        <v>0</v>
      </c>
      <c r="AA29">
        <v>4</v>
      </c>
      <c r="AB29">
        <v>1193</v>
      </c>
      <c r="AC29">
        <v>20</v>
      </c>
      <c r="AD29">
        <v>810</v>
      </c>
      <c r="AE29" t="s">
        <v>161</v>
      </c>
      <c r="AF29" t="s">
        <v>59</v>
      </c>
      <c r="AG29">
        <v>0</v>
      </c>
      <c r="AH29" t="s">
        <v>48</v>
      </c>
      <c r="AI29" t="s">
        <v>48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</row>
    <row r="30" spans="2:43" x14ac:dyDescent="0.2">
      <c r="B30">
        <v>1</v>
      </c>
      <c r="C30">
        <v>3.1444170790749302E+18</v>
      </c>
      <c r="D30">
        <v>1</v>
      </c>
      <c r="E30">
        <v>2</v>
      </c>
      <c r="F30">
        <v>0</v>
      </c>
      <c r="G30">
        <v>1</v>
      </c>
      <c r="H30" t="s">
        <v>70</v>
      </c>
      <c r="I30">
        <v>11</v>
      </c>
      <c r="J30">
        <v>5</v>
      </c>
      <c r="K30">
        <v>1</v>
      </c>
      <c r="L30" t="s">
        <v>70</v>
      </c>
      <c r="M30">
        <v>1</v>
      </c>
      <c r="N30" t="s">
        <v>162</v>
      </c>
      <c r="O30" t="s">
        <v>163</v>
      </c>
      <c r="P30" t="s">
        <v>70</v>
      </c>
      <c r="Q30" t="s">
        <v>45</v>
      </c>
      <c r="R30">
        <v>4375</v>
      </c>
      <c r="S30">
        <v>26942</v>
      </c>
      <c r="T30">
        <v>127990</v>
      </c>
      <c r="U30">
        <v>36</v>
      </c>
      <c r="V30">
        <v>8</v>
      </c>
      <c r="W30">
        <v>11</v>
      </c>
      <c r="X30">
        <v>11</v>
      </c>
      <c r="Y30">
        <v>12</v>
      </c>
      <c r="Z30">
        <v>0</v>
      </c>
      <c r="AA30">
        <v>9</v>
      </c>
      <c r="AB30">
        <v>1524</v>
      </c>
      <c r="AC30">
        <v>27</v>
      </c>
      <c r="AD30">
        <v>455</v>
      </c>
      <c r="AE30" t="s">
        <v>164</v>
      </c>
      <c r="AF30" t="s">
        <v>89</v>
      </c>
      <c r="AG30">
        <v>0</v>
      </c>
      <c r="AH30" t="s">
        <v>48</v>
      </c>
      <c r="AI30" t="s">
        <v>48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</row>
    <row r="31" spans="2:43" x14ac:dyDescent="0.2">
      <c r="B31">
        <v>1</v>
      </c>
      <c r="C31">
        <v>3.1447803208863201E+18</v>
      </c>
      <c r="D31">
        <v>1</v>
      </c>
      <c r="E31">
        <v>2</v>
      </c>
      <c r="F31">
        <v>0</v>
      </c>
      <c r="G31">
        <v>1</v>
      </c>
      <c r="H31" t="s">
        <v>42</v>
      </c>
      <c r="I31">
        <v>7</v>
      </c>
      <c r="J31">
        <v>3</v>
      </c>
      <c r="K31">
        <v>1</v>
      </c>
      <c r="L31" t="s">
        <v>42</v>
      </c>
      <c r="M31">
        <v>1</v>
      </c>
      <c r="N31" t="s">
        <v>165</v>
      </c>
      <c r="O31" t="s">
        <v>166</v>
      </c>
      <c r="P31" t="s">
        <v>42</v>
      </c>
      <c r="Q31" t="s">
        <v>45</v>
      </c>
      <c r="R31">
        <v>1537</v>
      </c>
      <c r="S31">
        <v>1647</v>
      </c>
      <c r="T31">
        <v>14370</v>
      </c>
      <c r="U31">
        <v>138</v>
      </c>
      <c r="V31">
        <v>13</v>
      </c>
      <c r="W31">
        <v>7</v>
      </c>
      <c r="X31">
        <v>6</v>
      </c>
      <c r="Y31">
        <v>8</v>
      </c>
      <c r="Z31">
        <v>0</v>
      </c>
      <c r="AA31">
        <v>5</v>
      </c>
      <c r="AB31">
        <v>1449</v>
      </c>
      <c r="AC31">
        <v>21</v>
      </c>
      <c r="AD31">
        <v>354</v>
      </c>
      <c r="AE31" t="s">
        <v>167</v>
      </c>
      <c r="AF31" t="s">
        <v>143</v>
      </c>
      <c r="AG31">
        <v>0</v>
      </c>
      <c r="AH31" t="s">
        <v>48</v>
      </c>
      <c r="AI31" t="s">
        <v>48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2:43" x14ac:dyDescent="0.2">
      <c r="B32">
        <v>0</v>
      </c>
      <c r="C32">
        <v>3.1450121313315901E+18</v>
      </c>
      <c r="D32">
        <v>1</v>
      </c>
      <c r="E32">
        <v>2</v>
      </c>
      <c r="F32">
        <v>0</v>
      </c>
      <c r="G32">
        <v>1</v>
      </c>
      <c r="H32" t="s">
        <v>42</v>
      </c>
      <c r="I32">
        <v>6</v>
      </c>
      <c r="J32">
        <v>2</v>
      </c>
      <c r="K32">
        <v>1</v>
      </c>
      <c r="L32" t="s">
        <v>42</v>
      </c>
      <c r="M32">
        <v>1</v>
      </c>
      <c r="N32" t="s">
        <v>168</v>
      </c>
      <c r="O32" t="s">
        <v>169</v>
      </c>
      <c r="P32" t="s">
        <v>78</v>
      </c>
      <c r="Q32" t="s">
        <v>53</v>
      </c>
      <c r="R32">
        <v>21</v>
      </c>
      <c r="S32">
        <v>2000</v>
      </c>
      <c r="T32">
        <v>0</v>
      </c>
      <c r="U32">
        <v>140</v>
      </c>
      <c r="V32">
        <v>8</v>
      </c>
      <c r="W32">
        <v>1</v>
      </c>
      <c r="X32">
        <v>6</v>
      </c>
      <c r="Y32">
        <v>0</v>
      </c>
      <c r="Z32">
        <v>0</v>
      </c>
      <c r="AA32">
        <v>0</v>
      </c>
      <c r="AB32">
        <v>1608</v>
      </c>
      <c r="AC32">
        <v>7</v>
      </c>
      <c r="AD32">
        <v>390</v>
      </c>
      <c r="AE32" t="s">
        <v>170</v>
      </c>
      <c r="AF32" t="s">
        <v>84</v>
      </c>
      <c r="AG32">
        <v>0</v>
      </c>
      <c r="AH32" t="s">
        <v>48</v>
      </c>
      <c r="AI32" t="s">
        <v>48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</row>
    <row r="33" spans="2:43" x14ac:dyDescent="0.2">
      <c r="B33">
        <v>0</v>
      </c>
      <c r="C33">
        <v>3.1445266502305802E+18</v>
      </c>
      <c r="D33">
        <v>0</v>
      </c>
      <c r="E33">
        <v>5</v>
      </c>
      <c r="F33">
        <v>1</v>
      </c>
      <c r="G33">
        <v>0</v>
      </c>
      <c r="H33" t="s">
        <v>171</v>
      </c>
      <c r="I33">
        <v>16</v>
      </c>
      <c r="J33">
        <v>5</v>
      </c>
      <c r="K33">
        <v>0</v>
      </c>
      <c r="L33" t="s">
        <v>172</v>
      </c>
      <c r="M33">
        <v>8</v>
      </c>
      <c r="N33" t="s">
        <v>173</v>
      </c>
      <c r="O33" t="s">
        <v>174</v>
      </c>
      <c r="P33" t="s">
        <v>172</v>
      </c>
      <c r="Q33" t="s">
        <v>89</v>
      </c>
      <c r="R33">
        <v>189</v>
      </c>
      <c r="S33">
        <v>2290532</v>
      </c>
      <c r="T33">
        <v>1594416</v>
      </c>
      <c r="U33">
        <v>1054522</v>
      </c>
      <c r="V33">
        <v>128</v>
      </c>
      <c r="W33">
        <v>16</v>
      </c>
      <c r="X33">
        <v>58</v>
      </c>
      <c r="Y33">
        <v>27</v>
      </c>
      <c r="Z33">
        <v>0</v>
      </c>
      <c r="AA33">
        <v>10</v>
      </c>
      <c r="AB33">
        <v>1314</v>
      </c>
      <c r="AC33">
        <v>11</v>
      </c>
      <c r="AD33">
        <v>997</v>
      </c>
      <c r="AE33" t="s">
        <v>175</v>
      </c>
      <c r="AF33" t="s">
        <v>48</v>
      </c>
      <c r="AG33">
        <v>0</v>
      </c>
      <c r="AH33" t="s">
        <v>48</v>
      </c>
      <c r="AI33" t="s">
        <v>48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</row>
    <row r="34" spans="2:43" x14ac:dyDescent="0.2">
      <c r="B34">
        <v>1</v>
      </c>
      <c r="C34">
        <v>3.14448930040241E+18</v>
      </c>
      <c r="D34">
        <v>1</v>
      </c>
      <c r="E34">
        <v>0</v>
      </c>
      <c r="F34">
        <v>0</v>
      </c>
      <c r="G34">
        <v>1</v>
      </c>
      <c r="H34" t="s">
        <v>70</v>
      </c>
      <c r="I34">
        <v>15</v>
      </c>
      <c r="J34">
        <v>5</v>
      </c>
      <c r="K34">
        <v>1</v>
      </c>
      <c r="L34" t="s">
        <v>70</v>
      </c>
      <c r="M34">
        <v>1</v>
      </c>
      <c r="N34" t="s">
        <v>176</v>
      </c>
      <c r="O34" t="s">
        <v>177</v>
      </c>
      <c r="P34" t="s">
        <v>70</v>
      </c>
      <c r="Q34" t="s">
        <v>45</v>
      </c>
      <c r="R34">
        <v>7436</v>
      </c>
      <c r="S34">
        <v>17790</v>
      </c>
      <c r="T34">
        <v>790025</v>
      </c>
      <c r="U34">
        <v>133</v>
      </c>
      <c r="V34">
        <v>4</v>
      </c>
      <c r="W34">
        <v>15</v>
      </c>
      <c r="X34">
        <v>17</v>
      </c>
      <c r="Y34">
        <v>20</v>
      </c>
      <c r="Z34">
        <v>0</v>
      </c>
      <c r="AA34">
        <v>9</v>
      </c>
      <c r="AB34">
        <v>250</v>
      </c>
      <c r="AC34">
        <v>53</v>
      </c>
      <c r="AD34">
        <v>354</v>
      </c>
      <c r="AE34" t="s">
        <v>178</v>
      </c>
      <c r="AF34" t="s">
        <v>143</v>
      </c>
      <c r="AG34">
        <v>0</v>
      </c>
      <c r="AH34" t="s">
        <v>48</v>
      </c>
      <c r="AI34" t="s">
        <v>48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</row>
    <row r="35" spans="2:43" x14ac:dyDescent="0.2">
      <c r="B35">
        <v>1</v>
      </c>
      <c r="C35">
        <v>3.14426856487953E+18</v>
      </c>
      <c r="D35">
        <v>0</v>
      </c>
      <c r="E35">
        <v>6</v>
      </c>
      <c r="F35">
        <v>0</v>
      </c>
      <c r="G35">
        <v>1</v>
      </c>
      <c r="H35" t="s">
        <v>42</v>
      </c>
      <c r="I35">
        <v>6</v>
      </c>
      <c r="J35">
        <v>6</v>
      </c>
      <c r="K35">
        <v>1</v>
      </c>
      <c r="L35" t="s">
        <v>42</v>
      </c>
      <c r="M35">
        <v>1</v>
      </c>
      <c r="N35" t="s">
        <v>179</v>
      </c>
      <c r="O35" t="s">
        <v>180</v>
      </c>
      <c r="P35" t="s">
        <v>42</v>
      </c>
      <c r="Q35" t="s">
        <v>45</v>
      </c>
      <c r="R35">
        <v>23</v>
      </c>
      <c r="S35">
        <v>2000</v>
      </c>
      <c r="T35">
        <v>0</v>
      </c>
      <c r="U35">
        <v>140</v>
      </c>
      <c r="V35">
        <v>8</v>
      </c>
      <c r="W35">
        <v>1</v>
      </c>
      <c r="X35">
        <v>6</v>
      </c>
      <c r="Y35">
        <v>0</v>
      </c>
      <c r="Z35">
        <v>0</v>
      </c>
      <c r="AA35">
        <v>0</v>
      </c>
      <c r="AB35">
        <v>2352</v>
      </c>
      <c r="AC35">
        <v>55</v>
      </c>
      <c r="AD35">
        <v>175</v>
      </c>
      <c r="AE35" t="s">
        <v>181</v>
      </c>
      <c r="AF35" t="s">
        <v>94</v>
      </c>
      <c r="AG35">
        <v>0</v>
      </c>
      <c r="AH35" t="s">
        <v>48</v>
      </c>
      <c r="AI35" t="s">
        <v>48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</row>
    <row r="36" spans="2:43" x14ac:dyDescent="0.2">
      <c r="B36">
        <v>0</v>
      </c>
      <c r="C36">
        <v>3.1443608142544998E+18</v>
      </c>
      <c r="D36">
        <v>1</v>
      </c>
      <c r="E36">
        <v>3</v>
      </c>
      <c r="F36">
        <v>1</v>
      </c>
      <c r="G36">
        <v>0</v>
      </c>
      <c r="H36" t="s">
        <v>70</v>
      </c>
      <c r="I36">
        <v>7</v>
      </c>
      <c r="J36">
        <v>6</v>
      </c>
      <c r="K36">
        <v>1</v>
      </c>
      <c r="L36" t="s">
        <v>70</v>
      </c>
      <c r="M36">
        <v>1</v>
      </c>
      <c r="N36" t="s">
        <v>182</v>
      </c>
      <c r="O36" t="s">
        <v>183</v>
      </c>
      <c r="P36" t="s">
        <v>70</v>
      </c>
      <c r="Q36" t="s">
        <v>45</v>
      </c>
      <c r="R36">
        <v>4395</v>
      </c>
      <c r="S36">
        <v>34875</v>
      </c>
      <c r="T36">
        <v>16319</v>
      </c>
      <c r="U36">
        <v>125</v>
      </c>
      <c r="V36">
        <v>0</v>
      </c>
      <c r="W36">
        <v>7</v>
      </c>
      <c r="X36">
        <v>8</v>
      </c>
      <c r="Y36">
        <v>9</v>
      </c>
      <c r="Z36">
        <v>0</v>
      </c>
      <c r="AA36">
        <v>5</v>
      </c>
      <c r="AB36">
        <v>743</v>
      </c>
      <c r="AC36">
        <v>15</v>
      </c>
      <c r="AD36">
        <v>382</v>
      </c>
      <c r="AE36" t="s">
        <v>184</v>
      </c>
      <c r="AF36" t="s">
        <v>59</v>
      </c>
      <c r="AG36">
        <v>0</v>
      </c>
      <c r="AH36" t="s">
        <v>48</v>
      </c>
      <c r="AI36" t="s">
        <v>48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2:43" x14ac:dyDescent="0.2">
      <c r="B37">
        <v>1</v>
      </c>
      <c r="C37">
        <v>3.1443457144056003E+18</v>
      </c>
      <c r="D37">
        <v>1</v>
      </c>
      <c r="E37">
        <v>3</v>
      </c>
      <c r="F37">
        <v>0</v>
      </c>
      <c r="G37">
        <v>1</v>
      </c>
      <c r="H37" t="s">
        <v>70</v>
      </c>
      <c r="I37">
        <v>12</v>
      </c>
      <c r="J37">
        <v>6</v>
      </c>
      <c r="K37">
        <v>1</v>
      </c>
      <c r="L37" t="s">
        <v>70</v>
      </c>
      <c r="M37">
        <v>1</v>
      </c>
      <c r="N37" t="s">
        <v>185</v>
      </c>
      <c r="O37" t="s">
        <v>182</v>
      </c>
      <c r="P37" t="s">
        <v>70</v>
      </c>
      <c r="Q37" t="s">
        <v>45</v>
      </c>
      <c r="R37">
        <v>4532</v>
      </c>
      <c r="S37">
        <v>2027</v>
      </c>
      <c r="T37">
        <v>189725</v>
      </c>
      <c r="U37">
        <v>10</v>
      </c>
      <c r="V37">
        <v>0</v>
      </c>
      <c r="W37">
        <v>12</v>
      </c>
      <c r="X37">
        <v>10</v>
      </c>
      <c r="Y37">
        <v>17</v>
      </c>
      <c r="Z37">
        <v>0</v>
      </c>
      <c r="AA37">
        <v>11</v>
      </c>
      <c r="AB37">
        <v>2672</v>
      </c>
      <c r="AC37">
        <v>14</v>
      </c>
      <c r="AD37">
        <v>1654</v>
      </c>
      <c r="AE37" t="s">
        <v>186</v>
      </c>
      <c r="AF37" t="s">
        <v>45</v>
      </c>
      <c r="AG37">
        <v>0</v>
      </c>
      <c r="AH37" t="s">
        <v>48</v>
      </c>
      <c r="AI37" t="s">
        <v>48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</row>
    <row r="38" spans="2:43" x14ac:dyDescent="0.2">
      <c r="B38">
        <v>1</v>
      </c>
      <c r="C38">
        <v>3.1450784821779E+18</v>
      </c>
      <c r="D38">
        <v>1</v>
      </c>
      <c r="E38">
        <v>1</v>
      </c>
      <c r="F38">
        <v>1</v>
      </c>
      <c r="G38">
        <v>0</v>
      </c>
      <c r="H38" t="s">
        <v>42</v>
      </c>
      <c r="I38">
        <v>12</v>
      </c>
      <c r="J38">
        <v>2</v>
      </c>
      <c r="K38">
        <v>1</v>
      </c>
      <c r="L38" t="s">
        <v>42</v>
      </c>
      <c r="M38">
        <v>1</v>
      </c>
      <c r="N38" t="s">
        <v>187</v>
      </c>
      <c r="O38" t="s">
        <v>188</v>
      </c>
      <c r="P38" t="s">
        <v>81</v>
      </c>
      <c r="Q38" t="s">
        <v>84</v>
      </c>
      <c r="R38">
        <v>1023</v>
      </c>
      <c r="S38">
        <v>6386</v>
      </c>
      <c r="T38">
        <v>136334</v>
      </c>
      <c r="U38">
        <v>40</v>
      </c>
      <c r="V38">
        <v>0</v>
      </c>
      <c r="W38">
        <v>11</v>
      </c>
      <c r="X38">
        <v>8</v>
      </c>
      <c r="Y38">
        <v>12</v>
      </c>
      <c r="Z38">
        <v>0</v>
      </c>
      <c r="AA38">
        <v>8</v>
      </c>
      <c r="AB38">
        <v>2482</v>
      </c>
      <c r="AC38">
        <v>41</v>
      </c>
      <c r="AD38">
        <v>869</v>
      </c>
      <c r="AE38" t="s">
        <v>189</v>
      </c>
      <c r="AF38" t="s">
        <v>190</v>
      </c>
      <c r="AG38">
        <v>0</v>
      </c>
      <c r="AH38" t="s">
        <v>48</v>
      </c>
      <c r="AI38" t="s">
        <v>48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</row>
    <row r="39" spans="2:43" x14ac:dyDescent="0.2">
      <c r="B39">
        <v>0</v>
      </c>
      <c r="C39">
        <v>3.14527704757485E+18</v>
      </c>
      <c r="D39">
        <v>1</v>
      </c>
      <c r="E39">
        <v>1</v>
      </c>
      <c r="F39">
        <v>1</v>
      </c>
      <c r="G39">
        <v>0</v>
      </c>
      <c r="H39" t="s">
        <v>42</v>
      </c>
      <c r="I39">
        <v>2</v>
      </c>
      <c r="J39">
        <v>1</v>
      </c>
      <c r="K39">
        <v>1</v>
      </c>
      <c r="L39" t="s">
        <v>42</v>
      </c>
      <c r="M39">
        <v>1</v>
      </c>
      <c r="N39" t="s">
        <v>191</v>
      </c>
      <c r="O39" t="s">
        <v>192</v>
      </c>
      <c r="P39" t="s">
        <v>193</v>
      </c>
      <c r="Q39" t="s">
        <v>118</v>
      </c>
      <c r="R39">
        <v>4</v>
      </c>
      <c r="S39">
        <v>2000</v>
      </c>
      <c r="T39">
        <v>0</v>
      </c>
      <c r="U39">
        <v>140</v>
      </c>
      <c r="V39">
        <v>8</v>
      </c>
      <c r="W39">
        <v>1</v>
      </c>
      <c r="X39">
        <v>6</v>
      </c>
      <c r="Y39">
        <v>0</v>
      </c>
      <c r="Z39">
        <v>0</v>
      </c>
      <c r="AA39">
        <v>0</v>
      </c>
      <c r="AB39">
        <v>5044</v>
      </c>
      <c r="AC39">
        <v>3</v>
      </c>
      <c r="AD39">
        <v>2375</v>
      </c>
      <c r="AE39" t="s">
        <v>194</v>
      </c>
      <c r="AF39" t="s">
        <v>84</v>
      </c>
      <c r="AG39">
        <v>0</v>
      </c>
      <c r="AH39" t="s">
        <v>48</v>
      </c>
      <c r="AI39" t="s">
        <v>48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</row>
    <row r="40" spans="2:43" x14ac:dyDescent="0.2">
      <c r="B40">
        <v>0</v>
      </c>
      <c r="C40">
        <v>3.1453083558098299E+18</v>
      </c>
      <c r="D40">
        <v>1</v>
      </c>
      <c r="E40">
        <v>0</v>
      </c>
      <c r="F40">
        <v>0</v>
      </c>
      <c r="G40">
        <v>1</v>
      </c>
      <c r="H40" t="s">
        <v>42</v>
      </c>
      <c r="I40">
        <v>2</v>
      </c>
      <c r="J40">
        <v>1</v>
      </c>
      <c r="K40">
        <v>1</v>
      </c>
      <c r="L40" t="s">
        <v>42</v>
      </c>
      <c r="M40">
        <v>1</v>
      </c>
      <c r="N40" t="s">
        <v>195</v>
      </c>
      <c r="O40" t="s">
        <v>196</v>
      </c>
      <c r="P40" t="s">
        <v>197</v>
      </c>
      <c r="Q40" t="s">
        <v>150</v>
      </c>
      <c r="R40">
        <v>896</v>
      </c>
      <c r="S40">
        <v>650</v>
      </c>
      <c r="T40">
        <v>275</v>
      </c>
      <c r="U40">
        <v>5</v>
      </c>
      <c r="V40">
        <v>9</v>
      </c>
      <c r="W40">
        <v>2</v>
      </c>
      <c r="X40">
        <v>6</v>
      </c>
      <c r="Y40">
        <v>2</v>
      </c>
      <c r="Z40">
        <v>0</v>
      </c>
      <c r="AA40">
        <v>2</v>
      </c>
      <c r="AB40">
        <v>916</v>
      </c>
      <c r="AC40">
        <v>3</v>
      </c>
      <c r="AD40">
        <v>351</v>
      </c>
      <c r="AE40" t="s">
        <v>198</v>
      </c>
      <c r="AF40" t="s">
        <v>118</v>
      </c>
      <c r="AG40">
        <v>0</v>
      </c>
      <c r="AH40" t="s">
        <v>48</v>
      </c>
      <c r="AI40" t="s">
        <v>48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</row>
    <row r="41" spans="2:43" x14ac:dyDescent="0.2">
      <c r="B41">
        <v>0</v>
      </c>
      <c r="C41">
        <v>3.1442086072635602E+18</v>
      </c>
      <c r="D41">
        <v>1</v>
      </c>
      <c r="E41">
        <v>3</v>
      </c>
      <c r="F41">
        <v>0</v>
      </c>
      <c r="G41">
        <v>1</v>
      </c>
      <c r="H41" t="s">
        <v>49</v>
      </c>
      <c r="I41">
        <v>14</v>
      </c>
      <c r="J41">
        <v>6</v>
      </c>
      <c r="K41">
        <v>0</v>
      </c>
      <c r="L41" t="s">
        <v>199</v>
      </c>
      <c r="M41">
        <v>5</v>
      </c>
      <c r="N41" t="s">
        <v>200</v>
      </c>
      <c r="O41" t="s">
        <v>201</v>
      </c>
      <c r="P41" t="s">
        <v>199</v>
      </c>
      <c r="Q41" t="s">
        <v>59</v>
      </c>
      <c r="R41">
        <v>822</v>
      </c>
      <c r="S41">
        <v>159730</v>
      </c>
      <c r="T41">
        <v>478610</v>
      </c>
      <c r="U41">
        <v>181301</v>
      </c>
      <c r="V41">
        <v>4</v>
      </c>
      <c r="W41">
        <v>14</v>
      </c>
      <c r="X41">
        <v>10</v>
      </c>
      <c r="Y41">
        <v>18</v>
      </c>
      <c r="Z41">
        <v>0</v>
      </c>
      <c r="AA41">
        <v>9</v>
      </c>
      <c r="AB41">
        <v>629</v>
      </c>
      <c r="AC41">
        <v>67</v>
      </c>
      <c r="AD41">
        <v>387</v>
      </c>
      <c r="AE41" t="s">
        <v>202</v>
      </c>
      <c r="AF41" t="s">
        <v>150</v>
      </c>
      <c r="AG41">
        <v>0</v>
      </c>
      <c r="AH41" t="s">
        <v>48</v>
      </c>
      <c r="AI41" t="s">
        <v>48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</row>
    <row r="42" spans="2:43" x14ac:dyDescent="0.2">
      <c r="B42">
        <v>1</v>
      </c>
      <c r="C42">
        <v>3.1449848754963098E+18</v>
      </c>
      <c r="D42">
        <v>1</v>
      </c>
      <c r="E42">
        <v>0</v>
      </c>
      <c r="F42">
        <v>1</v>
      </c>
      <c r="G42">
        <v>0</v>
      </c>
      <c r="H42" t="s">
        <v>171</v>
      </c>
      <c r="I42">
        <v>13</v>
      </c>
      <c r="J42">
        <v>2</v>
      </c>
      <c r="K42">
        <v>0</v>
      </c>
      <c r="L42" t="s">
        <v>203</v>
      </c>
      <c r="M42">
        <v>7</v>
      </c>
      <c r="N42" t="s">
        <v>204</v>
      </c>
      <c r="O42" t="s">
        <v>205</v>
      </c>
      <c r="P42" t="s">
        <v>206</v>
      </c>
      <c r="Q42" t="s">
        <v>207</v>
      </c>
      <c r="R42">
        <v>1</v>
      </c>
      <c r="S42">
        <v>3849</v>
      </c>
      <c r="T42">
        <v>244590</v>
      </c>
      <c r="U42">
        <v>16453</v>
      </c>
      <c r="V42">
        <v>9</v>
      </c>
      <c r="W42">
        <v>12</v>
      </c>
      <c r="X42">
        <v>10</v>
      </c>
      <c r="Y42">
        <v>24</v>
      </c>
      <c r="Z42">
        <v>0</v>
      </c>
      <c r="AA42">
        <v>15</v>
      </c>
      <c r="AB42">
        <v>928</v>
      </c>
      <c r="AC42">
        <v>30</v>
      </c>
      <c r="AD42">
        <v>543</v>
      </c>
      <c r="AE42" t="s">
        <v>208</v>
      </c>
      <c r="AF42" t="s">
        <v>55</v>
      </c>
      <c r="AG42">
        <v>0</v>
      </c>
      <c r="AH42" t="s">
        <v>48</v>
      </c>
      <c r="AI42" t="s">
        <v>48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</row>
    <row r="43" spans="2:43" x14ac:dyDescent="0.2">
      <c r="B43">
        <v>1</v>
      </c>
      <c r="C43">
        <v>3.14467406865005E+18</v>
      </c>
      <c r="D43">
        <v>1</v>
      </c>
      <c r="E43">
        <v>4</v>
      </c>
      <c r="F43">
        <v>0</v>
      </c>
      <c r="G43">
        <v>1</v>
      </c>
      <c r="H43" t="s">
        <v>42</v>
      </c>
      <c r="I43">
        <v>5</v>
      </c>
      <c r="J43">
        <v>4</v>
      </c>
      <c r="K43">
        <v>1</v>
      </c>
      <c r="L43" t="s">
        <v>42</v>
      </c>
      <c r="M43">
        <v>1</v>
      </c>
      <c r="N43" t="s">
        <v>188</v>
      </c>
      <c r="O43" t="s">
        <v>209</v>
      </c>
      <c r="P43" t="s">
        <v>42</v>
      </c>
      <c r="Q43" t="s">
        <v>45</v>
      </c>
      <c r="R43">
        <v>16</v>
      </c>
      <c r="S43">
        <v>2000</v>
      </c>
      <c r="T43">
        <v>0</v>
      </c>
      <c r="U43">
        <v>140</v>
      </c>
      <c r="V43">
        <v>8</v>
      </c>
      <c r="W43">
        <v>1</v>
      </c>
      <c r="X43">
        <v>6</v>
      </c>
      <c r="Y43">
        <v>0</v>
      </c>
      <c r="Z43">
        <v>0</v>
      </c>
      <c r="AA43">
        <v>0</v>
      </c>
      <c r="AB43">
        <v>1553</v>
      </c>
      <c r="AC43">
        <v>19</v>
      </c>
      <c r="AD43">
        <v>473</v>
      </c>
      <c r="AE43" t="s">
        <v>210</v>
      </c>
      <c r="AF43" t="s">
        <v>84</v>
      </c>
      <c r="AG43">
        <v>0</v>
      </c>
      <c r="AH43" t="s">
        <v>48</v>
      </c>
      <c r="AI43" t="s">
        <v>48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</row>
    <row r="44" spans="2:43" x14ac:dyDescent="0.2">
      <c r="B44">
        <v>0</v>
      </c>
      <c r="C44">
        <v>3.1448911578362199E+18</v>
      </c>
      <c r="D44">
        <v>1</v>
      </c>
      <c r="E44">
        <v>1</v>
      </c>
      <c r="F44">
        <v>0</v>
      </c>
      <c r="G44">
        <v>1</v>
      </c>
      <c r="H44" t="s">
        <v>211</v>
      </c>
      <c r="I44">
        <v>14</v>
      </c>
      <c r="J44">
        <v>3</v>
      </c>
      <c r="K44">
        <v>0</v>
      </c>
      <c r="L44" t="s">
        <v>212</v>
      </c>
      <c r="M44">
        <v>5</v>
      </c>
      <c r="N44" t="s">
        <v>213</v>
      </c>
      <c r="O44" t="s">
        <v>214</v>
      </c>
      <c r="P44" t="s">
        <v>215</v>
      </c>
      <c r="Q44" t="s">
        <v>94</v>
      </c>
      <c r="R44">
        <v>136</v>
      </c>
      <c r="S44">
        <v>23241</v>
      </c>
      <c r="T44">
        <v>570305</v>
      </c>
      <c r="U44">
        <v>84576</v>
      </c>
      <c r="V44">
        <v>29</v>
      </c>
      <c r="W44">
        <v>14</v>
      </c>
      <c r="X44">
        <v>8</v>
      </c>
      <c r="Y44">
        <v>17</v>
      </c>
      <c r="Z44">
        <v>0</v>
      </c>
      <c r="AA44">
        <v>8</v>
      </c>
      <c r="AB44">
        <v>454</v>
      </c>
      <c r="AC44">
        <v>33</v>
      </c>
      <c r="AD44">
        <v>260</v>
      </c>
      <c r="AE44" t="s">
        <v>216</v>
      </c>
      <c r="AF44" t="s">
        <v>111</v>
      </c>
      <c r="AG44">
        <v>0</v>
      </c>
      <c r="AH44" t="s">
        <v>48</v>
      </c>
      <c r="AI44" t="s">
        <v>48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</row>
    <row r="45" spans="2:43" x14ac:dyDescent="0.2">
      <c r="B45">
        <v>1</v>
      </c>
      <c r="C45">
        <v>3.1452867974595999E+18</v>
      </c>
      <c r="D45">
        <v>1</v>
      </c>
      <c r="E45">
        <v>0</v>
      </c>
      <c r="F45">
        <v>0</v>
      </c>
      <c r="G45">
        <v>1</v>
      </c>
      <c r="H45" t="s">
        <v>42</v>
      </c>
      <c r="I45">
        <v>10</v>
      </c>
      <c r="J45">
        <v>1</v>
      </c>
      <c r="K45">
        <v>0</v>
      </c>
      <c r="L45" t="s">
        <v>63</v>
      </c>
      <c r="M45">
        <v>2</v>
      </c>
      <c r="N45" t="s">
        <v>217</v>
      </c>
      <c r="O45" t="s">
        <v>218</v>
      </c>
      <c r="P45" t="s">
        <v>66</v>
      </c>
      <c r="Q45" t="s">
        <v>67</v>
      </c>
      <c r="R45">
        <v>2</v>
      </c>
      <c r="S45">
        <v>14782</v>
      </c>
      <c r="T45">
        <v>62875</v>
      </c>
      <c r="U45">
        <v>325</v>
      </c>
      <c r="V45">
        <v>172</v>
      </c>
      <c r="W45">
        <v>10</v>
      </c>
      <c r="X45">
        <v>8</v>
      </c>
      <c r="Y45">
        <v>10</v>
      </c>
      <c r="Z45">
        <v>0</v>
      </c>
      <c r="AA45">
        <v>11</v>
      </c>
      <c r="AB45">
        <v>95</v>
      </c>
      <c r="AC45">
        <v>44</v>
      </c>
      <c r="AD45">
        <v>345</v>
      </c>
      <c r="AE45" t="s">
        <v>219</v>
      </c>
      <c r="AF45" t="s">
        <v>220</v>
      </c>
      <c r="AG45">
        <v>0</v>
      </c>
      <c r="AH45" t="s">
        <v>48</v>
      </c>
      <c r="AI45" t="s">
        <v>48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</row>
    <row r="46" spans="2:43" x14ac:dyDescent="0.2">
      <c r="B46">
        <v>1</v>
      </c>
      <c r="C46">
        <v>3.1444600576122102E+18</v>
      </c>
      <c r="D46">
        <v>1</v>
      </c>
      <c r="E46">
        <v>0</v>
      </c>
      <c r="F46">
        <v>1</v>
      </c>
      <c r="G46">
        <v>0</v>
      </c>
      <c r="H46" t="s">
        <v>70</v>
      </c>
      <c r="I46">
        <v>11</v>
      </c>
      <c r="J46">
        <v>5</v>
      </c>
      <c r="K46">
        <v>1</v>
      </c>
      <c r="L46" t="s">
        <v>70</v>
      </c>
      <c r="M46">
        <v>1</v>
      </c>
      <c r="N46" t="s">
        <v>221</v>
      </c>
      <c r="O46" t="s">
        <v>222</v>
      </c>
      <c r="P46" t="s">
        <v>70</v>
      </c>
      <c r="Q46" t="s">
        <v>45</v>
      </c>
      <c r="R46">
        <v>7165</v>
      </c>
      <c r="S46">
        <v>84242</v>
      </c>
      <c r="T46">
        <v>141149</v>
      </c>
      <c r="U46">
        <v>1060</v>
      </c>
      <c r="V46">
        <v>1</v>
      </c>
      <c r="W46">
        <v>11</v>
      </c>
      <c r="X46">
        <v>6</v>
      </c>
      <c r="Y46">
        <v>10</v>
      </c>
      <c r="Z46">
        <v>0</v>
      </c>
      <c r="AA46">
        <v>6</v>
      </c>
      <c r="AB46">
        <v>1253</v>
      </c>
      <c r="AC46">
        <v>17</v>
      </c>
      <c r="AD46">
        <v>360</v>
      </c>
      <c r="AE46" t="s">
        <v>223</v>
      </c>
      <c r="AF46" t="s">
        <v>69</v>
      </c>
      <c r="AG46">
        <v>0</v>
      </c>
      <c r="AH46" t="s">
        <v>48</v>
      </c>
      <c r="AI46" t="s">
        <v>48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</row>
    <row r="47" spans="2:43" x14ac:dyDescent="0.2">
      <c r="B47">
        <v>1</v>
      </c>
      <c r="C47">
        <v>3.1443592554507203E+18</v>
      </c>
      <c r="D47">
        <v>1</v>
      </c>
      <c r="E47">
        <v>0</v>
      </c>
      <c r="F47">
        <v>1</v>
      </c>
      <c r="G47">
        <v>0</v>
      </c>
      <c r="H47" t="s">
        <v>62</v>
      </c>
      <c r="I47">
        <v>17</v>
      </c>
      <c r="J47">
        <v>6</v>
      </c>
      <c r="K47">
        <v>0</v>
      </c>
      <c r="L47" t="s">
        <v>224</v>
      </c>
      <c r="M47">
        <v>6</v>
      </c>
      <c r="N47" t="s">
        <v>225</v>
      </c>
      <c r="O47" t="s">
        <v>226</v>
      </c>
      <c r="P47" t="s">
        <v>224</v>
      </c>
      <c r="Q47" t="s">
        <v>118</v>
      </c>
      <c r="R47">
        <v>2753</v>
      </c>
      <c r="S47">
        <v>113148</v>
      </c>
      <c r="T47">
        <v>2227896</v>
      </c>
      <c r="U47">
        <v>126</v>
      </c>
      <c r="V47">
        <v>3</v>
      </c>
      <c r="W47">
        <v>17</v>
      </c>
      <c r="X47">
        <v>18</v>
      </c>
      <c r="Y47">
        <v>28</v>
      </c>
      <c r="Z47">
        <v>0</v>
      </c>
      <c r="AA47">
        <v>15</v>
      </c>
      <c r="AB47">
        <v>1073</v>
      </c>
      <c r="AC47">
        <v>64</v>
      </c>
      <c r="AD47">
        <v>554</v>
      </c>
      <c r="AE47" t="s">
        <v>46</v>
      </c>
      <c r="AF47" t="s">
        <v>99</v>
      </c>
      <c r="AG47">
        <v>0</v>
      </c>
      <c r="AH47" t="s">
        <v>48</v>
      </c>
      <c r="AI47" t="s">
        <v>48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</row>
    <row r="48" spans="2:43" x14ac:dyDescent="0.2">
      <c r="B48">
        <v>0</v>
      </c>
      <c r="C48">
        <v>3.1443621914174899E+18</v>
      </c>
      <c r="D48">
        <v>1</v>
      </c>
      <c r="E48">
        <v>4</v>
      </c>
      <c r="F48">
        <v>0</v>
      </c>
      <c r="G48">
        <v>1</v>
      </c>
      <c r="H48" t="s">
        <v>42</v>
      </c>
      <c r="I48">
        <v>6</v>
      </c>
      <c r="J48">
        <v>6</v>
      </c>
      <c r="K48">
        <v>1</v>
      </c>
      <c r="L48" t="s">
        <v>42</v>
      </c>
      <c r="M48">
        <v>1</v>
      </c>
      <c r="N48" t="s">
        <v>227</v>
      </c>
      <c r="O48" t="s">
        <v>183</v>
      </c>
      <c r="P48" t="s">
        <v>42</v>
      </c>
      <c r="Q48" t="s">
        <v>45</v>
      </c>
      <c r="R48">
        <v>2282</v>
      </c>
      <c r="S48">
        <v>40175</v>
      </c>
      <c r="T48">
        <v>9395</v>
      </c>
      <c r="U48">
        <v>115</v>
      </c>
      <c r="V48">
        <v>7</v>
      </c>
      <c r="W48">
        <v>6</v>
      </c>
      <c r="X48">
        <v>9</v>
      </c>
      <c r="Y48">
        <v>10</v>
      </c>
      <c r="Z48">
        <v>0</v>
      </c>
      <c r="AA48">
        <v>6</v>
      </c>
      <c r="AB48">
        <v>806</v>
      </c>
      <c r="AC48">
        <v>26</v>
      </c>
      <c r="AD48">
        <v>363</v>
      </c>
      <c r="AE48" t="s">
        <v>211</v>
      </c>
      <c r="AF48" t="s">
        <v>53</v>
      </c>
      <c r="AG48">
        <v>0</v>
      </c>
      <c r="AH48" t="s">
        <v>48</v>
      </c>
      <c r="AI48" t="s">
        <v>48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</row>
    <row r="49" spans="2:43" x14ac:dyDescent="0.2">
      <c r="B49">
        <v>1</v>
      </c>
      <c r="C49">
        <v>3.1449220071878098E+18</v>
      </c>
      <c r="D49">
        <v>1</v>
      </c>
      <c r="E49">
        <v>3</v>
      </c>
      <c r="F49">
        <v>1</v>
      </c>
      <c r="G49">
        <v>0</v>
      </c>
      <c r="H49" t="s">
        <v>42</v>
      </c>
      <c r="I49">
        <v>2</v>
      </c>
      <c r="J49">
        <v>3</v>
      </c>
      <c r="K49">
        <v>1</v>
      </c>
      <c r="L49" t="s">
        <v>42</v>
      </c>
      <c r="M49">
        <v>1</v>
      </c>
      <c r="N49" t="s">
        <v>228</v>
      </c>
      <c r="O49" t="s">
        <v>229</v>
      </c>
      <c r="P49" t="s">
        <v>78</v>
      </c>
      <c r="Q49" t="s">
        <v>53</v>
      </c>
      <c r="R49">
        <v>57</v>
      </c>
      <c r="S49">
        <v>1600</v>
      </c>
      <c r="T49">
        <v>275</v>
      </c>
      <c r="U49">
        <v>5</v>
      </c>
      <c r="V49">
        <v>8</v>
      </c>
      <c r="W49">
        <v>2</v>
      </c>
      <c r="X49">
        <v>6</v>
      </c>
      <c r="Y49">
        <v>2</v>
      </c>
      <c r="Z49">
        <v>0</v>
      </c>
      <c r="AA49">
        <v>2</v>
      </c>
      <c r="AB49">
        <v>1332</v>
      </c>
      <c r="AC49">
        <v>5</v>
      </c>
      <c r="AD49">
        <v>749</v>
      </c>
      <c r="AE49" t="s">
        <v>230</v>
      </c>
      <c r="AF49" t="s">
        <v>84</v>
      </c>
      <c r="AG49">
        <v>0</v>
      </c>
      <c r="AH49" t="s">
        <v>48</v>
      </c>
      <c r="AI49" t="s">
        <v>48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2:43" x14ac:dyDescent="0.2">
      <c r="B50">
        <v>0</v>
      </c>
      <c r="C50">
        <v>314644667560929</v>
      </c>
      <c r="D50">
        <v>1</v>
      </c>
      <c r="E50">
        <v>1</v>
      </c>
      <c r="F50">
        <v>1</v>
      </c>
      <c r="G50">
        <v>0</v>
      </c>
      <c r="H50" t="s">
        <v>42</v>
      </c>
      <c r="I50">
        <v>13</v>
      </c>
      <c r="J50">
        <v>3</v>
      </c>
      <c r="K50">
        <v>0</v>
      </c>
      <c r="L50" t="s">
        <v>81</v>
      </c>
      <c r="M50">
        <v>3</v>
      </c>
      <c r="N50" t="s">
        <v>231</v>
      </c>
      <c r="O50" t="s">
        <v>232</v>
      </c>
      <c r="P50" t="s">
        <v>193</v>
      </c>
      <c r="Q50" t="s">
        <v>118</v>
      </c>
      <c r="R50">
        <v>256</v>
      </c>
      <c r="S50">
        <v>62404</v>
      </c>
      <c r="T50">
        <v>277665</v>
      </c>
      <c r="U50">
        <v>2973</v>
      </c>
      <c r="V50">
        <v>1</v>
      </c>
      <c r="W50">
        <v>13</v>
      </c>
      <c r="X50">
        <v>8</v>
      </c>
      <c r="Y50">
        <v>15</v>
      </c>
      <c r="Z50">
        <v>0</v>
      </c>
      <c r="AA50">
        <v>9</v>
      </c>
      <c r="AB50">
        <v>104</v>
      </c>
      <c r="AC50">
        <v>44</v>
      </c>
      <c r="AD50">
        <v>396</v>
      </c>
      <c r="AE50" t="s">
        <v>233</v>
      </c>
      <c r="AF50" t="s">
        <v>61</v>
      </c>
      <c r="AG50">
        <v>0</v>
      </c>
      <c r="AH50" t="s">
        <v>48</v>
      </c>
      <c r="AI50" t="s">
        <v>48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</row>
    <row r="51" spans="2:43" x14ac:dyDescent="0.2">
      <c r="B51">
        <v>0</v>
      </c>
      <c r="C51">
        <v>3.1443902010172698E+18</v>
      </c>
      <c r="D51">
        <v>1</v>
      </c>
      <c r="E51">
        <v>5</v>
      </c>
      <c r="F51">
        <v>1</v>
      </c>
      <c r="G51">
        <v>0</v>
      </c>
      <c r="H51" t="s">
        <v>42</v>
      </c>
      <c r="I51">
        <v>6</v>
      </c>
      <c r="J51">
        <v>6</v>
      </c>
      <c r="K51">
        <v>1</v>
      </c>
      <c r="L51" t="s">
        <v>42</v>
      </c>
      <c r="M51">
        <v>1</v>
      </c>
      <c r="N51" t="s">
        <v>101</v>
      </c>
      <c r="O51" t="s">
        <v>234</v>
      </c>
      <c r="P51" t="s">
        <v>42</v>
      </c>
      <c r="Q51" t="s">
        <v>45</v>
      </c>
      <c r="R51">
        <v>12</v>
      </c>
      <c r="S51">
        <v>2000</v>
      </c>
      <c r="T51">
        <v>0</v>
      </c>
      <c r="U51">
        <v>140</v>
      </c>
      <c r="V51">
        <v>8</v>
      </c>
      <c r="W51">
        <v>1</v>
      </c>
      <c r="X51">
        <v>6</v>
      </c>
      <c r="Y51">
        <v>0</v>
      </c>
      <c r="Z51">
        <v>0</v>
      </c>
      <c r="AA51">
        <v>0</v>
      </c>
      <c r="AB51">
        <v>1952</v>
      </c>
      <c r="AC51">
        <v>10</v>
      </c>
      <c r="AD51">
        <v>599</v>
      </c>
      <c r="AE51" t="s">
        <v>235</v>
      </c>
      <c r="AF51" t="s">
        <v>53</v>
      </c>
      <c r="AG51">
        <v>0</v>
      </c>
      <c r="AH51" t="s">
        <v>48</v>
      </c>
      <c r="AI51" t="s">
        <v>48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</row>
    <row r="52" spans="2:43" x14ac:dyDescent="0.2">
      <c r="B52">
        <v>0</v>
      </c>
      <c r="C52">
        <v>3.1443824143273999E+18</v>
      </c>
      <c r="D52">
        <v>1</v>
      </c>
      <c r="E52">
        <v>5</v>
      </c>
      <c r="F52">
        <v>0</v>
      </c>
      <c r="G52">
        <v>1</v>
      </c>
      <c r="H52" t="s">
        <v>42</v>
      </c>
      <c r="I52">
        <v>2</v>
      </c>
      <c r="J52">
        <v>5</v>
      </c>
      <c r="K52">
        <v>1</v>
      </c>
      <c r="L52" t="s">
        <v>42</v>
      </c>
      <c r="M52">
        <v>1</v>
      </c>
      <c r="N52" t="s">
        <v>236</v>
      </c>
      <c r="O52" t="s">
        <v>176</v>
      </c>
      <c r="P52" t="s">
        <v>42</v>
      </c>
      <c r="Q52" t="s">
        <v>45</v>
      </c>
      <c r="R52">
        <v>8</v>
      </c>
      <c r="S52">
        <v>2000</v>
      </c>
      <c r="T52">
        <v>0</v>
      </c>
      <c r="U52">
        <v>140</v>
      </c>
      <c r="V52">
        <v>8</v>
      </c>
      <c r="W52">
        <v>1</v>
      </c>
      <c r="X52">
        <v>6</v>
      </c>
      <c r="Y52">
        <v>0</v>
      </c>
      <c r="Z52">
        <v>0</v>
      </c>
      <c r="AA52">
        <v>0</v>
      </c>
      <c r="AB52">
        <v>839</v>
      </c>
      <c r="AC52">
        <v>12</v>
      </c>
      <c r="AD52">
        <v>441</v>
      </c>
      <c r="AE52" t="s">
        <v>237</v>
      </c>
      <c r="AF52" t="s">
        <v>53</v>
      </c>
      <c r="AG52">
        <v>0</v>
      </c>
      <c r="AH52" t="s">
        <v>48</v>
      </c>
      <c r="AI52" t="s">
        <v>48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</row>
    <row r="53" spans="2:43" x14ac:dyDescent="0.2">
      <c r="B53">
        <v>0</v>
      </c>
      <c r="C53">
        <v>3.1447436548788198E+18</v>
      </c>
      <c r="D53">
        <v>1</v>
      </c>
      <c r="E53">
        <v>2</v>
      </c>
      <c r="F53">
        <v>1</v>
      </c>
      <c r="G53">
        <v>0</v>
      </c>
      <c r="H53" t="s">
        <v>42</v>
      </c>
      <c r="I53">
        <v>8</v>
      </c>
      <c r="J53">
        <v>4</v>
      </c>
      <c r="K53">
        <v>1</v>
      </c>
      <c r="L53" t="s">
        <v>42</v>
      </c>
      <c r="M53">
        <v>1</v>
      </c>
      <c r="N53" t="s">
        <v>238</v>
      </c>
      <c r="O53" t="s">
        <v>239</v>
      </c>
      <c r="P53" t="s">
        <v>42</v>
      </c>
      <c r="Q53" t="s">
        <v>45</v>
      </c>
      <c r="R53">
        <v>2076</v>
      </c>
      <c r="S53">
        <v>14228</v>
      </c>
      <c r="T53">
        <v>25850</v>
      </c>
      <c r="U53">
        <v>125</v>
      </c>
      <c r="V53">
        <v>1</v>
      </c>
      <c r="W53">
        <v>8</v>
      </c>
      <c r="X53">
        <v>7</v>
      </c>
      <c r="Y53">
        <v>8</v>
      </c>
      <c r="Z53">
        <v>0</v>
      </c>
      <c r="AA53">
        <v>5</v>
      </c>
      <c r="AB53">
        <v>2656</v>
      </c>
      <c r="AC53">
        <v>12</v>
      </c>
      <c r="AD53">
        <v>595</v>
      </c>
      <c r="AE53" t="s">
        <v>240</v>
      </c>
      <c r="AF53" t="s">
        <v>53</v>
      </c>
      <c r="AG53">
        <v>0</v>
      </c>
      <c r="AH53" t="s">
        <v>48</v>
      </c>
      <c r="AI53" t="s">
        <v>48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</row>
    <row r="54" spans="2:43" x14ac:dyDescent="0.2">
      <c r="B54">
        <v>1</v>
      </c>
      <c r="C54">
        <v>3.1445127874921902E+18</v>
      </c>
      <c r="D54">
        <v>0</v>
      </c>
      <c r="E54">
        <v>1</v>
      </c>
      <c r="F54">
        <v>1</v>
      </c>
      <c r="G54">
        <v>0</v>
      </c>
      <c r="H54" t="s">
        <v>49</v>
      </c>
      <c r="I54">
        <v>8</v>
      </c>
      <c r="J54">
        <v>5</v>
      </c>
      <c r="K54">
        <v>0</v>
      </c>
      <c r="L54" t="s">
        <v>241</v>
      </c>
      <c r="M54">
        <v>3</v>
      </c>
      <c r="N54" t="s">
        <v>242</v>
      </c>
      <c r="O54" t="s">
        <v>69</v>
      </c>
      <c r="P54" t="s">
        <v>241</v>
      </c>
      <c r="Q54" t="s">
        <v>84</v>
      </c>
      <c r="R54">
        <v>1</v>
      </c>
      <c r="S54">
        <v>85180</v>
      </c>
      <c r="T54">
        <v>33025</v>
      </c>
      <c r="U54">
        <v>2605</v>
      </c>
      <c r="V54">
        <v>5</v>
      </c>
      <c r="W54">
        <v>8</v>
      </c>
      <c r="X54">
        <v>8</v>
      </c>
      <c r="Y54">
        <v>16</v>
      </c>
      <c r="Z54">
        <v>0</v>
      </c>
      <c r="AA54">
        <v>8</v>
      </c>
      <c r="AB54">
        <v>1385</v>
      </c>
      <c r="AC54">
        <v>20</v>
      </c>
      <c r="AD54">
        <v>654</v>
      </c>
      <c r="AE54" t="s">
        <v>243</v>
      </c>
      <c r="AF54" t="s">
        <v>150</v>
      </c>
      <c r="AG54">
        <v>0</v>
      </c>
      <c r="AH54" t="s">
        <v>48</v>
      </c>
      <c r="AI54" t="s">
        <v>48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</row>
    <row r="55" spans="2:43" x14ac:dyDescent="0.2">
      <c r="B55">
        <v>1</v>
      </c>
      <c r="C55">
        <v>3.1450606918930898E+18</v>
      </c>
      <c r="D55">
        <v>1</v>
      </c>
      <c r="E55">
        <v>1</v>
      </c>
      <c r="F55">
        <v>0</v>
      </c>
      <c r="G55">
        <v>1</v>
      </c>
      <c r="H55" t="s">
        <v>42</v>
      </c>
      <c r="I55">
        <v>11</v>
      </c>
      <c r="J55">
        <v>2</v>
      </c>
      <c r="K55">
        <v>1</v>
      </c>
      <c r="L55" t="s">
        <v>42</v>
      </c>
      <c r="M55">
        <v>1</v>
      </c>
      <c r="N55" t="s">
        <v>244</v>
      </c>
      <c r="O55" t="s">
        <v>245</v>
      </c>
      <c r="P55" t="s">
        <v>81</v>
      </c>
      <c r="Q55" t="s">
        <v>84</v>
      </c>
      <c r="R55">
        <v>1876</v>
      </c>
      <c r="S55">
        <v>9047</v>
      </c>
      <c r="T55">
        <v>140355</v>
      </c>
      <c r="U55">
        <v>90</v>
      </c>
      <c r="V55">
        <v>5</v>
      </c>
      <c r="W55">
        <v>11</v>
      </c>
      <c r="X55">
        <v>10</v>
      </c>
      <c r="Y55">
        <v>11</v>
      </c>
      <c r="Z55">
        <v>0</v>
      </c>
      <c r="AA55">
        <v>7</v>
      </c>
      <c r="AB55">
        <v>1732</v>
      </c>
      <c r="AC55">
        <v>31</v>
      </c>
      <c r="AD55">
        <v>826</v>
      </c>
      <c r="AE55" t="s">
        <v>246</v>
      </c>
      <c r="AF55" t="s">
        <v>247</v>
      </c>
      <c r="AG55">
        <v>0</v>
      </c>
      <c r="AH55" t="s">
        <v>48</v>
      </c>
      <c r="AI55" t="s">
        <v>48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</row>
    <row r="56" spans="2:43" x14ac:dyDescent="0.2">
      <c r="B56">
        <v>0</v>
      </c>
      <c r="C56">
        <v>3.1445798141282801E+18</v>
      </c>
      <c r="D56">
        <v>1</v>
      </c>
      <c r="E56">
        <v>3</v>
      </c>
      <c r="F56">
        <v>1</v>
      </c>
      <c r="G56">
        <v>0</v>
      </c>
      <c r="H56" t="s">
        <v>42</v>
      </c>
      <c r="I56">
        <v>12</v>
      </c>
      <c r="J56">
        <v>4</v>
      </c>
      <c r="K56">
        <v>1</v>
      </c>
      <c r="L56" t="s">
        <v>42</v>
      </c>
      <c r="M56">
        <v>1</v>
      </c>
      <c r="N56" t="s">
        <v>113</v>
      </c>
      <c r="O56" t="s">
        <v>248</v>
      </c>
      <c r="P56" t="s">
        <v>42</v>
      </c>
      <c r="Q56" t="s">
        <v>45</v>
      </c>
      <c r="R56">
        <v>2699</v>
      </c>
      <c r="S56">
        <v>34330</v>
      </c>
      <c r="T56">
        <v>209735</v>
      </c>
      <c r="U56">
        <v>1300</v>
      </c>
      <c r="V56">
        <v>0</v>
      </c>
      <c r="W56">
        <v>12</v>
      </c>
      <c r="X56">
        <v>10</v>
      </c>
      <c r="Y56">
        <v>13</v>
      </c>
      <c r="Z56">
        <v>0</v>
      </c>
      <c r="AA56">
        <v>12</v>
      </c>
      <c r="AB56">
        <v>1509</v>
      </c>
      <c r="AC56">
        <v>94</v>
      </c>
      <c r="AD56">
        <v>359</v>
      </c>
      <c r="AE56" t="s">
        <v>249</v>
      </c>
      <c r="AF56" t="s">
        <v>250</v>
      </c>
      <c r="AG56">
        <v>0</v>
      </c>
      <c r="AH56" t="s">
        <v>48</v>
      </c>
      <c r="AI56" t="s">
        <v>48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</row>
    <row r="57" spans="2:43" x14ac:dyDescent="0.2">
      <c r="B57">
        <v>1</v>
      </c>
      <c r="C57">
        <v>3.1449825194223401E+18</v>
      </c>
      <c r="D57">
        <v>0</v>
      </c>
      <c r="E57">
        <v>2</v>
      </c>
      <c r="F57">
        <v>0</v>
      </c>
      <c r="G57">
        <v>1</v>
      </c>
      <c r="H57" t="s">
        <v>42</v>
      </c>
      <c r="I57">
        <v>8</v>
      </c>
      <c r="J57">
        <v>2</v>
      </c>
      <c r="K57">
        <v>1</v>
      </c>
      <c r="L57" t="s">
        <v>42</v>
      </c>
      <c r="M57">
        <v>1</v>
      </c>
      <c r="N57" t="s">
        <v>251</v>
      </c>
      <c r="O57" t="s">
        <v>236</v>
      </c>
      <c r="P57" t="s">
        <v>78</v>
      </c>
      <c r="Q57" t="s">
        <v>53</v>
      </c>
      <c r="R57">
        <v>222</v>
      </c>
      <c r="S57">
        <v>11808</v>
      </c>
      <c r="T57">
        <v>23310</v>
      </c>
      <c r="U57">
        <v>845</v>
      </c>
      <c r="V57">
        <v>1</v>
      </c>
      <c r="W57">
        <v>8</v>
      </c>
      <c r="X57">
        <v>8</v>
      </c>
      <c r="Y57">
        <v>16</v>
      </c>
      <c r="Z57">
        <v>0</v>
      </c>
      <c r="AA57">
        <v>6</v>
      </c>
      <c r="AB57">
        <v>1785</v>
      </c>
      <c r="AC57">
        <v>16</v>
      </c>
      <c r="AD57">
        <v>765</v>
      </c>
      <c r="AE57" t="s">
        <v>252</v>
      </c>
      <c r="AF57" t="s">
        <v>94</v>
      </c>
      <c r="AG57">
        <v>0</v>
      </c>
      <c r="AH57" t="s">
        <v>48</v>
      </c>
      <c r="AI57" t="s">
        <v>48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2:43" x14ac:dyDescent="0.2">
      <c r="B58">
        <v>1</v>
      </c>
      <c r="C58">
        <v>3.1452404799109002E+18</v>
      </c>
      <c r="D58">
        <v>1</v>
      </c>
      <c r="E58">
        <v>1</v>
      </c>
      <c r="F58">
        <v>0</v>
      </c>
      <c r="G58">
        <v>1</v>
      </c>
      <c r="H58" t="s">
        <v>42</v>
      </c>
      <c r="I58">
        <v>8</v>
      </c>
      <c r="J58">
        <v>1</v>
      </c>
      <c r="K58">
        <v>1</v>
      </c>
      <c r="L58" t="s">
        <v>42</v>
      </c>
      <c r="M58">
        <v>1</v>
      </c>
      <c r="N58" t="s">
        <v>253</v>
      </c>
      <c r="O58" t="s">
        <v>254</v>
      </c>
      <c r="P58" t="s">
        <v>145</v>
      </c>
      <c r="Q58" t="s">
        <v>59</v>
      </c>
      <c r="R58">
        <v>264</v>
      </c>
      <c r="S58">
        <v>9497</v>
      </c>
      <c r="T58">
        <v>28675</v>
      </c>
      <c r="U58">
        <v>10</v>
      </c>
      <c r="V58">
        <v>4</v>
      </c>
      <c r="W58">
        <v>8</v>
      </c>
      <c r="X58">
        <v>6</v>
      </c>
      <c r="Y58">
        <v>10</v>
      </c>
      <c r="Z58">
        <v>0</v>
      </c>
      <c r="AA58">
        <v>6</v>
      </c>
      <c r="AB58">
        <v>1624</v>
      </c>
      <c r="AC58">
        <v>21</v>
      </c>
      <c r="AD58">
        <v>410</v>
      </c>
      <c r="AE58" t="s">
        <v>255</v>
      </c>
      <c r="AF58" t="s">
        <v>256</v>
      </c>
      <c r="AG58">
        <v>0</v>
      </c>
      <c r="AH58" t="s">
        <v>48</v>
      </c>
      <c r="AI58" t="s">
        <v>48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</row>
    <row r="59" spans="2:43" x14ac:dyDescent="0.2">
      <c r="B59">
        <v>0</v>
      </c>
      <c r="C59">
        <v>3.1447893125576699E+18</v>
      </c>
      <c r="D59">
        <v>1</v>
      </c>
      <c r="E59">
        <v>2</v>
      </c>
      <c r="F59">
        <v>0</v>
      </c>
      <c r="G59">
        <v>1</v>
      </c>
      <c r="H59" t="s">
        <v>62</v>
      </c>
      <c r="I59">
        <v>10</v>
      </c>
      <c r="J59">
        <v>3</v>
      </c>
      <c r="K59">
        <v>1</v>
      </c>
      <c r="L59" t="s">
        <v>62</v>
      </c>
      <c r="M59">
        <v>1</v>
      </c>
      <c r="N59" t="s">
        <v>257</v>
      </c>
      <c r="O59" t="s">
        <v>258</v>
      </c>
      <c r="P59" t="s">
        <v>62</v>
      </c>
      <c r="Q59" t="s">
        <v>45</v>
      </c>
      <c r="R59">
        <v>1228</v>
      </c>
      <c r="S59">
        <v>14612</v>
      </c>
      <c r="T59">
        <v>58185</v>
      </c>
      <c r="U59">
        <v>68</v>
      </c>
      <c r="V59">
        <v>2</v>
      </c>
      <c r="W59">
        <v>9</v>
      </c>
      <c r="X59">
        <v>10</v>
      </c>
      <c r="Y59">
        <v>10</v>
      </c>
      <c r="Z59">
        <v>0</v>
      </c>
      <c r="AA59">
        <v>5</v>
      </c>
      <c r="AB59">
        <v>161</v>
      </c>
      <c r="AC59">
        <v>56</v>
      </c>
      <c r="AD59">
        <v>456</v>
      </c>
      <c r="AE59" t="s">
        <v>259</v>
      </c>
      <c r="AF59" t="s">
        <v>256</v>
      </c>
      <c r="AG59">
        <v>0</v>
      </c>
      <c r="AH59" t="s">
        <v>48</v>
      </c>
      <c r="AI59" t="s">
        <v>48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</row>
    <row r="60" spans="2:43" x14ac:dyDescent="0.2">
      <c r="B60">
        <v>0</v>
      </c>
      <c r="C60">
        <v>3.1450808978806502E+18</v>
      </c>
      <c r="D60">
        <v>0</v>
      </c>
      <c r="E60">
        <v>1</v>
      </c>
      <c r="F60">
        <v>0</v>
      </c>
      <c r="G60">
        <v>1</v>
      </c>
      <c r="H60" t="s">
        <v>42</v>
      </c>
      <c r="I60">
        <v>9</v>
      </c>
      <c r="J60">
        <v>2</v>
      </c>
      <c r="K60">
        <v>1</v>
      </c>
      <c r="L60" t="s">
        <v>42</v>
      </c>
      <c r="M60">
        <v>1</v>
      </c>
      <c r="N60" t="s">
        <v>260</v>
      </c>
      <c r="O60" t="s">
        <v>261</v>
      </c>
      <c r="P60" t="s">
        <v>81</v>
      </c>
      <c r="Q60" t="s">
        <v>84</v>
      </c>
      <c r="R60">
        <v>1307</v>
      </c>
      <c r="S60">
        <v>18074</v>
      </c>
      <c r="T60">
        <v>23930</v>
      </c>
      <c r="U60">
        <v>80</v>
      </c>
      <c r="V60">
        <v>1</v>
      </c>
      <c r="W60">
        <v>8</v>
      </c>
      <c r="X60">
        <v>8</v>
      </c>
      <c r="Y60">
        <v>8</v>
      </c>
      <c r="Z60">
        <v>0</v>
      </c>
      <c r="AA60">
        <v>6</v>
      </c>
      <c r="AB60">
        <v>2854</v>
      </c>
      <c r="AC60">
        <v>23</v>
      </c>
      <c r="AD60">
        <v>592</v>
      </c>
      <c r="AE60" t="s">
        <v>262</v>
      </c>
      <c r="AF60" t="s">
        <v>256</v>
      </c>
      <c r="AG60">
        <v>0</v>
      </c>
      <c r="AH60" t="s">
        <v>48</v>
      </c>
      <c r="AI60" t="s">
        <v>48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</row>
    <row r="61" spans="2:43" x14ac:dyDescent="0.2">
      <c r="B61">
        <v>0</v>
      </c>
      <c r="C61">
        <v>3.14435719540322E+18</v>
      </c>
      <c r="D61">
        <v>1</v>
      </c>
      <c r="E61">
        <v>5</v>
      </c>
      <c r="F61">
        <v>1</v>
      </c>
      <c r="G61">
        <v>0</v>
      </c>
      <c r="H61" t="s">
        <v>42</v>
      </c>
      <c r="I61">
        <v>8</v>
      </c>
      <c r="J61">
        <v>6</v>
      </c>
      <c r="K61">
        <v>1</v>
      </c>
      <c r="L61" t="s">
        <v>42</v>
      </c>
      <c r="M61">
        <v>1</v>
      </c>
      <c r="N61" t="s">
        <v>229</v>
      </c>
      <c r="O61" t="s">
        <v>183</v>
      </c>
      <c r="P61" t="s">
        <v>42</v>
      </c>
      <c r="Q61" t="s">
        <v>45</v>
      </c>
      <c r="R61">
        <v>316</v>
      </c>
      <c r="S61">
        <v>162</v>
      </c>
      <c r="T61">
        <v>23245</v>
      </c>
      <c r="U61">
        <v>115</v>
      </c>
      <c r="V61">
        <v>6</v>
      </c>
      <c r="W61">
        <v>8</v>
      </c>
      <c r="X61">
        <v>6</v>
      </c>
      <c r="Y61">
        <v>9</v>
      </c>
      <c r="Z61">
        <v>0</v>
      </c>
      <c r="AA61">
        <v>6</v>
      </c>
      <c r="AB61">
        <v>2062</v>
      </c>
      <c r="AC61">
        <v>46</v>
      </c>
      <c r="AD61">
        <v>662</v>
      </c>
      <c r="AE61" t="s">
        <v>263</v>
      </c>
      <c r="AF61" t="s">
        <v>69</v>
      </c>
      <c r="AG61">
        <v>0</v>
      </c>
      <c r="AH61" t="s">
        <v>48</v>
      </c>
      <c r="AI61" t="s">
        <v>48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</row>
    <row r="62" spans="2:43" x14ac:dyDescent="0.2">
      <c r="B62">
        <v>0</v>
      </c>
      <c r="C62">
        <v>3.1450023208213898E+18</v>
      </c>
      <c r="D62">
        <v>1</v>
      </c>
      <c r="E62">
        <v>2</v>
      </c>
      <c r="F62">
        <v>1</v>
      </c>
      <c r="G62">
        <v>0</v>
      </c>
      <c r="H62" t="s">
        <v>42</v>
      </c>
      <c r="I62">
        <v>4</v>
      </c>
      <c r="J62">
        <v>2</v>
      </c>
      <c r="K62">
        <v>1</v>
      </c>
      <c r="L62" t="s">
        <v>42</v>
      </c>
      <c r="M62">
        <v>1</v>
      </c>
      <c r="N62" t="s">
        <v>264</v>
      </c>
      <c r="O62" t="s">
        <v>265</v>
      </c>
      <c r="P62" t="s">
        <v>78</v>
      </c>
      <c r="Q62" t="s">
        <v>53</v>
      </c>
      <c r="R62">
        <v>8</v>
      </c>
      <c r="S62">
        <v>2000</v>
      </c>
      <c r="T62">
        <v>0</v>
      </c>
      <c r="U62">
        <v>140</v>
      </c>
      <c r="V62">
        <v>8</v>
      </c>
      <c r="W62">
        <v>1</v>
      </c>
      <c r="X62">
        <v>6</v>
      </c>
      <c r="Y62">
        <v>0</v>
      </c>
      <c r="Z62">
        <v>0</v>
      </c>
      <c r="AA62">
        <v>0</v>
      </c>
      <c r="AB62">
        <v>2398</v>
      </c>
      <c r="AC62">
        <v>11</v>
      </c>
      <c r="AD62">
        <v>651</v>
      </c>
      <c r="AE62" t="s">
        <v>266</v>
      </c>
      <c r="AF62" t="s">
        <v>69</v>
      </c>
      <c r="AG62">
        <v>0</v>
      </c>
      <c r="AH62" t="s">
        <v>48</v>
      </c>
      <c r="AI62" t="s">
        <v>48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</row>
    <row r="63" spans="2:43" x14ac:dyDescent="0.2">
      <c r="B63">
        <v>1</v>
      </c>
      <c r="C63">
        <v>3.14488418800115E+18</v>
      </c>
      <c r="D63">
        <v>1</v>
      </c>
      <c r="E63">
        <v>2</v>
      </c>
      <c r="F63">
        <v>1</v>
      </c>
      <c r="G63">
        <v>0</v>
      </c>
      <c r="H63" t="s">
        <v>42</v>
      </c>
      <c r="I63">
        <v>12</v>
      </c>
      <c r="J63">
        <v>3</v>
      </c>
      <c r="K63">
        <v>0</v>
      </c>
      <c r="L63" t="s">
        <v>267</v>
      </c>
      <c r="M63">
        <v>9</v>
      </c>
      <c r="N63" t="s">
        <v>268</v>
      </c>
      <c r="O63" t="s">
        <v>269</v>
      </c>
      <c r="P63" t="s">
        <v>270</v>
      </c>
      <c r="Q63" t="s">
        <v>55</v>
      </c>
      <c r="R63">
        <v>101</v>
      </c>
      <c r="S63">
        <v>79629</v>
      </c>
      <c r="T63">
        <v>144785</v>
      </c>
      <c r="U63">
        <v>4243</v>
      </c>
      <c r="V63">
        <v>0</v>
      </c>
      <c r="W63">
        <v>11</v>
      </c>
      <c r="X63">
        <v>11</v>
      </c>
      <c r="Y63">
        <v>28</v>
      </c>
      <c r="Z63">
        <v>0</v>
      </c>
      <c r="AA63">
        <v>14</v>
      </c>
      <c r="AB63">
        <v>414</v>
      </c>
      <c r="AC63">
        <v>22</v>
      </c>
      <c r="AD63">
        <v>517</v>
      </c>
      <c r="AE63" t="s">
        <v>271</v>
      </c>
      <c r="AF63" t="s">
        <v>84</v>
      </c>
      <c r="AG63">
        <v>0</v>
      </c>
      <c r="AH63" t="s">
        <v>48</v>
      </c>
      <c r="AI63" t="s">
        <v>48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2:43" x14ac:dyDescent="0.2">
      <c r="B64">
        <v>1</v>
      </c>
      <c r="C64">
        <v>3.1445261745807898E+18</v>
      </c>
      <c r="D64">
        <v>1</v>
      </c>
      <c r="E64">
        <v>2</v>
      </c>
      <c r="F64">
        <v>1</v>
      </c>
      <c r="G64">
        <v>0</v>
      </c>
      <c r="H64" t="s">
        <v>70</v>
      </c>
      <c r="I64">
        <v>14</v>
      </c>
      <c r="J64">
        <v>5</v>
      </c>
      <c r="K64">
        <v>1</v>
      </c>
      <c r="L64" t="s">
        <v>70</v>
      </c>
      <c r="M64">
        <v>1</v>
      </c>
      <c r="N64" t="s">
        <v>222</v>
      </c>
      <c r="O64" t="s">
        <v>272</v>
      </c>
      <c r="P64" t="s">
        <v>70</v>
      </c>
      <c r="Q64" t="s">
        <v>45</v>
      </c>
      <c r="R64">
        <v>4330</v>
      </c>
      <c r="S64">
        <v>6381</v>
      </c>
      <c r="T64">
        <v>548975</v>
      </c>
      <c r="U64">
        <v>437</v>
      </c>
      <c r="V64">
        <v>1</v>
      </c>
      <c r="W64">
        <v>14</v>
      </c>
      <c r="X64">
        <v>10</v>
      </c>
      <c r="Y64">
        <v>19</v>
      </c>
      <c r="Z64">
        <v>0</v>
      </c>
      <c r="AA64">
        <v>13</v>
      </c>
      <c r="AB64">
        <v>671</v>
      </c>
      <c r="AC64">
        <v>81</v>
      </c>
      <c r="AD64">
        <v>307</v>
      </c>
      <c r="AE64" t="s">
        <v>273</v>
      </c>
      <c r="AF64" t="s">
        <v>55</v>
      </c>
      <c r="AG64">
        <v>0</v>
      </c>
      <c r="AH64" t="s">
        <v>48</v>
      </c>
      <c r="AI64" t="s">
        <v>48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</row>
    <row r="65" spans="2:43" x14ac:dyDescent="0.2">
      <c r="B65">
        <v>1</v>
      </c>
      <c r="C65">
        <v>3.1452074090247199E+18</v>
      </c>
      <c r="D65">
        <v>1</v>
      </c>
      <c r="E65">
        <v>1</v>
      </c>
      <c r="F65">
        <v>1</v>
      </c>
      <c r="G65">
        <v>0</v>
      </c>
      <c r="H65" t="s">
        <v>42</v>
      </c>
      <c r="I65">
        <v>6</v>
      </c>
      <c r="J65">
        <v>1</v>
      </c>
      <c r="K65">
        <v>1</v>
      </c>
      <c r="L65" t="s">
        <v>42</v>
      </c>
      <c r="M65">
        <v>1</v>
      </c>
      <c r="N65" t="s">
        <v>274</v>
      </c>
      <c r="O65" t="s">
        <v>275</v>
      </c>
      <c r="P65" t="s">
        <v>97</v>
      </c>
      <c r="Q65" t="s">
        <v>69</v>
      </c>
      <c r="R65">
        <v>810</v>
      </c>
      <c r="S65">
        <v>3680</v>
      </c>
      <c r="T65">
        <v>1075</v>
      </c>
      <c r="U65">
        <v>55</v>
      </c>
      <c r="V65">
        <v>8</v>
      </c>
      <c r="W65">
        <v>3</v>
      </c>
      <c r="X65">
        <v>6</v>
      </c>
      <c r="Y65">
        <v>4</v>
      </c>
      <c r="Z65">
        <v>0</v>
      </c>
      <c r="AA65">
        <v>2</v>
      </c>
      <c r="AB65">
        <v>768</v>
      </c>
      <c r="AC65">
        <v>2</v>
      </c>
      <c r="AD65">
        <v>639</v>
      </c>
      <c r="AE65" t="s">
        <v>276</v>
      </c>
      <c r="AF65" t="s">
        <v>53</v>
      </c>
      <c r="AG65">
        <v>0</v>
      </c>
      <c r="AH65" t="s">
        <v>48</v>
      </c>
      <c r="AI65" t="s">
        <v>48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</row>
    <row r="66" spans="2:43" x14ac:dyDescent="0.2">
      <c r="B66">
        <v>1</v>
      </c>
      <c r="C66">
        <v>3.1443628064264499E+18</v>
      </c>
      <c r="D66">
        <v>1</v>
      </c>
      <c r="E66">
        <v>0</v>
      </c>
      <c r="F66">
        <v>0</v>
      </c>
      <c r="G66">
        <v>1</v>
      </c>
      <c r="H66" t="s">
        <v>70</v>
      </c>
      <c r="I66">
        <v>15</v>
      </c>
      <c r="J66">
        <v>6</v>
      </c>
      <c r="K66">
        <v>1</v>
      </c>
      <c r="L66" t="s">
        <v>70</v>
      </c>
      <c r="M66">
        <v>1</v>
      </c>
      <c r="N66" t="s">
        <v>182</v>
      </c>
      <c r="O66" t="s">
        <v>183</v>
      </c>
      <c r="P66" t="s">
        <v>70</v>
      </c>
      <c r="Q66" t="s">
        <v>45</v>
      </c>
      <c r="R66">
        <v>8274</v>
      </c>
      <c r="S66">
        <v>533517</v>
      </c>
      <c r="T66">
        <v>784845</v>
      </c>
      <c r="U66">
        <v>17966</v>
      </c>
      <c r="V66">
        <v>14</v>
      </c>
      <c r="W66">
        <v>15</v>
      </c>
      <c r="X66">
        <v>11</v>
      </c>
      <c r="Y66">
        <v>18</v>
      </c>
      <c r="Z66">
        <v>0</v>
      </c>
      <c r="AA66">
        <v>9</v>
      </c>
      <c r="AB66">
        <v>82</v>
      </c>
      <c r="AC66">
        <v>71</v>
      </c>
      <c r="AD66">
        <v>245</v>
      </c>
      <c r="AE66" t="s">
        <v>277</v>
      </c>
      <c r="AF66" t="s">
        <v>278</v>
      </c>
      <c r="AG66">
        <v>0</v>
      </c>
      <c r="AH66" t="s">
        <v>48</v>
      </c>
      <c r="AI66" t="s">
        <v>48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</row>
    <row r="67" spans="2:43" x14ac:dyDescent="0.2">
      <c r="B67">
        <v>0</v>
      </c>
      <c r="C67">
        <v>3.1442107847340902E+18</v>
      </c>
      <c r="D67">
        <v>1</v>
      </c>
      <c r="E67">
        <v>6</v>
      </c>
      <c r="F67">
        <v>1</v>
      </c>
      <c r="G67">
        <v>0</v>
      </c>
      <c r="H67" t="s">
        <v>42</v>
      </c>
      <c r="I67">
        <v>2</v>
      </c>
      <c r="J67">
        <v>6</v>
      </c>
      <c r="K67">
        <v>1</v>
      </c>
      <c r="L67" t="s">
        <v>42</v>
      </c>
      <c r="M67">
        <v>1</v>
      </c>
      <c r="N67" t="s">
        <v>279</v>
      </c>
      <c r="O67" t="s">
        <v>280</v>
      </c>
      <c r="P67" t="s">
        <v>42</v>
      </c>
      <c r="Q67" t="s">
        <v>45</v>
      </c>
      <c r="R67">
        <v>6</v>
      </c>
      <c r="S67">
        <v>2000</v>
      </c>
      <c r="T67">
        <v>0</v>
      </c>
      <c r="U67">
        <v>140</v>
      </c>
      <c r="V67">
        <v>8</v>
      </c>
      <c r="W67">
        <v>1</v>
      </c>
      <c r="X67">
        <v>6</v>
      </c>
      <c r="Y67">
        <v>0</v>
      </c>
      <c r="Z67">
        <v>0</v>
      </c>
      <c r="AA67">
        <v>0</v>
      </c>
      <c r="AB67">
        <v>319</v>
      </c>
      <c r="AC67">
        <v>6</v>
      </c>
      <c r="AD67">
        <v>256</v>
      </c>
      <c r="AE67" t="s">
        <v>281</v>
      </c>
      <c r="AF67" t="s">
        <v>48</v>
      </c>
      <c r="AG67">
        <v>0</v>
      </c>
      <c r="AH67" t="s">
        <v>48</v>
      </c>
      <c r="AI67" t="s">
        <v>48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</row>
    <row r="68" spans="2:43" x14ac:dyDescent="0.2">
      <c r="B68">
        <v>0</v>
      </c>
      <c r="C68">
        <v>3.14463240520322E+18</v>
      </c>
      <c r="D68">
        <v>1</v>
      </c>
      <c r="E68">
        <v>4</v>
      </c>
      <c r="F68">
        <v>0</v>
      </c>
      <c r="G68">
        <v>1</v>
      </c>
      <c r="H68" t="s">
        <v>42</v>
      </c>
      <c r="I68">
        <v>11</v>
      </c>
      <c r="J68">
        <v>4</v>
      </c>
      <c r="K68">
        <v>0</v>
      </c>
      <c r="L68" t="s">
        <v>282</v>
      </c>
      <c r="M68">
        <v>2</v>
      </c>
      <c r="N68" t="s">
        <v>283</v>
      </c>
      <c r="O68" t="s">
        <v>245</v>
      </c>
      <c r="P68" t="s">
        <v>282</v>
      </c>
      <c r="Q68" t="s">
        <v>53</v>
      </c>
      <c r="R68">
        <v>407</v>
      </c>
      <c r="S68">
        <v>36009</v>
      </c>
      <c r="T68">
        <v>132175</v>
      </c>
      <c r="U68">
        <v>3205</v>
      </c>
      <c r="V68">
        <v>3</v>
      </c>
      <c r="W68">
        <v>11</v>
      </c>
      <c r="X68">
        <v>8</v>
      </c>
      <c r="Y68">
        <v>16</v>
      </c>
      <c r="Z68">
        <v>0</v>
      </c>
      <c r="AA68">
        <v>13</v>
      </c>
      <c r="AB68">
        <v>2168</v>
      </c>
      <c r="AC68">
        <v>123</v>
      </c>
      <c r="AD68">
        <v>352</v>
      </c>
      <c r="AE68" t="s">
        <v>284</v>
      </c>
      <c r="AF68" t="s">
        <v>47</v>
      </c>
      <c r="AG68">
        <v>0</v>
      </c>
      <c r="AH68" t="s">
        <v>48</v>
      </c>
      <c r="AI68" t="s">
        <v>48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</row>
    <row r="69" spans="2:43" x14ac:dyDescent="0.2">
      <c r="B69">
        <v>0</v>
      </c>
      <c r="C69">
        <v>3.1444598863569198E+18</v>
      </c>
      <c r="D69">
        <v>1</v>
      </c>
      <c r="E69">
        <v>3</v>
      </c>
      <c r="F69">
        <v>0</v>
      </c>
      <c r="G69">
        <v>1</v>
      </c>
      <c r="H69" t="s">
        <v>42</v>
      </c>
      <c r="I69">
        <v>10</v>
      </c>
      <c r="J69">
        <v>5</v>
      </c>
      <c r="K69">
        <v>1</v>
      </c>
      <c r="L69" t="s">
        <v>42</v>
      </c>
      <c r="M69">
        <v>1</v>
      </c>
      <c r="N69" t="s">
        <v>285</v>
      </c>
      <c r="O69" t="s">
        <v>286</v>
      </c>
      <c r="P69" t="s">
        <v>42</v>
      </c>
      <c r="Q69" t="s">
        <v>45</v>
      </c>
      <c r="R69">
        <v>2441</v>
      </c>
      <c r="S69">
        <v>31970</v>
      </c>
      <c r="T69">
        <v>71920</v>
      </c>
      <c r="U69">
        <v>5</v>
      </c>
      <c r="V69">
        <v>0</v>
      </c>
      <c r="W69">
        <v>10</v>
      </c>
      <c r="X69">
        <v>10</v>
      </c>
      <c r="Y69">
        <v>10</v>
      </c>
      <c r="Z69">
        <v>0</v>
      </c>
      <c r="AA69">
        <v>6</v>
      </c>
      <c r="AB69">
        <v>541</v>
      </c>
      <c r="AC69">
        <v>26</v>
      </c>
      <c r="AD69">
        <v>385</v>
      </c>
      <c r="AE69" t="s">
        <v>287</v>
      </c>
      <c r="AF69" t="s">
        <v>69</v>
      </c>
      <c r="AG69">
        <v>0</v>
      </c>
      <c r="AH69" t="s">
        <v>48</v>
      </c>
      <c r="AI69" t="s">
        <v>48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</row>
    <row r="70" spans="2:43" x14ac:dyDescent="0.2">
      <c r="B70">
        <v>0</v>
      </c>
      <c r="C70">
        <v>3.1445107704928599E+18</v>
      </c>
      <c r="D70">
        <v>1</v>
      </c>
      <c r="E70">
        <v>3</v>
      </c>
      <c r="F70">
        <v>1</v>
      </c>
      <c r="G70">
        <v>0</v>
      </c>
      <c r="H70" t="s">
        <v>42</v>
      </c>
      <c r="I70">
        <v>13</v>
      </c>
      <c r="J70">
        <v>5</v>
      </c>
      <c r="K70">
        <v>0</v>
      </c>
      <c r="L70" t="s">
        <v>288</v>
      </c>
      <c r="M70">
        <v>4</v>
      </c>
      <c r="N70" t="s">
        <v>289</v>
      </c>
      <c r="O70" t="s">
        <v>264</v>
      </c>
      <c r="P70" t="s">
        <v>288</v>
      </c>
      <c r="Q70" t="s">
        <v>69</v>
      </c>
      <c r="R70">
        <v>119</v>
      </c>
      <c r="S70">
        <v>21955</v>
      </c>
      <c r="T70">
        <v>351240</v>
      </c>
      <c r="U70">
        <v>241</v>
      </c>
      <c r="V70">
        <v>7</v>
      </c>
      <c r="W70">
        <v>13</v>
      </c>
      <c r="X70">
        <v>10</v>
      </c>
      <c r="Y70">
        <v>14</v>
      </c>
      <c r="Z70">
        <v>0</v>
      </c>
      <c r="AA70">
        <v>9</v>
      </c>
      <c r="AB70">
        <v>3205</v>
      </c>
      <c r="AC70">
        <v>89</v>
      </c>
      <c r="AD70">
        <v>237</v>
      </c>
      <c r="AE70" t="s">
        <v>290</v>
      </c>
      <c r="AF70" t="s">
        <v>48</v>
      </c>
      <c r="AG70">
        <v>0</v>
      </c>
      <c r="AH70" t="s">
        <v>48</v>
      </c>
      <c r="AI70" t="s">
        <v>48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2:43" x14ac:dyDescent="0.2">
      <c r="B71">
        <v>0</v>
      </c>
      <c r="C71">
        <v>3.1445770829600998E+18</v>
      </c>
      <c r="D71">
        <v>1</v>
      </c>
      <c r="E71">
        <v>1</v>
      </c>
      <c r="F71">
        <v>0</v>
      </c>
      <c r="G71">
        <v>1</v>
      </c>
      <c r="H71" t="s">
        <v>70</v>
      </c>
      <c r="I71">
        <v>9</v>
      </c>
      <c r="J71">
        <v>4</v>
      </c>
      <c r="K71">
        <v>1</v>
      </c>
      <c r="L71" t="s">
        <v>70</v>
      </c>
      <c r="M71">
        <v>1</v>
      </c>
      <c r="N71" t="s">
        <v>291</v>
      </c>
      <c r="O71" t="s">
        <v>248</v>
      </c>
      <c r="P71" t="s">
        <v>70</v>
      </c>
      <c r="Q71" t="s">
        <v>45</v>
      </c>
      <c r="R71">
        <v>5208</v>
      </c>
      <c r="S71">
        <v>39870</v>
      </c>
      <c r="T71">
        <v>47980</v>
      </c>
      <c r="U71">
        <v>70</v>
      </c>
      <c r="V71">
        <v>14</v>
      </c>
      <c r="W71">
        <v>9</v>
      </c>
      <c r="X71">
        <v>10</v>
      </c>
      <c r="Y71">
        <v>12</v>
      </c>
      <c r="Z71">
        <v>0</v>
      </c>
      <c r="AA71">
        <v>7</v>
      </c>
      <c r="AB71">
        <v>189</v>
      </c>
      <c r="AC71">
        <v>20</v>
      </c>
      <c r="AD71">
        <v>330</v>
      </c>
      <c r="AE71" t="s">
        <v>292</v>
      </c>
      <c r="AF71" t="s">
        <v>89</v>
      </c>
      <c r="AG71">
        <v>0</v>
      </c>
      <c r="AH71" t="s">
        <v>48</v>
      </c>
      <c r="AI71" t="s">
        <v>48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</row>
    <row r="72" spans="2:43" x14ac:dyDescent="0.2">
      <c r="B72">
        <v>0</v>
      </c>
      <c r="C72">
        <v>3.14425892001086E+18</v>
      </c>
      <c r="D72">
        <v>1</v>
      </c>
      <c r="E72">
        <v>0</v>
      </c>
      <c r="F72">
        <v>0</v>
      </c>
      <c r="G72">
        <v>1</v>
      </c>
      <c r="H72" t="s">
        <v>49</v>
      </c>
      <c r="I72">
        <v>9</v>
      </c>
      <c r="J72">
        <v>6</v>
      </c>
      <c r="K72">
        <v>0</v>
      </c>
      <c r="L72" t="s">
        <v>293</v>
      </c>
      <c r="M72">
        <v>2</v>
      </c>
      <c r="N72" t="s">
        <v>294</v>
      </c>
      <c r="O72" t="s">
        <v>295</v>
      </c>
      <c r="P72" t="s">
        <v>293</v>
      </c>
      <c r="Q72" t="s">
        <v>53</v>
      </c>
      <c r="R72">
        <v>4</v>
      </c>
      <c r="S72">
        <v>11662</v>
      </c>
      <c r="T72">
        <v>3825</v>
      </c>
      <c r="U72">
        <v>75</v>
      </c>
      <c r="V72">
        <v>14</v>
      </c>
      <c r="W72">
        <v>5</v>
      </c>
      <c r="X72">
        <v>6</v>
      </c>
      <c r="Y72">
        <v>6</v>
      </c>
      <c r="Z72">
        <v>0</v>
      </c>
      <c r="AA72">
        <v>3</v>
      </c>
      <c r="AB72">
        <v>1482</v>
      </c>
      <c r="AC72">
        <v>6</v>
      </c>
      <c r="AD72">
        <v>419</v>
      </c>
      <c r="AE72" t="s">
        <v>296</v>
      </c>
      <c r="AF72" t="s">
        <v>69</v>
      </c>
      <c r="AG72">
        <v>0</v>
      </c>
      <c r="AH72" t="s">
        <v>48</v>
      </c>
      <c r="AI72" t="s">
        <v>48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</row>
    <row r="73" spans="2:43" x14ac:dyDescent="0.2">
      <c r="B73">
        <v>1</v>
      </c>
      <c r="C73">
        <v>3.1442405851337001E+18</v>
      </c>
      <c r="D73">
        <v>1</v>
      </c>
      <c r="E73">
        <v>1</v>
      </c>
      <c r="F73">
        <v>1</v>
      </c>
      <c r="G73">
        <v>0</v>
      </c>
      <c r="H73" t="s">
        <v>42</v>
      </c>
      <c r="I73">
        <v>15</v>
      </c>
      <c r="J73">
        <v>6</v>
      </c>
      <c r="K73">
        <v>0</v>
      </c>
      <c r="L73" t="s">
        <v>297</v>
      </c>
      <c r="M73">
        <v>16</v>
      </c>
      <c r="N73" t="s">
        <v>298</v>
      </c>
      <c r="O73" t="s">
        <v>299</v>
      </c>
      <c r="P73" t="s">
        <v>297</v>
      </c>
      <c r="Q73" t="s">
        <v>75</v>
      </c>
      <c r="R73">
        <v>251</v>
      </c>
      <c r="S73">
        <v>325585</v>
      </c>
      <c r="T73">
        <v>965705</v>
      </c>
      <c r="U73">
        <v>535</v>
      </c>
      <c r="V73">
        <v>16</v>
      </c>
      <c r="W73">
        <v>15</v>
      </c>
      <c r="X73">
        <v>12</v>
      </c>
      <c r="Y73">
        <v>41</v>
      </c>
      <c r="Z73">
        <v>0</v>
      </c>
      <c r="AA73">
        <v>19</v>
      </c>
      <c r="AB73">
        <v>1021</v>
      </c>
      <c r="AC73">
        <v>66</v>
      </c>
      <c r="AD73">
        <v>696</v>
      </c>
      <c r="AE73" t="s">
        <v>300</v>
      </c>
      <c r="AF73" t="s">
        <v>94</v>
      </c>
      <c r="AG73">
        <v>0</v>
      </c>
      <c r="AH73" t="s">
        <v>48</v>
      </c>
      <c r="AI73" t="s">
        <v>48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</row>
    <row r="74" spans="2:43" x14ac:dyDescent="0.2">
      <c r="B74">
        <v>1</v>
      </c>
      <c r="C74">
        <v>3.14513457544256E+18</v>
      </c>
      <c r="D74">
        <v>1</v>
      </c>
      <c r="E74">
        <v>1</v>
      </c>
      <c r="F74">
        <v>1</v>
      </c>
      <c r="G74">
        <v>0</v>
      </c>
      <c r="H74" t="s">
        <v>42</v>
      </c>
      <c r="I74">
        <v>10</v>
      </c>
      <c r="J74">
        <v>1</v>
      </c>
      <c r="K74">
        <v>0</v>
      </c>
      <c r="L74" t="s">
        <v>81</v>
      </c>
      <c r="M74">
        <v>3</v>
      </c>
      <c r="N74" t="s">
        <v>301</v>
      </c>
      <c r="O74" t="s">
        <v>302</v>
      </c>
      <c r="P74" t="s">
        <v>303</v>
      </c>
      <c r="Q74" t="s">
        <v>103</v>
      </c>
      <c r="R74">
        <v>746</v>
      </c>
      <c r="S74">
        <v>3210</v>
      </c>
      <c r="T74">
        <v>71253</v>
      </c>
      <c r="U74">
        <v>425</v>
      </c>
      <c r="V74">
        <v>1</v>
      </c>
      <c r="W74">
        <v>10</v>
      </c>
      <c r="X74">
        <v>9</v>
      </c>
      <c r="Y74">
        <v>14</v>
      </c>
      <c r="Z74">
        <v>0</v>
      </c>
      <c r="AA74">
        <v>7</v>
      </c>
      <c r="AB74">
        <v>4153</v>
      </c>
      <c r="AC74">
        <v>26</v>
      </c>
      <c r="AD74">
        <v>1012</v>
      </c>
      <c r="AE74" t="s">
        <v>304</v>
      </c>
      <c r="AF74" t="s">
        <v>250</v>
      </c>
      <c r="AG74">
        <v>0</v>
      </c>
      <c r="AH74" t="s">
        <v>48</v>
      </c>
      <c r="AI74" t="s">
        <v>48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</row>
    <row r="75" spans="2:43" x14ac:dyDescent="0.2">
      <c r="B75">
        <v>1</v>
      </c>
      <c r="C75">
        <v>3.1443841423718502E+18</v>
      </c>
      <c r="D75">
        <v>0</v>
      </c>
      <c r="E75">
        <v>0</v>
      </c>
      <c r="F75">
        <v>1</v>
      </c>
      <c r="G75">
        <v>0</v>
      </c>
      <c r="H75" t="s">
        <v>49</v>
      </c>
      <c r="I75">
        <v>16</v>
      </c>
      <c r="J75">
        <v>6</v>
      </c>
      <c r="K75">
        <v>0</v>
      </c>
      <c r="L75" t="s">
        <v>305</v>
      </c>
      <c r="M75">
        <v>8</v>
      </c>
      <c r="N75" t="s">
        <v>306</v>
      </c>
      <c r="O75" t="s">
        <v>307</v>
      </c>
      <c r="P75" t="s">
        <v>305</v>
      </c>
      <c r="Q75" t="s">
        <v>89</v>
      </c>
      <c r="R75">
        <v>1261</v>
      </c>
      <c r="S75">
        <v>156870</v>
      </c>
      <c r="T75">
        <v>1762456</v>
      </c>
      <c r="U75">
        <v>2873</v>
      </c>
      <c r="V75">
        <v>0</v>
      </c>
      <c r="W75">
        <v>16</v>
      </c>
      <c r="X75">
        <v>15</v>
      </c>
      <c r="Y75">
        <v>36</v>
      </c>
      <c r="Z75">
        <v>0</v>
      </c>
      <c r="AA75">
        <v>17</v>
      </c>
      <c r="AB75">
        <v>1728</v>
      </c>
      <c r="AC75">
        <v>66</v>
      </c>
      <c r="AD75">
        <v>889</v>
      </c>
      <c r="AE75" t="s">
        <v>308</v>
      </c>
      <c r="AF75" t="s">
        <v>247</v>
      </c>
      <c r="AG75">
        <v>0</v>
      </c>
      <c r="AH75" t="s">
        <v>48</v>
      </c>
      <c r="AI75" t="s">
        <v>48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</row>
    <row r="76" spans="2:43" x14ac:dyDescent="0.2">
      <c r="B76">
        <v>1</v>
      </c>
      <c r="C76">
        <v>3.1443566329260902E+18</v>
      </c>
      <c r="D76">
        <v>1</v>
      </c>
      <c r="E76">
        <v>4</v>
      </c>
      <c r="F76">
        <v>1</v>
      </c>
      <c r="G76">
        <v>0</v>
      </c>
      <c r="H76" t="s">
        <v>42</v>
      </c>
      <c r="I76">
        <v>9</v>
      </c>
      <c r="J76">
        <v>6</v>
      </c>
      <c r="K76">
        <v>1</v>
      </c>
      <c r="L76" t="s">
        <v>42</v>
      </c>
      <c r="M76">
        <v>1</v>
      </c>
      <c r="N76" t="s">
        <v>309</v>
      </c>
      <c r="O76" t="s">
        <v>183</v>
      </c>
      <c r="P76" t="s">
        <v>42</v>
      </c>
      <c r="Q76" t="s">
        <v>45</v>
      </c>
      <c r="R76">
        <v>2759</v>
      </c>
      <c r="S76">
        <v>16101</v>
      </c>
      <c r="T76">
        <v>40670</v>
      </c>
      <c r="U76">
        <v>1260</v>
      </c>
      <c r="V76">
        <v>26</v>
      </c>
      <c r="W76">
        <v>9</v>
      </c>
      <c r="X76">
        <v>7</v>
      </c>
      <c r="Y76">
        <v>9</v>
      </c>
      <c r="Z76">
        <v>0</v>
      </c>
      <c r="AA76">
        <v>6</v>
      </c>
      <c r="AB76">
        <v>731</v>
      </c>
      <c r="AC76">
        <v>33</v>
      </c>
      <c r="AD76">
        <v>244</v>
      </c>
      <c r="AE76" t="s">
        <v>310</v>
      </c>
      <c r="AF76" t="s">
        <v>59</v>
      </c>
      <c r="AG76">
        <v>0</v>
      </c>
      <c r="AH76" t="s">
        <v>48</v>
      </c>
      <c r="AI76" t="s">
        <v>48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2:43" x14ac:dyDescent="0.2">
      <c r="B77">
        <v>1</v>
      </c>
      <c r="C77">
        <v>3.1443779044714102E+18</v>
      </c>
      <c r="D77">
        <v>0</v>
      </c>
      <c r="E77">
        <v>0</v>
      </c>
      <c r="F77">
        <v>0</v>
      </c>
      <c r="G77">
        <v>1</v>
      </c>
      <c r="H77" t="s">
        <v>70</v>
      </c>
      <c r="I77">
        <v>13</v>
      </c>
      <c r="J77">
        <v>6</v>
      </c>
      <c r="K77">
        <v>1</v>
      </c>
      <c r="L77" t="s">
        <v>70</v>
      </c>
      <c r="M77">
        <v>1</v>
      </c>
      <c r="N77" t="s">
        <v>311</v>
      </c>
      <c r="O77" t="s">
        <v>44</v>
      </c>
      <c r="P77" t="s">
        <v>70</v>
      </c>
      <c r="Q77" t="s">
        <v>45</v>
      </c>
      <c r="R77">
        <v>8012</v>
      </c>
      <c r="S77">
        <v>170716</v>
      </c>
      <c r="T77">
        <v>311335</v>
      </c>
      <c r="U77">
        <v>1084</v>
      </c>
      <c r="V77">
        <v>1</v>
      </c>
      <c r="W77">
        <v>13</v>
      </c>
      <c r="X77">
        <v>14</v>
      </c>
      <c r="Y77">
        <v>17</v>
      </c>
      <c r="Z77">
        <v>0</v>
      </c>
      <c r="AA77">
        <v>9</v>
      </c>
      <c r="AB77">
        <v>337</v>
      </c>
      <c r="AC77">
        <v>43</v>
      </c>
      <c r="AD77">
        <v>299</v>
      </c>
      <c r="AE77" t="s">
        <v>312</v>
      </c>
      <c r="AF77" t="s">
        <v>55</v>
      </c>
      <c r="AG77">
        <v>0</v>
      </c>
      <c r="AH77" t="s">
        <v>48</v>
      </c>
      <c r="AI77" t="s">
        <v>48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</row>
    <row r="78" spans="2:43" x14ac:dyDescent="0.2">
      <c r="B78">
        <v>0</v>
      </c>
      <c r="C78">
        <v>3.14450049396973E+18</v>
      </c>
      <c r="D78">
        <v>1</v>
      </c>
      <c r="E78">
        <v>0</v>
      </c>
      <c r="F78">
        <v>1</v>
      </c>
      <c r="G78">
        <v>0</v>
      </c>
      <c r="H78" t="s">
        <v>70</v>
      </c>
      <c r="I78">
        <v>12</v>
      </c>
      <c r="J78">
        <v>5</v>
      </c>
      <c r="K78">
        <v>1</v>
      </c>
      <c r="L78" t="s">
        <v>70</v>
      </c>
      <c r="M78">
        <v>1</v>
      </c>
      <c r="N78" t="s">
        <v>177</v>
      </c>
      <c r="O78" t="s">
        <v>313</v>
      </c>
      <c r="P78" t="s">
        <v>70</v>
      </c>
      <c r="Q78" t="s">
        <v>45</v>
      </c>
      <c r="R78">
        <v>7139</v>
      </c>
      <c r="S78">
        <v>78407</v>
      </c>
      <c r="T78">
        <v>214920</v>
      </c>
      <c r="U78">
        <v>520</v>
      </c>
      <c r="V78">
        <v>16</v>
      </c>
      <c r="W78">
        <v>12</v>
      </c>
      <c r="X78">
        <v>10</v>
      </c>
      <c r="Y78">
        <v>11</v>
      </c>
      <c r="Z78">
        <v>0</v>
      </c>
      <c r="AA78">
        <v>7</v>
      </c>
      <c r="AB78">
        <v>1057</v>
      </c>
      <c r="AC78">
        <v>24</v>
      </c>
      <c r="AD78">
        <v>759</v>
      </c>
      <c r="AE78" t="s">
        <v>314</v>
      </c>
      <c r="AF78" t="s">
        <v>80</v>
      </c>
      <c r="AG78">
        <v>0</v>
      </c>
      <c r="AH78" t="s">
        <v>48</v>
      </c>
      <c r="AI78" t="s">
        <v>48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</row>
    <row r="79" spans="2:43" x14ac:dyDescent="0.2">
      <c r="B79">
        <v>1</v>
      </c>
      <c r="C79">
        <v>3.1447079596330701E+18</v>
      </c>
      <c r="D79">
        <v>0</v>
      </c>
      <c r="E79">
        <v>0</v>
      </c>
      <c r="F79">
        <v>1</v>
      </c>
      <c r="G79">
        <v>0</v>
      </c>
      <c r="H79" t="s">
        <v>70</v>
      </c>
      <c r="I79">
        <v>9</v>
      </c>
      <c r="J79">
        <v>4</v>
      </c>
      <c r="K79">
        <v>1</v>
      </c>
      <c r="L79" t="s">
        <v>70</v>
      </c>
      <c r="M79">
        <v>1</v>
      </c>
      <c r="N79" t="s">
        <v>315</v>
      </c>
      <c r="O79" t="s">
        <v>136</v>
      </c>
      <c r="P79" t="s">
        <v>70</v>
      </c>
      <c r="Q79" t="s">
        <v>45</v>
      </c>
      <c r="R79">
        <v>5681</v>
      </c>
      <c r="S79">
        <v>7005</v>
      </c>
      <c r="T79">
        <v>37255</v>
      </c>
      <c r="U79">
        <v>435</v>
      </c>
      <c r="V79">
        <v>1</v>
      </c>
      <c r="W79">
        <v>9</v>
      </c>
      <c r="X79">
        <v>8</v>
      </c>
      <c r="Y79">
        <v>10</v>
      </c>
      <c r="Z79">
        <v>0</v>
      </c>
      <c r="AA79">
        <v>6</v>
      </c>
      <c r="AB79">
        <v>1546</v>
      </c>
      <c r="AC79">
        <v>27</v>
      </c>
      <c r="AD79">
        <v>370</v>
      </c>
      <c r="AE79" t="s">
        <v>316</v>
      </c>
      <c r="AF79" t="s">
        <v>80</v>
      </c>
      <c r="AG79">
        <v>0</v>
      </c>
      <c r="AH79" t="s">
        <v>48</v>
      </c>
      <c r="AI79" t="s">
        <v>48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</row>
    <row r="80" spans="2:43" x14ac:dyDescent="0.2">
      <c r="B80">
        <v>0</v>
      </c>
      <c r="C80">
        <v>3.1447430259442499E+18</v>
      </c>
      <c r="D80">
        <v>1</v>
      </c>
      <c r="E80">
        <v>4</v>
      </c>
      <c r="F80">
        <v>0</v>
      </c>
      <c r="G80">
        <v>1</v>
      </c>
      <c r="H80" t="s">
        <v>42</v>
      </c>
      <c r="I80">
        <v>5</v>
      </c>
      <c r="J80">
        <v>4</v>
      </c>
      <c r="K80">
        <v>1</v>
      </c>
      <c r="L80" t="s">
        <v>42</v>
      </c>
      <c r="M80">
        <v>1</v>
      </c>
      <c r="N80" t="s">
        <v>238</v>
      </c>
      <c r="O80" t="s">
        <v>239</v>
      </c>
      <c r="P80" t="s">
        <v>42</v>
      </c>
      <c r="Q80" t="s">
        <v>45</v>
      </c>
      <c r="R80">
        <v>18</v>
      </c>
      <c r="S80">
        <v>2000</v>
      </c>
      <c r="T80">
        <v>0</v>
      </c>
      <c r="U80">
        <v>140</v>
      </c>
      <c r="V80">
        <v>8</v>
      </c>
      <c r="W80">
        <v>1</v>
      </c>
      <c r="X80">
        <v>6</v>
      </c>
      <c r="Y80">
        <v>0</v>
      </c>
      <c r="Z80">
        <v>0</v>
      </c>
      <c r="AA80">
        <v>0</v>
      </c>
      <c r="AB80">
        <v>2353</v>
      </c>
      <c r="AC80">
        <v>18</v>
      </c>
      <c r="AD80">
        <v>357</v>
      </c>
      <c r="AE80" t="s">
        <v>317</v>
      </c>
      <c r="AF80" t="s">
        <v>89</v>
      </c>
      <c r="AG80">
        <v>0</v>
      </c>
      <c r="AH80" t="s">
        <v>48</v>
      </c>
      <c r="AI80" t="s">
        <v>48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2:43" x14ac:dyDescent="0.2">
      <c r="B81">
        <v>1</v>
      </c>
      <c r="C81">
        <v>3.14458586915328E+18</v>
      </c>
      <c r="D81">
        <v>1</v>
      </c>
      <c r="E81">
        <v>1</v>
      </c>
      <c r="F81">
        <v>0</v>
      </c>
      <c r="G81">
        <v>1</v>
      </c>
      <c r="H81" t="s">
        <v>70</v>
      </c>
      <c r="I81">
        <v>13</v>
      </c>
      <c r="J81">
        <v>4</v>
      </c>
      <c r="K81">
        <v>1</v>
      </c>
      <c r="L81" t="s">
        <v>70</v>
      </c>
      <c r="M81">
        <v>1</v>
      </c>
      <c r="N81" t="s">
        <v>248</v>
      </c>
      <c r="O81" t="s">
        <v>318</v>
      </c>
      <c r="P81" t="s">
        <v>70</v>
      </c>
      <c r="Q81" t="s">
        <v>45</v>
      </c>
      <c r="R81">
        <v>4453</v>
      </c>
      <c r="S81">
        <v>38628</v>
      </c>
      <c r="T81">
        <v>280010</v>
      </c>
      <c r="U81">
        <v>3</v>
      </c>
      <c r="V81">
        <v>0</v>
      </c>
      <c r="W81">
        <v>13</v>
      </c>
      <c r="X81">
        <v>10</v>
      </c>
      <c r="Y81">
        <v>15</v>
      </c>
      <c r="Z81">
        <v>0</v>
      </c>
      <c r="AA81">
        <v>7</v>
      </c>
      <c r="AB81">
        <v>1049</v>
      </c>
      <c r="AC81">
        <v>43</v>
      </c>
      <c r="AD81">
        <v>443</v>
      </c>
      <c r="AE81" t="s">
        <v>319</v>
      </c>
      <c r="AF81" t="s">
        <v>143</v>
      </c>
      <c r="AG81">
        <v>0</v>
      </c>
      <c r="AH81" t="s">
        <v>48</v>
      </c>
      <c r="AI81" t="s">
        <v>48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2:43" x14ac:dyDescent="0.2">
      <c r="B82">
        <v>0</v>
      </c>
      <c r="C82">
        <v>3.14420638255665E+18</v>
      </c>
      <c r="D82">
        <v>0</v>
      </c>
      <c r="E82">
        <v>0</v>
      </c>
      <c r="F82">
        <v>0</v>
      </c>
      <c r="G82">
        <v>1</v>
      </c>
      <c r="H82" t="s">
        <v>42</v>
      </c>
      <c r="I82">
        <v>15</v>
      </c>
      <c r="J82">
        <v>6</v>
      </c>
      <c r="K82">
        <v>0</v>
      </c>
      <c r="L82" t="s">
        <v>320</v>
      </c>
      <c r="M82">
        <v>2</v>
      </c>
      <c r="N82" t="s">
        <v>321</v>
      </c>
      <c r="O82" t="s">
        <v>322</v>
      </c>
      <c r="P82" t="s">
        <v>320</v>
      </c>
      <c r="Q82" t="s">
        <v>53</v>
      </c>
      <c r="R82">
        <v>4789</v>
      </c>
      <c r="S82">
        <v>13402</v>
      </c>
      <c r="T82">
        <v>836110</v>
      </c>
      <c r="U82">
        <v>413</v>
      </c>
      <c r="V82">
        <v>0</v>
      </c>
      <c r="W82">
        <v>15</v>
      </c>
      <c r="X82">
        <v>12</v>
      </c>
      <c r="Y82">
        <v>17</v>
      </c>
      <c r="Z82">
        <v>0</v>
      </c>
      <c r="AA82">
        <v>13</v>
      </c>
      <c r="AB82">
        <v>439</v>
      </c>
      <c r="AC82">
        <v>69</v>
      </c>
      <c r="AD82">
        <v>608</v>
      </c>
      <c r="AE82" t="s">
        <v>323</v>
      </c>
      <c r="AF82" t="s">
        <v>75</v>
      </c>
      <c r="AG82">
        <v>0</v>
      </c>
      <c r="AH82" t="s">
        <v>48</v>
      </c>
      <c r="AI82" t="s">
        <v>48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</row>
    <row r="83" spans="2:43" x14ac:dyDescent="0.2">
      <c r="B83">
        <v>0</v>
      </c>
      <c r="C83">
        <v>3.14528381259341E+18</v>
      </c>
      <c r="D83">
        <v>1</v>
      </c>
      <c r="E83">
        <v>1</v>
      </c>
      <c r="F83">
        <v>0</v>
      </c>
      <c r="G83">
        <v>1</v>
      </c>
      <c r="H83" t="s">
        <v>42</v>
      </c>
      <c r="I83">
        <v>5</v>
      </c>
      <c r="J83">
        <v>1</v>
      </c>
      <c r="K83">
        <v>1</v>
      </c>
      <c r="L83" t="s">
        <v>42</v>
      </c>
      <c r="M83">
        <v>1</v>
      </c>
      <c r="N83" t="s">
        <v>324</v>
      </c>
      <c r="O83" t="s">
        <v>325</v>
      </c>
      <c r="P83" t="s">
        <v>193</v>
      </c>
      <c r="Q83" t="s">
        <v>118</v>
      </c>
      <c r="R83">
        <v>12</v>
      </c>
      <c r="S83">
        <v>2000</v>
      </c>
      <c r="T83">
        <v>0</v>
      </c>
      <c r="U83">
        <v>140</v>
      </c>
      <c r="V83">
        <v>8</v>
      </c>
      <c r="W83">
        <v>1</v>
      </c>
      <c r="X83">
        <v>6</v>
      </c>
      <c r="Y83">
        <v>0</v>
      </c>
      <c r="Z83">
        <v>0</v>
      </c>
      <c r="AA83">
        <v>0</v>
      </c>
      <c r="AB83">
        <v>898</v>
      </c>
      <c r="AC83">
        <v>2</v>
      </c>
      <c r="AD83">
        <v>601</v>
      </c>
      <c r="AE83" t="s">
        <v>326</v>
      </c>
      <c r="AF83" t="s">
        <v>53</v>
      </c>
      <c r="AG83">
        <v>0</v>
      </c>
      <c r="AH83" t="s">
        <v>48</v>
      </c>
      <c r="AI83" t="s">
        <v>48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</row>
    <row r="84" spans="2:43" x14ac:dyDescent="0.2">
      <c r="B84">
        <v>1</v>
      </c>
      <c r="C84">
        <v>3.1444035339318298E+18</v>
      </c>
      <c r="D84">
        <v>0</v>
      </c>
      <c r="E84">
        <v>4</v>
      </c>
      <c r="F84">
        <v>0</v>
      </c>
      <c r="G84">
        <v>1</v>
      </c>
      <c r="H84" t="s">
        <v>49</v>
      </c>
      <c r="I84">
        <v>12</v>
      </c>
      <c r="J84">
        <v>5</v>
      </c>
      <c r="K84">
        <v>0</v>
      </c>
      <c r="L84" t="s">
        <v>282</v>
      </c>
      <c r="M84">
        <v>2</v>
      </c>
      <c r="N84" t="s">
        <v>327</v>
      </c>
      <c r="O84" t="s">
        <v>328</v>
      </c>
      <c r="P84" t="s">
        <v>282</v>
      </c>
      <c r="Q84" t="s">
        <v>53</v>
      </c>
      <c r="R84">
        <v>79</v>
      </c>
      <c r="S84">
        <v>6796</v>
      </c>
      <c r="T84">
        <v>186771</v>
      </c>
      <c r="U84">
        <v>3</v>
      </c>
      <c r="V84">
        <v>45</v>
      </c>
      <c r="W84">
        <v>12</v>
      </c>
      <c r="X84">
        <v>10</v>
      </c>
      <c r="Y84">
        <v>9</v>
      </c>
      <c r="Z84">
        <v>0</v>
      </c>
      <c r="AA84">
        <v>6</v>
      </c>
      <c r="AB84">
        <v>51</v>
      </c>
      <c r="AC84">
        <v>54</v>
      </c>
      <c r="AD84">
        <v>426</v>
      </c>
      <c r="AE84" t="s">
        <v>329</v>
      </c>
      <c r="AF84" t="s">
        <v>256</v>
      </c>
      <c r="AG84">
        <v>0</v>
      </c>
      <c r="AH84" t="s">
        <v>48</v>
      </c>
      <c r="AI84" t="s">
        <v>48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</row>
    <row r="85" spans="2:43" x14ac:dyDescent="0.2">
      <c r="B85">
        <v>1</v>
      </c>
      <c r="C85">
        <v>3.1444481825804001E+18</v>
      </c>
      <c r="D85">
        <v>0</v>
      </c>
      <c r="E85">
        <v>1</v>
      </c>
      <c r="F85">
        <v>1</v>
      </c>
      <c r="G85">
        <v>0</v>
      </c>
      <c r="H85" t="s">
        <v>42</v>
      </c>
      <c r="I85">
        <v>14</v>
      </c>
      <c r="J85">
        <v>5</v>
      </c>
      <c r="K85">
        <v>0</v>
      </c>
      <c r="L85" t="s">
        <v>78</v>
      </c>
      <c r="M85">
        <v>2</v>
      </c>
      <c r="N85" t="s">
        <v>330</v>
      </c>
      <c r="O85" t="s">
        <v>331</v>
      </c>
      <c r="P85" t="s">
        <v>78</v>
      </c>
      <c r="Q85" t="s">
        <v>53</v>
      </c>
      <c r="R85">
        <v>5863</v>
      </c>
      <c r="S85">
        <v>68773</v>
      </c>
      <c r="T85">
        <v>646196</v>
      </c>
      <c r="U85">
        <v>45</v>
      </c>
      <c r="V85">
        <v>1</v>
      </c>
      <c r="W85">
        <v>14</v>
      </c>
      <c r="X85">
        <v>12</v>
      </c>
      <c r="Y85">
        <v>19</v>
      </c>
      <c r="Z85">
        <v>0</v>
      </c>
      <c r="AA85">
        <v>12</v>
      </c>
      <c r="AB85">
        <v>1079</v>
      </c>
      <c r="AC85">
        <v>51</v>
      </c>
      <c r="AD85">
        <v>495</v>
      </c>
      <c r="AE85" t="s">
        <v>332</v>
      </c>
      <c r="AF85" t="s">
        <v>61</v>
      </c>
      <c r="AG85">
        <v>0</v>
      </c>
      <c r="AH85" t="s">
        <v>48</v>
      </c>
      <c r="AI85" t="s">
        <v>48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</row>
    <row r="86" spans="2:43" x14ac:dyDescent="0.2">
      <c r="B86">
        <v>1</v>
      </c>
      <c r="C86">
        <v>3.14448906927407E+18</v>
      </c>
      <c r="D86">
        <v>1</v>
      </c>
      <c r="E86">
        <v>4</v>
      </c>
      <c r="F86">
        <v>1</v>
      </c>
      <c r="G86">
        <v>0</v>
      </c>
      <c r="H86" t="s">
        <v>42</v>
      </c>
      <c r="I86">
        <v>12</v>
      </c>
      <c r="J86">
        <v>5</v>
      </c>
      <c r="K86">
        <v>1</v>
      </c>
      <c r="L86" t="s">
        <v>42</v>
      </c>
      <c r="M86">
        <v>1</v>
      </c>
      <c r="N86" t="s">
        <v>333</v>
      </c>
      <c r="O86" t="s">
        <v>177</v>
      </c>
      <c r="P86" t="s">
        <v>42</v>
      </c>
      <c r="Q86" t="s">
        <v>45</v>
      </c>
      <c r="R86">
        <v>1788</v>
      </c>
      <c r="S86">
        <v>345</v>
      </c>
      <c r="T86">
        <v>140870</v>
      </c>
      <c r="U86">
        <v>21</v>
      </c>
      <c r="V86">
        <v>6</v>
      </c>
      <c r="W86">
        <v>11</v>
      </c>
      <c r="X86">
        <v>9</v>
      </c>
      <c r="Y86">
        <v>11</v>
      </c>
      <c r="Z86">
        <v>0</v>
      </c>
      <c r="AA86">
        <v>7</v>
      </c>
      <c r="AB86">
        <v>3468</v>
      </c>
      <c r="AC86">
        <v>111</v>
      </c>
      <c r="AD86">
        <v>609</v>
      </c>
      <c r="AE86" t="s">
        <v>334</v>
      </c>
      <c r="AF86" t="s">
        <v>335</v>
      </c>
      <c r="AG86">
        <v>0</v>
      </c>
      <c r="AH86" t="s">
        <v>48</v>
      </c>
      <c r="AI86" t="s">
        <v>48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</row>
    <row r="87" spans="2:43" x14ac:dyDescent="0.2">
      <c r="B87">
        <v>0</v>
      </c>
      <c r="C87">
        <v>3.1447744406341898E+18</v>
      </c>
      <c r="D87">
        <v>1</v>
      </c>
      <c r="E87">
        <v>3</v>
      </c>
      <c r="F87">
        <v>0</v>
      </c>
      <c r="G87">
        <v>1</v>
      </c>
      <c r="H87" t="s">
        <v>42</v>
      </c>
      <c r="I87">
        <v>3</v>
      </c>
      <c r="J87">
        <v>3</v>
      </c>
      <c r="K87">
        <v>1</v>
      </c>
      <c r="L87" t="s">
        <v>42</v>
      </c>
      <c r="M87">
        <v>1</v>
      </c>
      <c r="N87" t="s">
        <v>336</v>
      </c>
      <c r="O87" t="s">
        <v>337</v>
      </c>
      <c r="P87" t="s">
        <v>42</v>
      </c>
      <c r="Q87" t="s">
        <v>45</v>
      </c>
      <c r="R87">
        <v>40</v>
      </c>
      <c r="S87">
        <v>2464</v>
      </c>
      <c r="T87">
        <v>725</v>
      </c>
      <c r="U87">
        <v>0</v>
      </c>
      <c r="V87">
        <v>7</v>
      </c>
      <c r="W87">
        <v>3</v>
      </c>
      <c r="X87">
        <v>6</v>
      </c>
      <c r="Y87">
        <v>3</v>
      </c>
      <c r="Z87">
        <v>0</v>
      </c>
      <c r="AA87">
        <v>2</v>
      </c>
      <c r="AB87">
        <v>506</v>
      </c>
      <c r="AC87">
        <v>28</v>
      </c>
      <c r="AD87">
        <v>594</v>
      </c>
      <c r="AE87" t="s">
        <v>338</v>
      </c>
      <c r="AF87" t="s">
        <v>256</v>
      </c>
      <c r="AG87">
        <v>0</v>
      </c>
      <c r="AH87" t="s">
        <v>48</v>
      </c>
      <c r="AI87" t="s">
        <v>48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</row>
    <row r="88" spans="2:43" x14ac:dyDescent="0.2">
      <c r="B88">
        <v>1</v>
      </c>
      <c r="C88">
        <v>3.1451235318179098E+18</v>
      </c>
      <c r="D88">
        <v>1</v>
      </c>
      <c r="E88">
        <v>0</v>
      </c>
      <c r="F88">
        <v>0</v>
      </c>
      <c r="G88">
        <v>1</v>
      </c>
      <c r="H88" t="s">
        <v>42</v>
      </c>
      <c r="I88">
        <v>12</v>
      </c>
      <c r="J88">
        <v>2</v>
      </c>
      <c r="K88">
        <v>0</v>
      </c>
      <c r="L88" t="s">
        <v>282</v>
      </c>
      <c r="M88">
        <v>2</v>
      </c>
      <c r="N88" t="s">
        <v>339</v>
      </c>
      <c r="O88" t="s">
        <v>340</v>
      </c>
      <c r="P88" t="s">
        <v>341</v>
      </c>
      <c r="Q88" t="s">
        <v>118</v>
      </c>
      <c r="R88">
        <v>1386</v>
      </c>
      <c r="S88">
        <v>90710</v>
      </c>
      <c r="T88">
        <v>202695</v>
      </c>
      <c r="U88">
        <v>405</v>
      </c>
      <c r="V88">
        <v>14</v>
      </c>
      <c r="W88">
        <v>12</v>
      </c>
      <c r="X88">
        <v>10</v>
      </c>
      <c r="Y88">
        <v>12</v>
      </c>
      <c r="Z88">
        <v>0</v>
      </c>
      <c r="AA88">
        <v>8</v>
      </c>
      <c r="AB88">
        <v>327</v>
      </c>
      <c r="AC88">
        <v>25</v>
      </c>
      <c r="AD88">
        <v>218</v>
      </c>
      <c r="AE88" t="s">
        <v>342</v>
      </c>
      <c r="AF88" t="s">
        <v>343</v>
      </c>
      <c r="AG88">
        <v>0</v>
      </c>
      <c r="AH88" t="s">
        <v>48</v>
      </c>
      <c r="AI88" t="s">
        <v>48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</row>
    <row r="89" spans="2:43" x14ac:dyDescent="0.2">
      <c r="B89">
        <v>1</v>
      </c>
      <c r="C89">
        <v>3.1449239021570499E+18</v>
      </c>
      <c r="D89">
        <v>1</v>
      </c>
      <c r="E89">
        <v>0</v>
      </c>
      <c r="F89">
        <v>1</v>
      </c>
      <c r="G89">
        <v>0</v>
      </c>
      <c r="H89" t="s">
        <v>49</v>
      </c>
      <c r="I89">
        <v>13</v>
      </c>
      <c r="J89">
        <v>3</v>
      </c>
      <c r="K89">
        <v>0</v>
      </c>
      <c r="L89" t="s">
        <v>344</v>
      </c>
      <c r="M89">
        <v>3</v>
      </c>
      <c r="N89" t="s">
        <v>345</v>
      </c>
      <c r="O89" t="s">
        <v>346</v>
      </c>
      <c r="P89" t="s">
        <v>347</v>
      </c>
      <c r="Q89" t="s">
        <v>118</v>
      </c>
      <c r="R89">
        <v>447</v>
      </c>
      <c r="S89">
        <v>314479</v>
      </c>
      <c r="T89">
        <v>343474</v>
      </c>
      <c r="U89">
        <v>487</v>
      </c>
      <c r="V89">
        <v>3</v>
      </c>
      <c r="W89">
        <v>13</v>
      </c>
      <c r="X89">
        <v>12</v>
      </c>
      <c r="Y89">
        <v>16</v>
      </c>
      <c r="Z89">
        <v>0</v>
      </c>
      <c r="AA89">
        <v>9</v>
      </c>
      <c r="AB89">
        <v>895</v>
      </c>
      <c r="AC89">
        <v>45</v>
      </c>
      <c r="AD89">
        <v>910</v>
      </c>
      <c r="AE89" t="s">
        <v>348</v>
      </c>
      <c r="AF89" t="s">
        <v>349</v>
      </c>
      <c r="AG89">
        <v>0</v>
      </c>
      <c r="AH89" t="s">
        <v>48</v>
      </c>
      <c r="AI89" t="s">
        <v>48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</row>
    <row r="90" spans="2:43" x14ac:dyDescent="0.2">
      <c r="B90">
        <v>0</v>
      </c>
      <c r="C90">
        <v>3.1442958180128901E+18</v>
      </c>
      <c r="D90">
        <v>0</v>
      </c>
      <c r="E90">
        <v>6</v>
      </c>
      <c r="F90">
        <v>1</v>
      </c>
      <c r="G90">
        <v>0</v>
      </c>
      <c r="H90" t="s">
        <v>42</v>
      </c>
      <c r="I90">
        <v>2</v>
      </c>
      <c r="J90">
        <v>6</v>
      </c>
      <c r="K90">
        <v>1</v>
      </c>
      <c r="L90" t="s">
        <v>42</v>
      </c>
      <c r="M90">
        <v>1</v>
      </c>
      <c r="N90" t="s">
        <v>77</v>
      </c>
      <c r="O90" t="s">
        <v>350</v>
      </c>
      <c r="P90" t="s">
        <v>42</v>
      </c>
      <c r="Q90" t="s">
        <v>45</v>
      </c>
      <c r="R90">
        <v>2</v>
      </c>
      <c r="S90">
        <v>2000</v>
      </c>
      <c r="T90">
        <v>0</v>
      </c>
      <c r="U90">
        <v>140</v>
      </c>
      <c r="V90">
        <v>8</v>
      </c>
      <c r="W90">
        <v>1</v>
      </c>
      <c r="X90">
        <v>6</v>
      </c>
      <c r="Y90">
        <v>0</v>
      </c>
      <c r="Z90">
        <v>0</v>
      </c>
      <c r="AA90">
        <v>0</v>
      </c>
      <c r="AB90">
        <v>525</v>
      </c>
      <c r="AC90">
        <v>6</v>
      </c>
      <c r="AD90">
        <v>220</v>
      </c>
      <c r="AE90" t="s">
        <v>351</v>
      </c>
      <c r="AF90" t="s">
        <v>48</v>
      </c>
      <c r="AG90">
        <v>0</v>
      </c>
      <c r="AH90" t="s">
        <v>48</v>
      </c>
      <c r="AI90" t="s">
        <v>48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</row>
    <row r="91" spans="2:43" x14ac:dyDescent="0.2">
      <c r="B91">
        <v>0</v>
      </c>
      <c r="C91">
        <v>3.14480095939648E+18</v>
      </c>
      <c r="D91">
        <v>1</v>
      </c>
      <c r="E91">
        <v>2</v>
      </c>
      <c r="F91">
        <v>0</v>
      </c>
      <c r="G91">
        <v>1</v>
      </c>
      <c r="H91" t="s">
        <v>42</v>
      </c>
      <c r="I91">
        <v>13</v>
      </c>
      <c r="J91">
        <v>3</v>
      </c>
      <c r="K91">
        <v>1</v>
      </c>
      <c r="L91" t="s">
        <v>42</v>
      </c>
      <c r="M91">
        <v>1</v>
      </c>
      <c r="N91" t="s">
        <v>352</v>
      </c>
      <c r="O91" t="s">
        <v>353</v>
      </c>
      <c r="P91" t="s">
        <v>42</v>
      </c>
      <c r="Q91" t="s">
        <v>45</v>
      </c>
      <c r="R91">
        <v>2017</v>
      </c>
      <c r="S91">
        <v>5610</v>
      </c>
      <c r="T91">
        <v>267220</v>
      </c>
      <c r="U91">
        <v>328</v>
      </c>
      <c r="V91">
        <v>1</v>
      </c>
      <c r="W91">
        <v>13</v>
      </c>
      <c r="X91">
        <v>10</v>
      </c>
      <c r="Y91">
        <v>13</v>
      </c>
      <c r="Z91">
        <v>0</v>
      </c>
      <c r="AA91">
        <v>8</v>
      </c>
      <c r="AB91">
        <v>397</v>
      </c>
      <c r="AC91">
        <v>71</v>
      </c>
      <c r="AD91">
        <v>412</v>
      </c>
      <c r="AE91" t="s">
        <v>354</v>
      </c>
      <c r="AF91" t="s">
        <v>355</v>
      </c>
      <c r="AG91">
        <v>0</v>
      </c>
      <c r="AH91" t="s">
        <v>48</v>
      </c>
      <c r="AI91" t="s">
        <v>48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</row>
    <row r="92" spans="2:43" x14ac:dyDescent="0.2">
      <c r="B92">
        <v>0</v>
      </c>
      <c r="C92">
        <v>3.14532014977694E+18</v>
      </c>
      <c r="D92">
        <v>1</v>
      </c>
      <c r="E92">
        <v>0</v>
      </c>
      <c r="F92">
        <v>1</v>
      </c>
      <c r="G92">
        <v>0</v>
      </c>
      <c r="H92" t="s">
        <v>42</v>
      </c>
      <c r="I92">
        <v>7</v>
      </c>
      <c r="J92">
        <v>1</v>
      </c>
      <c r="K92">
        <v>1</v>
      </c>
      <c r="L92" t="s">
        <v>42</v>
      </c>
      <c r="M92">
        <v>1</v>
      </c>
      <c r="N92" t="s">
        <v>356</v>
      </c>
      <c r="O92" t="s">
        <v>357</v>
      </c>
      <c r="P92" t="s">
        <v>197</v>
      </c>
      <c r="Q92" t="s">
        <v>150</v>
      </c>
      <c r="R92">
        <v>98</v>
      </c>
      <c r="S92">
        <v>2000</v>
      </c>
      <c r="T92">
        <v>0</v>
      </c>
      <c r="U92">
        <v>140</v>
      </c>
      <c r="V92">
        <v>8</v>
      </c>
      <c r="W92">
        <v>1</v>
      </c>
      <c r="X92">
        <v>6</v>
      </c>
      <c r="Y92">
        <v>0</v>
      </c>
      <c r="Z92">
        <v>0</v>
      </c>
      <c r="AA92">
        <v>0</v>
      </c>
      <c r="AB92">
        <v>2641</v>
      </c>
      <c r="AC92">
        <v>12</v>
      </c>
      <c r="AD92">
        <v>709</v>
      </c>
      <c r="AE92" t="s">
        <v>358</v>
      </c>
      <c r="AF92" t="s">
        <v>359</v>
      </c>
      <c r="AG92">
        <v>0</v>
      </c>
      <c r="AH92" t="s">
        <v>48</v>
      </c>
      <c r="AI92" t="s">
        <v>48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</row>
    <row r="93" spans="2:43" x14ac:dyDescent="0.2">
      <c r="B93">
        <v>0</v>
      </c>
      <c r="C93">
        <v>3.1446243939751398E+18</v>
      </c>
      <c r="D93">
        <v>0</v>
      </c>
      <c r="E93">
        <v>4</v>
      </c>
      <c r="F93">
        <v>0</v>
      </c>
      <c r="G93">
        <v>1</v>
      </c>
      <c r="H93" t="s">
        <v>42</v>
      </c>
      <c r="I93">
        <v>2</v>
      </c>
      <c r="J93">
        <v>4</v>
      </c>
      <c r="K93">
        <v>1</v>
      </c>
      <c r="L93" t="s">
        <v>42</v>
      </c>
      <c r="M93">
        <v>1</v>
      </c>
      <c r="N93" t="s">
        <v>360</v>
      </c>
      <c r="O93" t="s">
        <v>361</v>
      </c>
      <c r="P93" t="s">
        <v>42</v>
      </c>
      <c r="Q93" t="s">
        <v>45</v>
      </c>
      <c r="R93">
        <v>2</v>
      </c>
      <c r="S93">
        <v>2000</v>
      </c>
      <c r="T93">
        <v>0</v>
      </c>
      <c r="U93">
        <v>140</v>
      </c>
      <c r="V93">
        <v>8</v>
      </c>
      <c r="W93">
        <v>1</v>
      </c>
      <c r="X93">
        <v>6</v>
      </c>
      <c r="Y93">
        <v>0</v>
      </c>
      <c r="Z93">
        <v>0</v>
      </c>
      <c r="AA93">
        <v>0</v>
      </c>
      <c r="AB93">
        <v>2064</v>
      </c>
      <c r="AC93">
        <v>8</v>
      </c>
      <c r="AD93">
        <v>716</v>
      </c>
      <c r="AE93" t="s">
        <v>362</v>
      </c>
      <c r="AF93" t="s">
        <v>69</v>
      </c>
      <c r="AG93">
        <v>0</v>
      </c>
      <c r="AH93" t="s">
        <v>48</v>
      </c>
      <c r="AI93" t="s">
        <v>48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</row>
    <row r="94" spans="2:43" x14ac:dyDescent="0.2">
      <c r="B94">
        <v>0</v>
      </c>
      <c r="C94">
        <v>3.14452822445043E+18</v>
      </c>
      <c r="D94">
        <v>1</v>
      </c>
      <c r="E94">
        <v>1</v>
      </c>
      <c r="F94">
        <v>1</v>
      </c>
      <c r="G94">
        <v>0</v>
      </c>
      <c r="H94" t="s">
        <v>49</v>
      </c>
      <c r="I94">
        <v>9</v>
      </c>
      <c r="J94">
        <v>5</v>
      </c>
      <c r="K94">
        <v>0</v>
      </c>
      <c r="L94" t="s">
        <v>282</v>
      </c>
      <c r="M94">
        <v>2</v>
      </c>
      <c r="N94" t="s">
        <v>363</v>
      </c>
      <c r="O94" t="s">
        <v>364</v>
      </c>
      <c r="P94" t="s">
        <v>282</v>
      </c>
      <c r="Q94" t="s">
        <v>53</v>
      </c>
      <c r="R94">
        <v>129</v>
      </c>
      <c r="S94">
        <v>61234</v>
      </c>
      <c r="T94">
        <v>36835</v>
      </c>
      <c r="U94">
        <v>518</v>
      </c>
      <c r="V94">
        <v>0</v>
      </c>
      <c r="W94">
        <v>9</v>
      </c>
      <c r="X94">
        <v>10</v>
      </c>
      <c r="Y94">
        <v>11</v>
      </c>
      <c r="Z94">
        <v>0</v>
      </c>
      <c r="AA94">
        <v>8</v>
      </c>
      <c r="AB94">
        <v>170</v>
      </c>
      <c r="AC94">
        <v>25</v>
      </c>
      <c r="AD94">
        <v>520</v>
      </c>
      <c r="AE94" t="s">
        <v>365</v>
      </c>
      <c r="AF94" t="s">
        <v>53</v>
      </c>
      <c r="AG94">
        <v>0</v>
      </c>
      <c r="AH94" t="s">
        <v>48</v>
      </c>
      <c r="AI94" t="s">
        <v>48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</row>
    <row r="95" spans="2:43" x14ac:dyDescent="0.2">
      <c r="B95">
        <v>0</v>
      </c>
      <c r="C95">
        <v>3.1442582493972398E+18</v>
      </c>
      <c r="D95">
        <v>0</v>
      </c>
      <c r="E95">
        <v>6</v>
      </c>
      <c r="F95">
        <v>1</v>
      </c>
      <c r="G95">
        <v>0</v>
      </c>
      <c r="H95" t="s">
        <v>42</v>
      </c>
      <c r="I95">
        <v>7</v>
      </c>
      <c r="J95">
        <v>6</v>
      </c>
      <c r="K95">
        <v>1</v>
      </c>
      <c r="L95" t="s">
        <v>42</v>
      </c>
      <c r="M95">
        <v>1</v>
      </c>
      <c r="N95" t="s">
        <v>366</v>
      </c>
      <c r="O95" t="s">
        <v>180</v>
      </c>
      <c r="P95" t="s">
        <v>42</v>
      </c>
      <c r="Q95" t="s">
        <v>45</v>
      </c>
      <c r="R95">
        <v>600</v>
      </c>
      <c r="S95">
        <v>1806</v>
      </c>
      <c r="T95">
        <v>17234</v>
      </c>
      <c r="U95">
        <v>5888</v>
      </c>
      <c r="V95">
        <v>2</v>
      </c>
      <c r="W95">
        <v>7</v>
      </c>
      <c r="X95">
        <v>7</v>
      </c>
      <c r="Y95">
        <v>10</v>
      </c>
      <c r="Z95">
        <v>0</v>
      </c>
      <c r="AA95">
        <v>6</v>
      </c>
      <c r="AB95">
        <v>1375</v>
      </c>
      <c r="AC95">
        <v>52</v>
      </c>
      <c r="AD95">
        <v>344</v>
      </c>
      <c r="AE95" t="s">
        <v>367</v>
      </c>
      <c r="AF95" t="s">
        <v>207</v>
      </c>
      <c r="AG95">
        <v>0</v>
      </c>
      <c r="AH95" t="s">
        <v>48</v>
      </c>
      <c r="AI95" t="s">
        <v>48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</row>
    <row r="96" spans="2:43" x14ac:dyDescent="0.2">
      <c r="B96">
        <v>1</v>
      </c>
      <c r="C96">
        <v>3.1445741280563799E+18</v>
      </c>
      <c r="D96">
        <v>0</v>
      </c>
      <c r="E96">
        <v>3</v>
      </c>
      <c r="F96">
        <v>0</v>
      </c>
      <c r="G96">
        <v>1</v>
      </c>
      <c r="H96" t="s">
        <v>42</v>
      </c>
      <c r="I96">
        <v>13</v>
      </c>
      <c r="J96">
        <v>5</v>
      </c>
      <c r="K96">
        <v>0</v>
      </c>
      <c r="L96" t="s">
        <v>368</v>
      </c>
      <c r="M96">
        <v>4</v>
      </c>
      <c r="N96" t="s">
        <v>369</v>
      </c>
      <c r="O96" t="s">
        <v>370</v>
      </c>
      <c r="P96" t="s">
        <v>368</v>
      </c>
      <c r="Q96" t="s">
        <v>69</v>
      </c>
      <c r="R96">
        <v>11</v>
      </c>
      <c r="S96">
        <v>125747</v>
      </c>
      <c r="T96">
        <v>323245</v>
      </c>
      <c r="U96">
        <v>413</v>
      </c>
      <c r="V96">
        <v>9</v>
      </c>
      <c r="W96">
        <v>13</v>
      </c>
      <c r="X96">
        <v>13</v>
      </c>
      <c r="Y96">
        <v>18</v>
      </c>
      <c r="Z96">
        <v>0</v>
      </c>
      <c r="AA96">
        <v>11</v>
      </c>
      <c r="AB96">
        <v>1045</v>
      </c>
      <c r="AC96">
        <v>43</v>
      </c>
      <c r="AD96">
        <v>496</v>
      </c>
      <c r="AE96" t="s">
        <v>371</v>
      </c>
      <c r="AF96" t="s">
        <v>118</v>
      </c>
      <c r="AG96">
        <v>0</v>
      </c>
      <c r="AH96" t="s">
        <v>48</v>
      </c>
      <c r="AI96" t="s">
        <v>48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</row>
    <row r="97" spans="2:43" x14ac:dyDescent="0.2">
      <c r="B97">
        <v>0</v>
      </c>
      <c r="C97">
        <v>3.1449176798752102E+18</v>
      </c>
      <c r="D97">
        <v>1</v>
      </c>
      <c r="E97">
        <v>3</v>
      </c>
      <c r="F97">
        <v>0</v>
      </c>
      <c r="G97">
        <v>1</v>
      </c>
      <c r="H97" t="s">
        <v>42</v>
      </c>
      <c r="I97">
        <v>3</v>
      </c>
      <c r="J97">
        <v>3</v>
      </c>
      <c r="K97">
        <v>1</v>
      </c>
      <c r="L97" t="s">
        <v>42</v>
      </c>
      <c r="M97">
        <v>1</v>
      </c>
      <c r="N97" t="s">
        <v>83</v>
      </c>
      <c r="O97" t="s">
        <v>309</v>
      </c>
      <c r="P97" t="s">
        <v>78</v>
      </c>
      <c r="Q97" t="s">
        <v>53</v>
      </c>
      <c r="R97">
        <v>5</v>
      </c>
      <c r="S97">
        <v>2000</v>
      </c>
      <c r="T97">
        <v>0</v>
      </c>
      <c r="U97">
        <v>140</v>
      </c>
      <c r="V97">
        <v>8</v>
      </c>
      <c r="W97">
        <v>1</v>
      </c>
      <c r="X97">
        <v>6</v>
      </c>
      <c r="Y97">
        <v>0</v>
      </c>
      <c r="Z97">
        <v>0</v>
      </c>
      <c r="AA97">
        <v>0</v>
      </c>
      <c r="AB97">
        <v>1920</v>
      </c>
      <c r="AC97">
        <v>15</v>
      </c>
      <c r="AD97">
        <v>1217</v>
      </c>
      <c r="AE97" t="s">
        <v>372</v>
      </c>
      <c r="AF97" t="s">
        <v>80</v>
      </c>
      <c r="AG97">
        <v>0</v>
      </c>
      <c r="AH97" t="s">
        <v>48</v>
      </c>
      <c r="AI97" t="s">
        <v>48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</row>
    <row r="98" spans="2:43" x14ac:dyDescent="0.2">
      <c r="B98">
        <v>1</v>
      </c>
      <c r="C98">
        <v>3.1450668566681498E+18</v>
      </c>
      <c r="D98">
        <v>1</v>
      </c>
      <c r="E98">
        <v>0</v>
      </c>
      <c r="F98">
        <v>1</v>
      </c>
      <c r="G98">
        <v>0</v>
      </c>
      <c r="H98" t="s">
        <v>42</v>
      </c>
      <c r="I98">
        <v>13</v>
      </c>
      <c r="J98">
        <v>2</v>
      </c>
      <c r="K98">
        <v>0</v>
      </c>
      <c r="L98" t="s">
        <v>373</v>
      </c>
      <c r="M98">
        <v>6</v>
      </c>
      <c r="N98" t="s">
        <v>374</v>
      </c>
      <c r="O98" t="s">
        <v>375</v>
      </c>
      <c r="P98" t="s">
        <v>376</v>
      </c>
      <c r="Q98" t="s">
        <v>55</v>
      </c>
      <c r="R98">
        <v>736</v>
      </c>
      <c r="S98">
        <v>114930</v>
      </c>
      <c r="T98">
        <v>248120</v>
      </c>
      <c r="U98">
        <v>23022</v>
      </c>
      <c r="V98">
        <v>17</v>
      </c>
      <c r="W98">
        <v>13</v>
      </c>
      <c r="X98">
        <v>13</v>
      </c>
      <c r="Y98">
        <v>19</v>
      </c>
      <c r="Z98">
        <v>0</v>
      </c>
      <c r="AA98">
        <v>12</v>
      </c>
      <c r="AB98">
        <v>146</v>
      </c>
      <c r="AC98">
        <v>32</v>
      </c>
      <c r="AD98">
        <v>571</v>
      </c>
      <c r="AE98" t="s">
        <v>377</v>
      </c>
      <c r="AF98" t="s">
        <v>103</v>
      </c>
      <c r="AG98">
        <v>0</v>
      </c>
      <c r="AH98" t="s">
        <v>48</v>
      </c>
      <c r="AI98" t="s">
        <v>48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</row>
    <row r="99" spans="2:43" x14ac:dyDescent="0.2">
      <c r="B99">
        <v>1</v>
      </c>
      <c r="C99">
        <v>3.1452688331864801E+18</v>
      </c>
      <c r="D99">
        <v>1</v>
      </c>
      <c r="E99">
        <v>0</v>
      </c>
      <c r="F99">
        <v>0</v>
      </c>
      <c r="G99">
        <v>1</v>
      </c>
      <c r="H99" t="s">
        <v>42</v>
      </c>
      <c r="I99">
        <v>8</v>
      </c>
      <c r="J99">
        <v>1</v>
      </c>
      <c r="K99">
        <v>1</v>
      </c>
      <c r="L99" t="s">
        <v>42</v>
      </c>
      <c r="M99">
        <v>1</v>
      </c>
      <c r="N99" t="s">
        <v>378</v>
      </c>
      <c r="O99" t="s">
        <v>379</v>
      </c>
      <c r="P99" t="s">
        <v>145</v>
      </c>
      <c r="Q99" t="s">
        <v>59</v>
      </c>
      <c r="R99">
        <v>1334</v>
      </c>
      <c r="S99">
        <v>18374</v>
      </c>
      <c r="T99">
        <v>26545</v>
      </c>
      <c r="U99">
        <v>15</v>
      </c>
      <c r="V99">
        <v>0</v>
      </c>
      <c r="W99">
        <v>8</v>
      </c>
      <c r="X99">
        <v>7</v>
      </c>
      <c r="Y99">
        <v>11</v>
      </c>
      <c r="Z99">
        <v>0</v>
      </c>
      <c r="AA99">
        <v>7</v>
      </c>
      <c r="AB99">
        <v>1059</v>
      </c>
      <c r="AC99">
        <v>5</v>
      </c>
      <c r="AD99">
        <v>941</v>
      </c>
      <c r="AE99" t="s">
        <v>380</v>
      </c>
      <c r="AF99" t="s">
        <v>59</v>
      </c>
      <c r="AG99">
        <v>0</v>
      </c>
      <c r="AH99" t="s">
        <v>48</v>
      </c>
      <c r="AI99" t="s">
        <v>48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</row>
    <row r="100" spans="2:43" x14ac:dyDescent="0.2">
      <c r="B100">
        <v>1</v>
      </c>
      <c r="C100">
        <v>3.1445579398247301E+18</v>
      </c>
      <c r="D100">
        <v>1</v>
      </c>
      <c r="E100">
        <v>0</v>
      </c>
      <c r="F100">
        <v>0</v>
      </c>
      <c r="G100">
        <v>1</v>
      </c>
      <c r="H100" t="s">
        <v>42</v>
      </c>
      <c r="I100">
        <v>13</v>
      </c>
      <c r="J100">
        <v>5</v>
      </c>
      <c r="K100">
        <v>0</v>
      </c>
      <c r="L100" t="s">
        <v>81</v>
      </c>
      <c r="M100">
        <v>3</v>
      </c>
      <c r="N100" t="s">
        <v>381</v>
      </c>
      <c r="O100" t="s">
        <v>382</v>
      </c>
      <c r="P100" t="s">
        <v>81</v>
      </c>
      <c r="Q100" t="s">
        <v>84</v>
      </c>
      <c r="R100">
        <v>4692</v>
      </c>
      <c r="S100">
        <v>194312</v>
      </c>
      <c r="T100">
        <v>256145</v>
      </c>
      <c r="U100">
        <v>115</v>
      </c>
      <c r="V100">
        <v>0</v>
      </c>
      <c r="W100">
        <v>13</v>
      </c>
      <c r="X100">
        <v>14</v>
      </c>
      <c r="Y100">
        <v>15</v>
      </c>
      <c r="Z100">
        <v>0</v>
      </c>
      <c r="AA100">
        <v>9</v>
      </c>
      <c r="AB100">
        <v>1157</v>
      </c>
      <c r="AC100">
        <v>41</v>
      </c>
      <c r="AD100">
        <v>985</v>
      </c>
      <c r="AE100" t="s">
        <v>383</v>
      </c>
      <c r="AF100" t="s">
        <v>99</v>
      </c>
      <c r="AG100">
        <v>0</v>
      </c>
      <c r="AH100" t="s">
        <v>48</v>
      </c>
      <c r="AI100" t="s">
        <v>48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</row>
    <row r="101" spans="2:43" x14ac:dyDescent="0.2">
      <c r="B101">
        <v>0</v>
      </c>
      <c r="C101">
        <v>3.1444345200430397E+18</v>
      </c>
      <c r="D101">
        <v>1</v>
      </c>
      <c r="E101">
        <v>5</v>
      </c>
      <c r="F101">
        <v>1</v>
      </c>
      <c r="G101">
        <v>0</v>
      </c>
      <c r="H101" t="s">
        <v>42</v>
      </c>
      <c r="I101">
        <v>9</v>
      </c>
      <c r="J101">
        <v>5</v>
      </c>
      <c r="K101">
        <v>1</v>
      </c>
      <c r="L101" t="s">
        <v>42</v>
      </c>
      <c r="M101">
        <v>1</v>
      </c>
      <c r="N101" t="s">
        <v>127</v>
      </c>
      <c r="O101" t="s">
        <v>384</v>
      </c>
      <c r="P101" t="s">
        <v>42</v>
      </c>
      <c r="Q101" t="s">
        <v>45</v>
      </c>
      <c r="R101">
        <v>799</v>
      </c>
      <c r="S101">
        <v>28238</v>
      </c>
      <c r="T101">
        <v>27685</v>
      </c>
      <c r="U101">
        <v>23</v>
      </c>
      <c r="V101">
        <v>0</v>
      </c>
      <c r="W101">
        <v>8</v>
      </c>
      <c r="X101">
        <v>10</v>
      </c>
      <c r="Y101">
        <v>20</v>
      </c>
      <c r="Z101">
        <v>0</v>
      </c>
      <c r="AA101">
        <v>11</v>
      </c>
      <c r="AB101">
        <v>5777</v>
      </c>
      <c r="AC101">
        <v>72</v>
      </c>
      <c r="AD101">
        <v>910</v>
      </c>
      <c r="AE101" t="s">
        <v>385</v>
      </c>
      <c r="AF101" t="s">
        <v>247</v>
      </c>
      <c r="AG101">
        <v>0</v>
      </c>
      <c r="AH101" t="s">
        <v>48</v>
      </c>
      <c r="AI101" t="s">
        <v>48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2:43" x14ac:dyDescent="0.2">
      <c r="B102">
        <v>0</v>
      </c>
      <c r="C102">
        <v>3.1448606095767199E+18</v>
      </c>
      <c r="D102">
        <v>1</v>
      </c>
      <c r="E102">
        <v>2</v>
      </c>
      <c r="F102">
        <v>1</v>
      </c>
      <c r="G102">
        <v>0</v>
      </c>
      <c r="H102" t="s">
        <v>42</v>
      </c>
      <c r="I102">
        <v>10</v>
      </c>
      <c r="J102">
        <v>3</v>
      </c>
      <c r="K102">
        <v>1</v>
      </c>
      <c r="L102" t="s">
        <v>42</v>
      </c>
      <c r="M102">
        <v>1</v>
      </c>
      <c r="N102" t="s">
        <v>386</v>
      </c>
      <c r="O102" t="s">
        <v>387</v>
      </c>
      <c r="P102" t="s">
        <v>78</v>
      </c>
      <c r="Q102" t="s">
        <v>53</v>
      </c>
      <c r="R102">
        <v>1581</v>
      </c>
      <c r="S102">
        <v>9873</v>
      </c>
      <c r="T102">
        <v>74400</v>
      </c>
      <c r="U102">
        <v>468</v>
      </c>
      <c r="V102">
        <v>25</v>
      </c>
      <c r="W102">
        <v>10</v>
      </c>
      <c r="X102">
        <v>10</v>
      </c>
      <c r="Y102">
        <v>13</v>
      </c>
      <c r="Z102">
        <v>0</v>
      </c>
      <c r="AA102">
        <v>7</v>
      </c>
      <c r="AB102">
        <v>640</v>
      </c>
      <c r="AC102">
        <v>19</v>
      </c>
      <c r="AD102">
        <v>352</v>
      </c>
      <c r="AE102" t="s">
        <v>388</v>
      </c>
      <c r="AF102" t="s">
        <v>118</v>
      </c>
      <c r="AG102">
        <v>0</v>
      </c>
      <c r="AH102" t="s">
        <v>48</v>
      </c>
      <c r="AI102" t="s">
        <v>48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5"/>
  <sheetViews>
    <sheetView workbookViewId="0">
      <selection activeCell="A29" sqref="A29"/>
    </sheetView>
  </sheetViews>
  <sheetFormatPr baseColWidth="10" defaultRowHeight="16" x14ac:dyDescent="0.2"/>
  <sheetData>
    <row r="3" spans="3:9" x14ac:dyDescent="0.2">
      <c r="D3" s="3">
        <v>0.56499999999999995</v>
      </c>
      <c r="E3" s="3">
        <v>0.66500000000000004</v>
      </c>
      <c r="F3" s="3">
        <v>0.78</v>
      </c>
      <c r="G3" s="3">
        <v>0.878</v>
      </c>
      <c r="H3" s="3">
        <v>0.93</v>
      </c>
    </row>
    <row r="4" spans="3:9" x14ac:dyDescent="0.2">
      <c r="C4" t="s">
        <v>393</v>
      </c>
      <c r="D4" s="1" t="s">
        <v>389</v>
      </c>
      <c r="E4" s="1" t="s">
        <v>390</v>
      </c>
      <c r="F4" s="1" t="s">
        <v>391</v>
      </c>
      <c r="G4" s="1" t="s">
        <v>392</v>
      </c>
      <c r="H4" s="1" t="s">
        <v>394</v>
      </c>
      <c r="I4" s="1"/>
    </row>
    <row r="5" spans="3:9" x14ac:dyDescent="0.2">
      <c r="D5" s="2"/>
      <c r="E5" s="2"/>
      <c r="F5" s="2"/>
      <c r="G5" s="2"/>
      <c r="H5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F18" sqref="F18"/>
    </sheetView>
  </sheetViews>
  <sheetFormatPr baseColWidth="10" defaultRowHeight="16" x14ac:dyDescent="0.2"/>
  <cols>
    <col min="1" max="1" width="14.1640625" customWidth="1"/>
    <col min="2" max="2" width="32.5" customWidth="1"/>
    <col min="3" max="3" width="14.1640625" customWidth="1"/>
  </cols>
  <sheetData>
    <row r="1" spans="1:14" x14ac:dyDescent="0.2">
      <c r="A1" s="4" t="s">
        <v>411</v>
      </c>
    </row>
    <row r="2" spans="1:14" x14ac:dyDescent="0.2">
      <c r="A2" s="4" t="s">
        <v>421</v>
      </c>
    </row>
    <row r="3" spans="1:14" x14ac:dyDescent="0.2">
      <c r="I3" t="s">
        <v>417</v>
      </c>
    </row>
    <row r="4" spans="1:14" x14ac:dyDescent="0.2">
      <c r="A4" s="4" t="s">
        <v>416</v>
      </c>
      <c r="B4" t="s">
        <v>407</v>
      </c>
      <c r="C4">
        <v>127494</v>
      </c>
    </row>
    <row r="5" spans="1:14" x14ac:dyDescent="0.2">
      <c r="B5" t="s">
        <v>408</v>
      </c>
      <c r="C5">
        <v>58228</v>
      </c>
      <c r="I5" t="s">
        <v>412</v>
      </c>
      <c r="J5" s="1">
        <f>C28</f>
        <v>0.08</v>
      </c>
      <c r="K5" s="1">
        <f t="shared" ref="K5:N5" si="0">D28</f>
        <v>0.26</v>
      </c>
      <c r="L5" s="1">
        <f t="shared" si="0"/>
        <v>0.51</v>
      </c>
      <c r="M5" s="1">
        <f t="shared" si="0"/>
        <v>0.77</v>
      </c>
      <c r="N5" s="1">
        <f t="shared" si="0"/>
        <v>0.95</v>
      </c>
    </row>
    <row r="6" spans="1:14" x14ac:dyDescent="0.2">
      <c r="B6" t="s">
        <v>409</v>
      </c>
      <c r="C6">
        <v>69266</v>
      </c>
      <c r="D6" s="2">
        <f>C6/C4</f>
        <v>0.54328831160682067</v>
      </c>
      <c r="I6" t="s">
        <v>413</v>
      </c>
      <c r="J6" s="1">
        <f>C41</f>
        <v>0.36</v>
      </c>
      <c r="K6" s="1">
        <f t="shared" ref="K6:N6" si="1">D41</f>
        <v>0.56999999999999995</v>
      </c>
      <c r="L6" s="1">
        <f t="shared" si="1"/>
        <v>0.8</v>
      </c>
      <c r="M6" s="1">
        <f t="shared" si="1"/>
        <v>0.95</v>
      </c>
      <c r="N6" s="1">
        <f t="shared" si="1"/>
        <v>0.998</v>
      </c>
    </row>
    <row r="7" spans="1:14" x14ac:dyDescent="0.2">
      <c r="I7" t="s">
        <v>414</v>
      </c>
      <c r="J7" s="1">
        <f>C54</f>
        <v>0.72</v>
      </c>
      <c r="K7" s="1">
        <f t="shared" ref="K7:N7" si="2">D54</f>
        <v>0.85</v>
      </c>
      <c r="L7" s="1">
        <f t="shared" si="2"/>
        <v>0.94</v>
      </c>
      <c r="M7" s="1">
        <f t="shared" si="2"/>
        <v>0.99</v>
      </c>
      <c r="N7" s="1">
        <f t="shared" si="2"/>
        <v>0.999</v>
      </c>
    </row>
    <row r="8" spans="1:14" x14ac:dyDescent="0.2">
      <c r="B8" s="4" t="s">
        <v>410</v>
      </c>
      <c r="I8" t="s">
        <v>415</v>
      </c>
      <c r="J8" s="1">
        <f>C67</f>
        <v>0.94</v>
      </c>
      <c r="K8" s="1">
        <f t="shared" ref="K8:N8" si="3">D67</f>
        <v>0.98</v>
      </c>
      <c r="L8" s="1">
        <f t="shared" si="3"/>
        <v>0.99</v>
      </c>
      <c r="M8" s="1">
        <f t="shared" si="3"/>
        <v>0.998</v>
      </c>
      <c r="N8" s="1">
        <f t="shared" si="3"/>
        <v>1</v>
      </c>
    </row>
    <row r="9" spans="1:14" x14ac:dyDescent="0.2">
      <c r="B9" t="s">
        <v>401</v>
      </c>
      <c r="C9" t="s">
        <v>396</v>
      </c>
      <c r="D9" t="s">
        <v>397</v>
      </c>
      <c r="E9" t="s">
        <v>398</v>
      </c>
      <c r="F9" t="s">
        <v>399</v>
      </c>
      <c r="G9" t="s">
        <v>400</v>
      </c>
      <c r="I9" t="s">
        <v>395</v>
      </c>
      <c r="J9" s="1">
        <f>C80</f>
        <v>0.97</v>
      </c>
      <c r="K9" s="1">
        <f t="shared" ref="K9:N9" si="4">D80</f>
        <v>0.99</v>
      </c>
      <c r="L9" s="1">
        <f t="shared" si="4"/>
        <v>1</v>
      </c>
      <c r="M9" s="1">
        <f t="shared" si="4"/>
        <v>1</v>
      </c>
      <c r="N9" s="1">
        <f t="shared" si="4"/>
        <v>1</v>
      </c>
    </row>
    <row r="10" spans="1:14" x14ac:dyDescent="0.2">
      <c r="B10" t="s">
        <v>406</v>
      </c>
      <c r="C10" s="1">
        <v>0.6</v>
      </c>
      <c r="D10" s="1">
        <v>0.46</v>
      </c>
      <c r="E10" s="1">
        <v>0.31</v>
      </c>
      <c r="F10" s="1">
        <v>0.15</v>
      </c>
      <c r="G10" s="1">
        <v>0.04</v>
      </c>
      <c r="I10" t="s">
        <v>401</v>
      </c>
      <c r="J10" t="s">
        <v>396</v>
      </c>
      <c r="K10" t="s">
        <v>397</v>
      </c>
      <c r="L10" t="s">
        <v>398</v>
      </c>
      <c r="M10" t="s">
        <v>399</v>
      </c>
      <c r="N10" t="s">
        <v>400</v>
      </c>
    </row>
    <row r="11" spans="1:14" x14ac:dyDescent="0.2">
      <c r="B11" t="s">
        <v>405</v>
      </c>
      <c r="C11" s="1">
        <v>0.7</v>
      </c>
      <c r="D11" s="1">
        <v>0.69</v>
      </c>
      <c r="E11" s="1">
        <v>0.64</v>
      </c>
      <c r="F11" s="1">
        <v>0.56000000000000005</v>
      </c>
      <c r="G11" s="1">
        <v>0.49</v>
      </c>
    </row>
    <row r="12" spans="1:14" x14ac:dyDescent="0.2">
      <c r="B12" t="s">
        <v>402</v>
      </c>
      <c r="C12" s="1">
        <v>0.7</v>
      </c>
      <c r="D12" s="1">
        <v>0.75</v>
      </c>
      <c r="E12" s="1">
        <v>0.8</v>
      </c>
      <c r="F12" s="1">
        <v>0.86</v>
      </c>
      <c r="G12" s="1">
        <v>0.92</v>
      </c>
    </row>
    <row r="13" spans="1:14" x14ac:dyDescent="0.2">
      <c r="B13" t="s">
        <v>403</v>
      </c>
      <c r="C13" s="1">
        <v>0.78</v>
      </c>
      <c r="D13" s="1">
        <v>0.64</v>
      </c>
      <c r="E13" s="1">
        <v>0.45</v>
      </c>
      <c r="F13" s="1">
        <v>0.24</v>
      </c>
      <c r="G13" s="1">
        <v>7.0000000000000007E-2</v>
      </c>
    </row>
    <row r="14" spans="1:14" x14ac:dyDescent="0.2">
      <c r="B14" t="s">
        <v>404</v>
      </c>
      <c r="C14" s="1">
        <v>0.61</v>
      </c>
      <c r="D14" s="1">
        <v>0.75</v>
      </c>
      <c r="E14" s="1">
        <v>0.87</v>
      </c>
      <c r="F14" s="1">
        <v>0.95</v>
      </c>
      <c r="G14" s="1">
        <v>0.99</v>
      </c>
    </row>
    <row r="15" spans="1:14" x14ac:dyDescent="0.2">
      <c r="B15" t="s">
        <v>419</v>
      </c>
      <c r="C15" s="7">
        <f>(1-C14)*$C5</f>
        <v>22708.920000000002</v>
      </c>
      <c r="D15" s="7">
        <f t="shared" ref="D15:G15" si="5">(1-D14)*$C5</f>
        <v>14557</v>
      </c>
      <c r="E15" s="7">
        <f t="shared" si="5"/>
        <v>7569.64</v>
      </c>
      <c r="F15" s="7">
        <f t="shared" si="5"/>
        <v>2911.4000000000024</v>
      </c>
      <c r="G15" s="7">
        <f t="shared" si="5"/>
        <v>582.28000000000054</v>
      </c>
    </row>
    <row r="16" spans="1:14" x14ac:dyDescent="0.2">
      <c r="B16" t="s">
        <v>420</v>
      </c>
      <c r="C16" s="7">
        <f>C13*$C$6</f>
        <v>54027.48</v>
      </c>
      <c r="D16" s="7">
        <f t="shared" ref="D16:G16" si="6">D13*$C$6</f>
        <v>44330.239999999998</v>
      </c>
      <c r="E16" s="7">
        <f t="shared" si="6"/>
        <v>31169.7</v>
      </c>
      <c r="F16" s="7">
        <f t="shared" si="6"/>
        <v>16623.84</v>
      </c>
      <c r="G16" s="7">
        <f t="shared" si="6"/>
        <v>4848.6200000000008</v>
      </c>
    </row>
    <row r="17" spans="1:7" x14ac:dyDescent="0.2">
      <c r="C17" s="7"/>
      <c r="D17" s="7"/>
      <c r="E17" s="7"/>
      <c r="F17" s="7"/>
      <c r="G17" s="7"/>
    </row>
    <row r="18" spans="1:7" x14ac:dyDescent="0.2">
      <c r="A18" s="4" t="s">
        <v>412</v>
      </c>
      <c r="B18" t="s">
        <v>407</v>
      </c>
      <c r="C18">
        <v>30887</v>
      </c>
    </row>
    <row r="19" spans="1:7" x14ac:dyDescent="0.2">
      <c r="B19" t="s">
        <v>408</v>
      </c>
      <c r="C19">
        <v>7494</v>
      </c>
    </row>
    <row r="20" spans="1:7" x14ac:dyDescent="0.2">
      <c r="B20" t="s">
        <v>409</v>
      </c>
      <c r="C20">
        <v>23393</v>
      </c>
      <c r="D20" s="2">
        <f>C20/C18</f>
        <v>0.75737365234564702</v>
      </c>
    </row>
    <row r="22" spans="1:7" x14ac:dyDescent="0.2">
      <c r="B22" s="4" t="s">
        <v>410</v>
      </c>
    </row>
    <row r="23" spans="1:7" x14ac:dyDescent="0.2">
      <c r="B23" t="s">
        <v>401</v>
      </c>
      <c r="C23" t="s">
        <v>396</v>
      </c>
      <c r="D23" t="s">
        <v>397</v>
      </c>
      <c r="E23" t="s">
        <v>398</v>
      </c>
      <c r="F23" t="s">
        <v>399</v>
      </c>
      <c r="G23" t="s">
        <v>400</v>
      </c>
    </row>
    <row r="24" spans="1:7" x14ac:dyDescent="0.2">
      <c r="B24" t="s">
        <v>406</v>
      </c>
      <c r="C24" s="1">
        <v>0.96</v>
      </c>
      <c r="D24" s="1">
        <v>0.86</v>
      </c>
      <c r="E24" s="1">
        <v>0.68</v>
      </c>
      <c r="F24" s="1">
        <v>0.42</v>
      </c>
      <c r="G24" s="1">
        <v>0.16</v>
      </c>
    </row>
    <row r="25" spans="1:7" x14ac:dyDescent="0.2">
      <c r="B25" t="s">
        <v>405</v>
      </c>
      <c r="C25" s="1">
        <v>0.76</v>
      </c>
      <c r="D25" s="1">
        <v>0.74</v>
      </c>
      <c r="E25" s="1">
        <v>0.68</v>
      </c>
      <c r="F25" s="1">
        <v>0.55000000000000004</v>
      </c>
      <c r="G25" s="1">
        <v>0.38</v>
      </c>
    </row>
    <row r="26" spans="1:7" x14ac:dyDescent="0.2">
      <c r="B26" t="s">
        <v>402</v>
      </c>
      <c r="C26" s="1">
        <v>0.77</v>
      </c>
      <c r="D26" s="1">
        <v>0.79</v>
      </c>
      <c r="E26" s="1">
        <v>0.82</v>
      </c>
      <c r="F26" s="1">
        <v>0.87</v>
      </c>
      <c r="G26" s="1">
        <v>0.92</v>
      </c>
    </row>
    <row r="27" spans="1:7" x14ac:dyDescent="0.2">
      <c r="B27" t="s">
        <v>403</v>
      </c>
      <c r="C27" s="1">
        <v>0.98</v>
      </c>
      <c r="D27" s="1">
        <v>0.9</v>
      </c>
      <c r="E27" s="1">
        <v>0.74</v>
      </c>
      <c r="F27" s="1">
        <v>0.49</v>
      </c>
      <c r="G27" s="1">
        <v>0.2</v>
      </c>
    </row>
    <row r="28" spans="1:7" x14ac:dyDescent="0.2">
      <c r="B28" t="s">
        <v>404</v>
      </c>
      <c r="C28" s="1">
        <v>0.08</v>
      </c>
      <c r="D28" s="1">
        <v>0.26</v>
      </c>
      <c r="E28" s="1">
        <v>0.51</v>
      </c>
      <c r="F28" s="1">
        <v>0.77</v>
      </c>
      <c r="G28" s="1">
        <v>0.95</v>
      </c>
    </row>
    <row r="29" spans="1:7" x14ac:dyDescent="0.2">
      <c r="B29" t="s">
        <v>419</v>
      </c>
      <c r="C29" s="7">
        <f>(1-C28)*$C19</f>
        <v>6894.4800000000005</v>
      </c>
      <c r="D29" s="7">
        <f t="shared" ref="D29" si="7">(1-D28)*$C19</f>
        <v>5545.5599999999995</v>
      </c>
      <c r="E29" s="7">
        <f t="shared" ref="E29" si="8">(1-E28)*$C19</f>
        <v>3672.06</v>
      </c>
      <c r="F29" s="7">
        <f t="shared" ref="F29" si="9">(1-F28)*$C19</f>
        <v>1723.62</v>
      </c>
      <c r="G29" s="7">
        <f t="shared" ref="G29" si="10">(1-G28)*$C19</f>
        <v>374.70000000000033</v>
      </c>
    </row>
    <row r="31" spans="1:7" x14ac:dyDescent="0.2">
      <c r="A31" s="4" t="s">
        <v>413</v>
      </c>
      <c r="B31" t="s">
        <v>407</v>
      </c>
      <c r="C31">
        <v>26996</v>
      </c>
    </row>
    <row r="32" spans="1:7" x14ac:dyDescent="0.2">
      <c r="B32" t="s">
        <v>408</v>
      </c>
      <c r="C32">
        <v>9975</v>
      </c>
    </row>
    <row r="33" spans="1:7" x14ac:dyDescent="0.2">
      <c r="B33" t="s">
        <v>409</v>
      </c>
      <c r="C33">
        <v>17021</v>
      </c>
      <c r="D33" s="2">
        <f>C33/C31</f>
        <v>0.63050081493554599</v>
      </c>
    </row>
    <row r="35" spans="1:7" x14ac:dyDescent="0.2">
      <c r="B35" s="4" t="s">
        <v>410</v>
      </c>
    </row>
    <row r="36" spans="1:7" x14ac:dyDescent="0.2">
      <c r="B36" t="s">
        <v>401</v>
      </c>
      <c r="C36" t="s">
        <v>396</v>
      </c>
      <c r="D36" t="s">
        <v>397</v>
      </c>
      <c r="E36" t="s">
        <v>398</v>
      </c>
      <c r="F36" t="s">
        <v>399</v>
      </c>
      <c r="G36" t="s">
        <v>400</v>
      </c>
    </row>
    <row r="37" spans="1:7" x14ac:dyDescent="0.2">
      <c r="B37" t="s">
        <v>406</v>
      </c>
      <c r="C37" s="1">
        <v>0.77</v>
      </c>
      <c r="D37" s="1">
        <v>0.59</v>
      </c>
      <c r="E37" s="1">
        <v>0.35</v>
      </c>
      <c r="F37" s="1">
        <v>0.13</v>
      </c>
      <c r="G37" s="5">
        <v>6.0000000000000001E-3</v>
      </c>
    </row>
    <row r="38" spans="1:7" x14ac:dyDescent="0.2">
      <c r="B38" t="s">
        <v>405</v>
      </c>
      <c r="C38" s="1">
        <v>0.66</v>
      </c>
      <c r="D38" s="1">
        <v>0.64</v>
      </c>
      <c r="E38" s="1">
        <v>0.56999999999999995</v>
      </c>
      <c r="F38" s="1">
        <v>0.46</v>
      </c>
      <c r="G38" s="1">
        <v>0.37</v>
      </c>
    </row>
    <row r="39" spans="1:7" x14ac:dyDescent="0.2">
      <c r="B39" t="s">
        <v>402</v>
      </c>
      <c r="C39" s="1">
        <v>0.69</v>
      </c>
      <c r="D39" s="1">
        <v>0.73</v>
      </c>
      <c r="E39" s="1">
        <v>0.79</v>
      </c>
      <c r="F39" s="1">
        <v>0.84</v>
      </c>
      <c r="G39" s="1">
        <v>0.88</v>
      </c>
    </row>
    <row r="40" spans="1:7" x14ac:dyDescent="0.2">
      <c r="B40" t="s">
        <v>403</v>
      </c>
      <c r="C40" s="1">
        <v>0.84</v>
      </c>
      <c r="D40" s="1">
        <v>0.68</v>
      </c>
      <c r="E40" s="1">
        <v>0.43</v>
      </c>
      <c r="F40" s="1">
        <v>0.17</v>
      </c>
      <c r="G40" s="1">
        <v>8.9999999999999993E-3</v>
      </c>
    </row>
    <row r="41" spans="1:7" x14ac:dyDescent="0.2">
      <c r="B41" t="s">
        <v>404</v>
      </c>
      <c r="C41" s="1">
        <v>0.36</v>
      </c>
      <c r="D41" s="1">
        <v>0.56999999999999995</v>
      </c>
      <c r="E41" s="1">
        <v>0.8</v>
      </c>
      <c r="F41" s="1">
        <v>0.95</v>
      </c>
      <c r="G41" s="1">
        <v>0.998</v>
      </c>
    </row>
    <row r="42" spans="1:7" x14ac:dyDescent="0.2">
      <c r="B42" t="s">
        <v>419</v>
      </c>
      <c r="C42" s="7">
        <f>(1-C41)*$C32</f>
        <v>6384</v>
      </c>
      <c r="D42" s="7">
        <f t="shared" ref="D42" si="11">(1-D41)*$C32</f>
        <v>4289.2500000000009</v>
      </c>
      <c r="E42" s="7">
        <f t="shared" ref="E42" si="12">(1-E41)*$C32</f>
        <v>1994.9999999999995</v>
      </c>
      <c r="F42" s="7">
        <f t="shared" ref="F42" si="13">(1-F41)*$C32</f>
        <v>498.75000000000045</v>
      </c>
      <c r="G42" s="7">
        <f t="shared" ref="G42" si="14">(1-G41)*$C32</f>
        <v>19.950000000000017</v>
      </c>
    </row>
    <row r="44" spans="1:7" x14ac:dyDescent="0.2">
      <c r="A44" s="4" t="s">
        <v>414</v>
      </c>
      <c r="B44" t="s">
        <v>407</v>
      </c>
      <c r="C44">
        <v>59316</v>
      </c>
    </row>
    <row r="45" spans="1:7" x14ac:dyDescent="0.2">
      <c r="B45" t="s">
        <v>408</v>
      </c>
      <c r="C45">
        <v>32794</v>
      </c>
    </row>
    <row r="46" spans="1:7" x14ac:dyDescent="0.2">
      <c r="B46" t="s">
        <v>409</v>
      </c>
      <c r="C46">
        <v>26522</v>
      </c>
      <c r="D46" s="2">
        <f>C46/C44</f>
        <v>0.44713062242902418</v>
      </c>
    </row>
    <row r="48" spans="1:7" x14ac:dyDescent="0.2">
      <c r="B48" s="4" t="s">
        <v>410</v>
      </c>
    </row>
    <row r="49" spans="1:7" x14ac:dyDescent="0.2">
      <c r="B49" t="s">
        <v>401</v>
      </c>
      <c r="C49" t="s">
        <v>396</v>
      </c>
      <c r="D49" t="s">
        <v>397</v>
      </c>
      <c r="E49" t="s">
        <v>398</v>
      </c>
      <c r="F49" t="s">
        <v>399</v>
      </c>
      <c r="G49" t="s">
        <v>400</v>
      </c>
    </row>
    <row r="50" spans="1:7" x14ac:dyDescent="0.2">
      <c r="B50" t="s">
        <v>406</v>
      </c>
      <c r="C50" s="1">
        <v>0.42</v>
      </c>
      <c r="D50" s="1">
        <v>0.27</v>
      </c>
      <c r="E50" s="1">
        <v>0.14000000000000001</v>
      </c>
      <c r="F50" s="1">
        <v>0.04</v>
      </c>
      <c r="G50" s="5">
        <v>3.0000000000000001E-3</v>
      </c>
    </row>
    <row r="51" spans="1:7" x14ac:dyDescent="0.2">
      <c r="B51" t="s">
        <v>405</v>
      </c>
      <c r="C51" s="1">
        <v>0.67</v>
      </c>
      <c r="D51" s="1">
        <v>0.66</v>
      </c>
      <c r="E51" s="1">
        <v>0.63</v>
      </c>
      <c r="F51" s="1">
        <v>0.57999999999999996</v>
      </c>
      <c r="G51" s="1">
        <v>0.55000000000000004</v>
      </c>
    </row>
    <row r="52" spans="1:7" x14ac:dyDescent="0.2">
      <c r="B52" t="s">
        <v>402</v>
      </c>
      <c r="C52" s="1">
        <v>0.64</v>
      </c>
      <c r="D52" s="1">
        <v>0.7</v>
      </c>
      <c r="E52" s="1">
        <v>0.76</v>
      </c>
      <c r="F52" s="1">
        <v>0.84</v>
      </c>
      <c r="G52" s="1">
        <v>0.86</v>
      </c>
    </row>
    <row r="53" spans="1:7" x14ac:dyDescent="0.2">
      <c r="B53" t="s">
        <v>403</v>
      </c>
      <c r="C53" s="1">
        <v>0.6</v>
      </c>
      <c r="D53" s="1">
        <v>0.42</v>
      </c>
      <c r="E53" s="1">
        <v>0.24</v>
      </c>
      <c r="F53" s="1">
        <v>0.08</v>
      </c>
      <c r="G53" s="5">
        <v>5.0000000000000001E-3</v>
      </c>
    </row>
    <row r="54" spans="1:7" x14ac:dyDescent="0.2">
      <c r="B54" t="s">
        <v>404</v>
      </c>
      <c r="C54" s="1">
        <v>0.72</v>
      </c>
      <c r="D54" s="1">
        <v>0.85</v>
      </c>
      <c r="E54" s="1">
        <v>0.94</v>
      </c>
      <c r="F54" s="1">
        <v>0.99</v>
      </c>
      <c r="G54" s="1">
        <v>0.999</v>
      </c>
    </row>
    <row r="55" spans="1:7" x14ac:dyDescent="0.2">
      <c r="B55" t="s">
        <v>419</v>
      </c>
      <c r="C55" s="7">
        <f>(1-C54)*$C45</f>
        <v>9182.3200000000015</v>
      </c>
      <c r="D55" s="7">
        <f t="shared" ref="D55" si="15">(1-D54)*$C45</f>
        <v>4919.1000000000004</v>
      </c>
      <c r="E55" s="7">
        <f t="shared" ref="E55" si="16">(1-E54)*$C45</f>
        <v>1967.6400000000017</v>
      </c>
      <c r="F55" s="7">
        <f t="shared" ref="F55" si="17">(1-F54)*$C45</f>
        <v>327.94000000000028</v>
      </c>
      <c r="G55" s="7">
        <f t="shared" ref="G55" si="18">(1-G54)*$C45</f>
        <v>32.794000000000032</v>
      </c>
    </row>
    <row r="57" spans="1:7" x14ac:dyDescent="0.2">
      <c r="A57" s="4" t="s">
        <v>415</v>
      </c>
      <c r="B57" t="s">
        <v>407</v>
      </c>
      <c r="C57">
        <v>10081</v>
      </c>
    </row>
    <row r="58" spans="1:7" x14ac:dyDescent="0.2">
      <c r="B58" t="s">
        <v>408</v>
      </c>
      <c r="C58">
        <v>7773</v>
      </c>
    </row>
    <row r="59" spans="1:7" x14ac:dyDescent="0.2">
      <c r="B59" t="s">
        <v>409</v>
      </c>
      <c r="C59">
        <v>2308</v>
      </c>
      <c r="D59" s="2">
        <f>C59/C57</f>
        <v>0.22894554111695267</v>
      </c>
    </row>
    <row r="61" spans="1:7" x14ac:dyDescent="0.2">
      <c r="B61" s="4" t="s">
        <v>410</v>
      </c>
    </row>
    <row r="62" spans="1:7" x14ac:dyDescent="0.2">
      <c r="B62" t="s">
        <v>401</v>
      </c>
      <c r="C62" t="s">
        <v>396</v>
      </c>
      <c r="D62" t="s">
        <v>397</v>
      </c>
      <c r="E62" t="s">
        <v>398</v>
      </c>
      <c r="F62" t="s">
        <v>399</v>
      </c>
      <c r="G62" t="s">
        <v>400</v>
      </c>
    </row>
    <row r="63" spans="1:7" x14ac:dyDescent="0.2">
      <c r="B63" t="s">
        <v>406</v>
      </c>
      <c r="C63" s="1">
        <v>0.12</v>
      </c>
      <c r="D63" s="1">
        <v>0.05</v>
      </c>
      <c r="E63" s="1">
        <v>0.03</v>
      </c>
      <c r="F63" s="1">
        <v>8.9999999999999993E-3</v>
      </c>
      <c r="G63" s="5">
        <v>2E-3</v>
      </c>
    </row>
    <row r="64" spans="1:7" x14ac:dyDescent="0.2">
      <c r="B64" t="s">
        <v>405</v>
      </c>
      <c r="C64" s="1">
        <v>0.8</v>
      </c>
      <c r="D64" s="1">
        <v>0.79</v>
      </c>
      <c r="E64" s="1">
        <v>0.79</v>
      </c>
      <c r="F64" s="1">
        <v>0.78</v>
      </c>
      <c r="G64" s="1">
        <v>0.77</v>
      </c>
    </row>
    <row r="65" spans="1:7" x14ac:dyDescent="0.2">
      <c r="B65" t="s">
        <v>402</v>
      </c>
      <c r="C65" s="1">
        <v>0.6</v>
      </c>
      <c r="D65" s="1">
        <v>0.69</v>
      </c>
      <c r="E65" s="1">
        <v>0.77</v>
      </c>
      <c r="F65" s="1">
        <v>0.82</v>
      </c>
      <c r="G65" s="1">
        <v>0.84</v>
      </c>
    </row>
    <row r="66" spans="1:7" x14ac:dyDescent="0.2">
      <c r="B66" t="s">
        <v>403</v>
      </c>
      <c r="C66" s="1">
        <v>0.33</v>
      </c>
      <c r="D66" s="1">
        <v>0.17</v>
      </c>
      <c r="E66" s="1">
        <v>0.09</v>
      </c>
      <c r="F66" s="1">
        <v>0.03</v>
      </c>
      <c r="G66" s="1">
        <v>7.0000000000000001E-3</v>
      </c>
    </row>
    <row r="67" spans="1:7" x14ac:dyDescent="0.2">
      <c r="B67" t="s">
        <v>404</v>
      </c>
      <c r="C67" s="1">
        <v>0.94</v>
      </c>
      <c r="D67" s="1">
        <v>0.98</v>
      </c>
      <c r="E67" s="1">
        <v>0.99</v>
      </c>
      <c r="F67" s="1">
        <v>0.998</v>
      </c>
      <c r="G67" s="1">
        <v>1</v>
      </c>
    </row>
    <row r="68" spans="1:7" x14ac:dyDescent="0.2">
      <c r="B68" t="s">
        <v>419</v>
      </c>
      <c r="C68" s="7">
        <f>(1-C67)*$C58</f>
        <v>466.38000000000039</v>
      </c>
      <c r="D68" s="7">
        <f t="shared" ref="D68" si="19">(1-D67)*$C58</f>
        <v>155.46000000000015</v>
      </c>
      <c r="E68" s="7">
        <f t="shared" ref="E68" si="20">(1-E67)*$C58</f>
        <v>77.730000000000075</v>
      </c>
      <c r="F68" s="7">
        <f>(1-F67)*$C58</f>
        <v>15.546000000000014</v>
      </c>
      <c r="G68" s="7">
        <f t="shared" ref="G68" si="21">(1-G67)*$C58</f>
        <v>0</v>
      </c>
    </row>
    <row r="69" spans="1:7" x14ac:dyDescent="0.2">
      <c r="F69" s="6"/>
    </row>
    <row r="70" spans="1:7" x14ac:dyDescent="0.2">
      <c r="A70" s="4" t="s">
        <v>395</v>
      </c>
      <c r="B70" t="s">
        <v>407</v>
      </c>
      <c r="C70">
        <v>214</v>
      </c>
    </row>
    <row r="71" spans="1:7" x14ac:dyDescent="0.2">
      <c r="B71" t="s">
        <v>408</v>
      </c>
      <c r="C71">
        <v>192</v>
      </c>
    </row>
    <row r="72" spans="1:7" x14ac:dyDescent="0.2">
      <c r="B72" t="s">
        <v>409</v>
      </c>
      <c r="C72">
        <v>22</v>
      </c>
      <c r="D72" s="2">
        <f>C72/C70</f>
        <v>0.10280373831775701</v>
      </c>
    </row>
    <row r="74" spans="1:7" x14ac:dyDescent="0.2">
      <c r="B74" s="4" t="s">
        <v>410</v>
      </c>
    </row>
    <row r="75" spans="1:7" x14ac:dyDescent="0.2">
      <c r="B75" t="s">
        <v>401</v>
      </c>
      <c r="C75" t="s">
        <v>396</v>
      </c>
      <c r="D75" t="s">
        <v>397</v>
      </c>
      <c r="E75" t="s">
        <v>398</v>
      </c>
      <c r="F75" t="s">
        <v>399</v>
      </c>
      <c r="G75" t="s">
        <v>400</v>
      </c>
    </row>
    <row r="76" spans="1:7" x14ac:dyDescent="0.2">
      <c r="B76" t="s">
        <v>406</v>
      </c>
      <c r="C76" s="1">
        <v>0.06</v>
      </c>
      <c r="D76" s="1">
        <v>0.03</v>
      </c>
      <c r="E76" s="1">
        <v>5.0000000000000001E-3</v>
      </c>
      <c r="F76" s="5">
        <v>0</v>
      </c>
      <c r="G76" s="5">
        <v>0</v>
      </c>
    </row>
    <row r="77" spans="1:7" x14ac:dyDescent="0.2">
      <c r="B77" t="s">
        <v>405</v>
      </c>
      <c r="C77" s="1">
        <v>0.9</v>
      </c>
      <c r="D77" s="1">
        <v>0.91</v>
      </c>
      <c r="E77" s="1">
        <v>0.9</v>
      </c>
      <c r="F77" s="1">
        <v>0.88</v>
      </c>
      <c r="G77" s="1">
        <v>0.9</v>
      </c>
    </row>
    <row r="78" spans="1:7" x14ac:dyDescent="0.2">
      <c r="B78" t="s">
        <v>402</v>
      </c>
      <c r="C78" s="1">
        <v>0.54</v>
      </c>
      <c r="D78" s="1">
        <v>0.67</v>
      </c>
      <c r="E78" s="1">
        <v>0</v>
      </c>
      <c r="F78" s="1" t="s">
        <v>418</v>
      </c>
      <c r="G78" s="1" t="s">
        <v>418</v>
      </c>
    </row>
    <row r="79" spans="1:7" x14ac:dyDescent="0.2">
      <c r="B79" t="s">
        <v>403</v>
      </c>
      <c r="C79" s="1">
        <v>0.32</v>
      </c>
      <c r="D79" s="1">
        <v>0.18</v>
      </c>
      <c r="E79" s="1">
        <v>4.4999999999999998E-2</v>
      </c>
      <c r="F79" s="1">
        <v>0</v>
      </c>
      <c r="G79" s="5">
        <v>0</v>
      </c>
    </row>
    <row r="80" spans="1:7" x14ac:dyDescent="0.2">
      <c r="B80" t="s">
        <v>404</v>
      </c>
      <c r="C80" s="1">
        <v>0.97</v>
      </c>
      <c r="D80" s="1">
        <v>0.99</v>
      </c>
      <c r="E80" s="1">
        <v>1</v>
      </c>
      <c r="F80" s="1">
        <v>1</v>
      </c>
      <c r="G80" s="1">
        <v>1</v>
      </c>
    </row>
    <row r="81" spans="2:7" x14ac:dyDescent="0.2">
      <c r="B81" t="s">
        <v>419</v>
      </c>
      <c r="C81">
        <f>(1-C80)*$C71</f>
        <v>5.7600000000000051</v>
      </c>
      <c r="D81">
        <f t="shared" ref="D81" si="22">(1-D80)*$C71</f>
        <v>1.9200000000000017</v>
      </c>
      <c r="E81">
        <f t="shared" ref="E81" si="23">(1-E80)*$C71</f>
        <v>0</v>
      </c>
      <c r="F81">
        <f t="shared" ref="F81" si="24">(1-F80)*$C71</f>
        <v>0</v>
      </c>
      <c r="G81">
        <f t="shared" ref="G81" si="25">(1-G80)*$C71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sql query</vt:lpstr>
      <vt:lpstr>pred vs actual prob not paying</vt:lpstr>
      <vt:lpstr>model stats per payer 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2017-06-16T12:21:49Z</dcterms:created>
  <dcterms:modified xsi:type="dcterms:W3CDTF">2017-06-21T09:21:20Z</dcterms:modified>
</cp:coreProperties>
</file>