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ryam\AirBNB\Airdna-AllTheRooms-Scraper-main\"/>
    </mc:Choice>
  </mc:AlternateContent>
  <xr:revisionPtr revIDLastSave="0" documentId="13_ncr:1_{BF77AAAD-795E-4ED0-BB90-25B4CCE22471}" xr6:coauthVersionLast="47" xr6:coauthVersionMax="47" xr10:uidLastSave="{00000000-0000-0000-0000-000000000000}"/>
  <bookViews>
    <workbookView xWindow="3615" yWindow="3615" windowWidth="16875" windowHeight="10432" xr2:uid="{00000000-000D-0000-FFFF-FFFF00000000}"/>
  </bookViews>
  <sheets>
    <sheet name="Template" sheetId="1" r:id="rId1"/>
  </sheets>
  <definedNames>
    <definedName name="AZ">Template!#REF!</definedName>
    <definedName name="za">Template!#REF!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4" i="1"/>
  <c r="D33" i="1"/>
  <c r="D35" i="1" s="1"/>
  <c r="G76" i="1"/>
  <c r="D27" i="1"/>
  <c r="D28" i="1"/>
  <c r="D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E23" i="1"/>
  <c r="E17" i="1"/>
  <c r="D40" i="1"/>
  <c r="D39" i="1"/>
  <c r="D22" i="1"/>
  <c r="D94" i="1"/>
  <c r="D93" i="1"/>
  <c r="D92" i="1"/>
  <c r="D91" i="1"/>
  <c r="D95" i="1" s="1"/>
  <c r="G73" i="1" s="1"/>
  <c r="D90" i="1"/>
  <c r="D89" i="1"/>
  <c r="D87" i="1"/>
  <c r="D84" i="1"/>
  <c r="D83" i="1"/>
  <c r="D82" i="1"/>
  <c r="D81" i="1"/>
  <c r="D80" i="1"/>
  <c r="D79" i="1"/>
  <c r="D77" i="1"/>
  <c r="D74" i="1"/>
  <c r="D73" i="1"/>
  <c r="D72" i="1"/>
  <c r="D71" i="1"/>
  <c r="D70" i="1"/>
  <c r="D75" i="1" s="1"/>
  <c r="D69" i="1"/>
  <c r="D67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D21" i="1"/>
  <c r="D23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D16" i="1"/>
  <c r="D15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0" i="1"/>
  <c r="D11" i="1" s="1"/>
  <c r="D9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4" i="1"/>
  <c r="D3" i="1"/>
  <c r="G67" i="1" l="1"/>
  <c r="D5" i="1"/>
  <c r="D85" i="1"/>
  <c r="D17" i="1"/>
  <c r="D41" i="1"/>
  <c r="G79" i="1" s="1"/>
  <c r="G70" i="1" l="1"/>
</calcChain>
</file>

<file path=xl/sharedStrings.xml><?xml version="1.0" encoding="utf-8"?>
<sst xmlns="http://schemas.openxmlformats.org/spreadsheetml/2006/main" count="87" uniqueCount="28">
  <si>
    <t>0 BD</t>
  </si>
  <si>
    <t>AVG</t>
  </si>
  <si>
    <t>END</t>
  </si>
  <si>
    <t>Occupancy:</t>
  </si>
  <si>
    <t>ADR:</t>
  </si>
  <si>
    <t>Revenue:</t>
  </si>
  <si>
    <t>Rent:</t>
  </si>
  <si>
    <t>1 BD</t>
  </si>
  <si>
    <t>2 BD</t>
  </si>
  <si>
    <t>3 BD</t>
  </si>
  <si>
    <t>Expenses</t>
  </si>
  <si>
    <t>Cleaning Fee $100 per session</t>
  </si>
  <si>
    <t>Profit:</t>
  </si>
  <si>
    <t>Parking</t>
  </si>
  <si>
    <t>Water</t>
  </si>
  <si>
    <t>Electricty</t>
  </si>
  <si>
    <t>Gas</t>
  </si>
  <si>
    <t>Internet</t>
  </si>
  <si>
    <t>Streaming Service (Netflix)</t>
  </si>
  <si>
    <t>Extra Maintanence (Fixes)</t>
  </si>
  <si>
    <t>TOTAL EXPENSES</t>
  </si>
  <si>
    <t>Cleaning Fee $125per session</t>
  </si>
  <si>
    <t>Cleaning Fee $150 per session</t>
  </si>
  <si>
    <t>4 BD</t>
  </si>
  <si>
    <t>4+ BD</t>
  </si>
  <si>
    <t>IGNORE THIS FOR NOW</t>
  </si>
  <si>
    <t>5 BD</t>
  </si>
  <si>
    <t>5+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</si>
</sst>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0"/>
      <color rgb="FF000000"/>
      <name val="Arial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u/>
      <sz val="14"/>
      <color rgb="FF000000"/>
      <name val="Calibri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9" fontId="2" fillId="0" borderId="6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7" xfId="0" applyFont="1" applyBorder="1"/>
    <xf numFmtId="0" fontId="2" fillId="0" borderId="8" xfId="0" applyFont="1" applyBorder="1"/>
    <xf numFmtId="164" fontId="2" fillId="0" borderId="7" xfId="0" applyNumberFormat="1" applyFont="1" applyBorder="1" applyAlignment="1">
      <alignment horizontal="right"/>
    </xf>
    <xf numFmtId="164" fontId="2" fillId="0" borderId="12" xfId="0" applyNumberFormat="1" applyFont="1" applyBorder="1" applyAlignment="1">
      <alignment horizontal="right"/>
    </xf>
    <xf numFmtId="0" fontId="2" fillId="0" borderId="11" xfId="0" applyFont="1" applyBorder="1"/>
    <xf numFmtId="164" fontId="2" fillId="0" borderId="12" xfId="0" applyNumberFormat="1" applyFont="1" applyBorder="1"/>
    <xf numFmtId="164" fontId="1" fillId="0" borderId="1" xfId="0" applyNumberFormat="1" applyFont="1" applyBorder="1"/>
    <xf numFmtId="9" fontId="2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0" xfId="0" applyFont="1"/>
    <xf numFmtId="0" fontId="5" fillId="0" borderId="4" xfId="0" applyFont="1" applyBorder="1"/>
    <xf numFmtId="0" fontId="4" fillId="0" borderId="1" xfId="0" applyFont="1" applyBorder="1" applyAlignment="1">
      <alignment horizontal="right"/>
    </xf>
    <xf numFmtId="9" fontId="5" fillId="0" borderId="6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9" xfId="0" applyFont="1" applyBorder="1"/>
    <xf numFmtId="164" fontId="5" fillId="0" borderId="5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0" borderId="1" xfId="0" applyFont="1" applyBorder="1"/>
    <xf numFmtId="0" fontId="5" fillId="0" borderId="12" xfId="0" applyFont="1" applyBorder="1"/>
    <xf numFmtId="0" fontId="5" fillId="0" borderId="13" xfId="0" applyFont="1" applyBorder="1"/>
    <xf numFmtId="0" fontId="4" fillId="0" borderId="7" xfId="0" applyFont="1" applyBorder="1"/>
    <xf numFmtId="164" fontId="2" fillId="0" borderId="1" xfId="0" applyNumberFormat="1" applyFont="1" applyBorder="1"/>
    <xf numFmtId="0" fontId="1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9" fontId="5" fillId="0" borderId="17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164" fontId="5" fillId="0" borderId="24" xfId="0" applyNumberFormat="1" applyFont="1" applyBorder="1" applyAlignment="1">
      <alignment horizontal="center"/>
    </xf>
    <xf numFmtId="0" fontId="0" fillId="0" borderId="25" xfId="0" applyBorder="1"/>
    <xf numFmtId="0" fontId="3" fillId="0" borderId="26" xfId="0" applyFont="1" applyBorder="1" applyAlignment="1">
      <alignment horizontal="center"/>
    </xf>
    <xf numFmtId="164" fontId="5" fillId="0" borderId="2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2" fillId="0" borderId="20" xfId="0" applyFont="1" applyBorder="1"/>
    <xf numFmtId="0" fontId="0" fillId="0" borderId="20" xfId="0" applyBorder="1"/>
    <xf numFmtId="0" fontId="5" fillId="0" borderId="29" xfId="0" applyFont="1" applyBorder="1"/>
    <xf numFmtId="0" fontId="5" fillId="0" borderId="30" xfId="0" applyFont="1" applyBorder="1"/>
    <xf numFmtId="0" fontId="1" fillId="0" borderId="27" xfId="0" applyFont="1" applyBorder="1"/>
    <xf numFmtId="0" fontId="1" fillId="0" borderId="31" xfId="0" applyFont="1" applyBorder="1"/>
    <xf numFmtId="0" fontId="1" fillId="0" borderId="27" xfId="0" applyFont="1" applyBorder="1" applyAlignment="1">
      <alignment horizontal="right"/>
    </xf>
    <xf numFmtId="0" fontId="1" fillId="0" borderId="27" xfId="0" applyFont="1" applyBorder="1" applyAlignment="1">
      <alignment horizontal="center"/>
    </xf>
    <xf numFmtId="9" fontId="2" fillId="0" borderId="27" xfId="0" applyNumberFormat="1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0" fillId="0" borderId="21" xfId="0" applyBorder="1"/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Fill="1" applyBorder="1" applyAlignment="1">
      <alignment horizontal="right"/>
    </xf>
    <xf numFmtId="164" fontId="2" fillId="0" borderId="1" xfId="0" applyNumberFormat="1" applyFont="1" applyFill="1" applyBorder="1"/>
    <xf numFmtId="0" fontId="1" fillId="0" borderId="1" xfId="0" applyFont="1" applyFill="1" applyBorder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BM95"/>
  <sheetViews>
    <sheetView tabSelected="1" topLeftCell="A30" zoomScale="88" zoomScaleNormal="35" workbookViewId="0">
      <selection activeCell="C48" sqref="C48"/>
    </sheetView>
  </sheetViews>
  <sheetFormatPr defaultColWidth="14.3984375" defaultRowHeight="15.75" customHeight="1" x14ac:dyDescent="0.35"/>
  <cols>
    <col min="1" max="1" width="7.265625" customWidth="1"/>
    <col min="2" max="2" width="11.265625" customWidth="1"/>
    <col min="3" max="3" width="20.73046875" customWidth="1"/>
    <col min="4" max="4" width="11.1328125" customWidth="1"/>
    <col min="5" max="8" width="14.3984375" customWidth="1"/>
    <col min="9" max="9" width="11.265625" customWidth="1"/>
    <col min="10" max="10" width="20.73046875" customWidth="1"/>
    <col min="11" max="11" width="11.1328125" customWidth="1"/>
    <col min="12" max="53" width="14.3984375" customWidth="1"/>
  </cols>
  <sheetData>
    <row r="2" spans="1:52" ht="15.75" customHeight="1" x14ac:dyDescent="0.55000000000000004">
      <c r="A2" s="19"/>
      <c r="B2" s="20" t="s">
        <v>0</v>
      </c>
      <c r="C2" s="20"/>
      <c r="D2" s="21" t="s">
        <v>1</v>
      </c>
      <c r="E2" s="5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43" t="s">
        <v>2</v>
      </c>
    </row>
    <row r="3" spans="1:52" ht="15.75" customHeight="1" x14ac:dyDescent="0.55000000000000004">
      <c r="A3" s="22"/>
      <c r="B3" s="23"/>
      <c r="C3" s="24" t="s">
        <v>3</v>
      </c>
      <c r="D3" s="17" t="e">
        <f>AVERAGE(E3:AZ3)</f>
        <v>#DIV/0!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44"/>
    </row>
    <row r="4" spans="1:52" ht="15.75" customHeight="1" x14ac:dyDescent="0.55000000000000004">
      <c r="A4" s="22"/>
      <c r="B4" s="23"/>
      <c r="C4" s="24" t="s">
        <v>4</v>
      </c>
      <c r="D4" s="7" t="e">
        <f>AVERAGE(E4:AZ4)</f>
        <v>#DIV/0!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45"/>
    </row>
    <row r="5" spans="1:52" ht="15.75" customHeight="1" x14ac:dyDescent="0.55000000000000004">
      <c r="A5" s="22"/>
      <c r="B5" s="23"/>
      <c r="C5" s="24" t="s">
        <v>5</v>
      </c>
      <c r="D5" s="7" t="e">
        <f>(365*D3*D4)/12</f>
        <v>#DIV/0!</v>
      </c>
      <c r="E5" s="26" t="str">
        <f t="shared" ref="E5:Y5" si="0">IF(ISBLANK(E3), "", (365*E3*E4)/12)</f>
        <v/>
      </c>
      <c r="F5" s="26" t="str">
        <f t="shared" si="0"/>
        <v/>
      </c>
      <c r="G5" s="26" t="str">
        <f t="shared" si="0"/>
        <v/>
      </c>
      <c r="H5" s="26" t="str">
        <f t="shared" si="0"/>
        <v/>
      </c>
      <c r="I5" s="26" t="str">
        <f t="shared" si="0"/>
        <v/>
      </c>
      <c r="J5" s="26" t="str">
        <f t="shared" si="0"/>
        <v/>
      </c>
      <c r="K5" s="26" t="str">
        <f t="shared" si="0"/>
        <v/>
      </c>
      <c r="L5" s="26" t="str">
        <f t="shared" si="0"/>
        <v/>
      </c>
      <c r="M5" s="26" t="str">
        <f t="shared" si="0"/>
        <v/>
      </c>
      <c r="N5" s="26" t="str">
        <f t="shared" si="0"/>
        <v/>
      </c>
      <c r="O5" s="26" t="str">
        <f t="shared" si="0"/>
        <v/>
      </c>
      <c r="P5" s="26" t="str">
        <f t="shared" si="0"/>
        <v/>
      </c>
      <c r="Q5" s="26" t="str">
        <f t="shared" si="0"/>
        <v/>
      </c>
      <c r="R5" s="26" t="str">
        <f t="shared" si="0"/>
        <v/>
      </c>
      <c r="S5" s="26" t="str">
        <f t="shared" si="0"/>
        <v/>
      </c>
      <c r="T5" s="26" t="str">
        <f t="shared" si="0"/>
        <v/>
      </c>
      <c r="U5" s="26" t="str">
        <f t="shared" si="0"/>
        <v/>
      </c>
      <c r="V5" s="26" t="str">
        <f t="shared" si="0"/>
        <v/>
      </c>
      <c r="W5" s="26" t="str">
        <f t="shared" si="0"/>
        <v/>
      </c>
      <c r="X5" s="26" t="str">
        <f t="shared" si="0"/>
        <v/>
      </c>
      <c r="Y5" s="26" t="str">
        <f t="shared" si="0"/>
        <v/>
      </c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46"/>
    </row>
    <row r="6" spans="1:52" ht="15.75" customHeight="1" x14ac:dyDescent="0.55000000000000004">
      <c r="A6" s="22"/>
      <c r="B6" s="27"/>
      <c r="C6" s="24" t="s">
        <v>6</v>
      </c>
      <c r="D6" s="28">
        <v>0</v>
      </c>
      <c r="E6" s="29"/>
      <c r="G6" s="22"/>
      <c r="H6" s="22"/>
      <c r="I6" s="22"/>
      <c r="J6" s="22"/>
      <c r="K6" s="22"/>
      <c r="L6" s="22"/>
      <c r="M6" s="22"/>
      <c r="AZ6" s="47"/>
    </row>
    <row r="7" spans="1:52" ht="15.75" customHeight="1" x14ac:dyDescent="0.35">
      <c r="AZ7" s="47"/>
    </row>
    <row r="8" spans="1:52" ht="15.75" customHeight="1" x14ac:dyDescent="0.55000000000000004">
      <c r="A8" s="19"/>
      <c r="B8" s="20" t="s">
        <v>7</v>
      </c>
      <c r="C8" s="20"/>
      <c r="D8" s="21" t="s">
        <v>1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43"/>
    </row>
    <row r="9" spans="1:52" ht="15.75" customHeight="1" x14ac:dyDescent="0.55000000000000004">
      <c r="A9" s="22"/>
      <c r="B9" s="23"/>
      <c r="C9" s="24" t="s">
        <v>3</v>
      </c>
      <c r="D9" s="17" t="e">
        <f>AVERAGE(E9:AZ9)</f>
        <v>#DIV/0!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44"/>
    </row>
    <row r="10" spans="1:52" ht="15.75" customHeight="1" x14ac:dyDescent="0.55000000000000004">
      <c r="A10" s="22"/>
      <c r="B10" s="23"/>
      <c r="C10" s="24" t="s">
        <v>4</v>
      </c>
      <c r="D10" s="7" t="e">
        <f>AVERAGE(E10:AZ10)</f>
        <v>#DIV/0!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45"/>
    </row>
    <row r="11" spans="1:52" ht="15.75" customHeight="1" x14ac:dyDescent="0.55000000000000004">
      <c r="A11" s="22"/>
      <c r="B11" s="23"/>
      <c r="C11" s="24" t="s">
        <v>5</v>
      </c>
      <c r="D11" s="7" t="e">
        <f>(365*D9*D10)/12</f>
        <v>#DIV/0!</v>
      </c>
      <c r="E11" s="26" t="str">
        <f t="shared" ref="E11:Y11" si="1">IF(ISBLANK(E9), "", (365*E9*E10)/12)</f>
        <v/>
      </c>
      <c r="F11" s="26" t="str">
        <f t="shared" si="1"/>
        <v/>
      </c>
      <c r="G11" s="26" t="str">
        <f t="shared" si="1"/>
        <v/>
      </c>
      <c r="H11" s="26" t="str">
        <f t="shared" si="1"/>
        <v/>
      </c>
      <c r="I11" s="26" t="str">
        <f t="shared" si="1"/>
        <v/>
      </c>
      <c r="J11" s="26" t="str">
        <f t="shared" si="1"/>
        <v/>
      </c>
      <c r="K11" s="26" t="str">
        <f t="shared" si="1"/>
        <v/>
      </c>
      <c r="L11" s="26" t="str">
        <f t="shared" si="1"/>
        <v/>
      </c>
      <c r="M11" s="26" t="str">
        <f t="shared" si="1"/>
        <v/>
      </c>
      <c r="N11" s="26" t="str">
        <f t="shared" si="1"/>
        <v/>
      </c>
      <c r="O11" s="26" t="str">
        <f t="shared" si="1"/>
        <v/>
      </c>
      <c r="P11" s="26" t="str">
        <f t="shared" si="1"/>
        <v/>
      </c>
      <c r="Q11" s="26" t="str">
        <f t="shared" si="1"/>
        <v/>
      </c>
      <c r="R11" s="26" t="str">
        <f t="shared" si="1"/>
        <v/>
      </c>
      <c r="S11" s="26" t="str">
        <f t="shared" si="1"/>
        <v/>
      </c>
      <c r="T11" s="26" t="str">
        <f t="shared" si="1"/>
        <v/>
      </c>
      <c r="U11" s="26" t="str">
        <f t="shared" si="1"/>
        <v/>
      </c>
      <c r="V11" s="26" t="str">
        <f t="shared" si="1"/>
        <v/>
      </c>
      <c r="W11" s="26" t="str">
        <f t="shared" si="1"/>
        <v/>
      </c>
      <c r="X11" s="26" t="str">
        <f t="shared" si="1"/>
        <v/>
      </c>
      <c r="Y11" s="26" t="str">
        <f t="shared" si="1"/>
        <v/>
      </c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46"/>
    </row>
    <row r="12" spans="1:52" ht="15.75" customHeight="1" x14ac:dyDescent="0.55000000000000004">
      <c r="A12" s="22"/>
      <c r="B12" s="27"/>
      <c r="C12" s="24" t="s">
        <v>6</v>
      </c>
      <c r="D12" s="28">
        <v>0</v>
      </c>
      <c r="E12" s="29"/>
      <c r="G12" s="22"/>
      <c r="H12" s="22"/>
      <c r="I12" s="22"/>
      <c r="J12" s="22"/>
      <c r="K12" s="22"/>
      <c r="L12" s="22"/>
      <c r="M12" s="22"/>
      <c r="AZ12" s="47"/>
    </row>
    <row r="13" spans="1:52" ht="15.75" customHeight="1" x14ac:dyDescent="0.35">
      <c r="AZ13" s="47"/>
    </row>
    <row r="14" spans="1:52" ht="15.75" customHeight="1" x14ac:dyDescent="0.55000000000000004">
      <c r="A14" s="1"/>
      <c r="B14" s="30" t="s">
        <v>8</v>
      </c>
      <c r="C14" s="30"/>
      <c r="D14" s="3" t="s">
        <v>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43"/>
    </row>
    <row r="15" spans="1:52" ht="15.75" customHeight="1" x14ac:dyDescent="0.55000000000000004">
      <c r="A15" s="2"/>
      <c r="B15" s="23"/>
      <c r="C15" s="4" t="s">
        <v>3</v>
      </c>
      <c r="D15" s="17" t="e">
        <f>AVERAGE(E15:AZ15)</f>
        <v>#DIV/0!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44"/>
    </row>
    <row r="16" spans="1:52" ht="15.75" customHeight="1" x14ac:dyDescent="0.55000000000000004">
      <c r="A16" s="2"/>
      <c r="B16" s="23"/>
      <c r="C16" s="4" t="s">
        <v>4</v>
      </c>
      <c r="D16" s="7" t="e">
        <f>AVERAGE(E16:AZ16)</f>
        <v>#DIV/0!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45"/>
    </row>
    <row r="17" spans="1:65" ht="15.75" customHeight="1" x14ac:dyDescent="0.55000000000000004">
      <c r="A17" s="2"/>
      <c r="B17" s="23"/>
      <c r="C17" s="4" t="s">
        <v>5</v>
      </c>
      <c r="D17" s="7" t="e">
        <f>(365*D15*D16)/12</f>
        <v>#DIV/0!</v>
      </c>
      <c r="E17" s="26" t="str">
        <f>IF(ISBLANK(E15), "", (365*E15*E16)/12)</f>
        <v/>
      </c>
      <c r="F17" s="26" t="str">
        <f t="shared" ref="F17:Y17" si="2">IF(ISBLANK(F15), "", (365*F15*F16)/12)</f>
        <v/>
      </c>
      <c r="G17" s="26" t="str">
        <f t="shared" si="2"/>
        <v/>
      </c>
      <c r="H17" s="26" t="str">
        <f t="shared" si="2"/>
        <v/>
      </c>
      <c r="I17" s="26" t="str">
        <f t="shared" si="2"/>
        <v/>
      </c>
      <c r="J17" s="26" t="str">
        <f t="shared" si="2"/>
        <v/>
      </c>
      <c r="K17" s="26" t="str">
        <f t="shared" si="2"/>
        <v/>
      </c>
      <c r="L17" s="26" t="str">
        <f t="shared" si="2"/>
        <v/>
      </c>
      <c r="M17" s="26" t="str">
        <f t="shared" si="2"/>
        <v/>
      </c>
      <c r="N17" s="26" t="str">
        <f t="shared" si="2"/>
        <v/>
      </c>
      <c r="O17" s="26" t="str">
        <f t="shared" si="2"/>
        <v/>
      </c>
      <c r="P17" s="26" t="str">
        <f t="shared" si="2"/>
        <v/>
      </c>
      <c r="Q17" s="26" t="str">
        <f t="shared" si="2"/>
        <v/>
      </c>
      <c r="R17" s="26" t="str">
        <f t="shared" si="2"/>
        <v/>
      </c>
      <c r="S17" s="26" t="str">
        <f t="shared" si="2"/>
        <v/>
      </c>
      <c r="T17" s="26" t="str">
        <f t="shared" si="2"/>
        <v/>
      </c>
      <c r="U17" s="26" t="str">
        <f t="shared" si="2"/>
        <v/>
      </c>
      <c r="V17" s="26" t="str">
        <f t="shared" si="2"/>
        <v/>
      </c>
      <c r="W17" s="26" t="str">
        <f t="shared" si="2"/>
        <v/>
      </c>
      <c r="X17" s="26" t="str">
        <f t="shared" si="2"/>
        <v/>
      </c>
      <c r="Y17" s="26" t="str">
        <f t="shared" si="2"/>
        <v/>
      </c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46"/>
    </row>
    <row r="18" spans="1:65" ht="15.75" customHeight="1" x14ac:dyDescent="0.55000000000000004">
      <c r="A18" s="2"/>
      <c r="B18" s="27"/>
      <c r="C18" s="4" t="s">
        <v>6</v>
      </c>
      <c r="D18" s="18">
        <v>0</v>
      </c>
      <c r="E18" s="8"/>
      <c r="G18" s="2"/>
      <c r="H18" s="2"/>
      <c r="I18" s="2"/>
      <c r="J18" s="2"/>
      <c r="K18" s="2"/>
      <c r="L18" s="2"/>
      <c r="M18" s="2"/>
      <c r="AZ18" s="47"/>
    </row>
    <row r="19" spans="1:65" ht="15.75" customHeight="1" x14ac:dyDescent="0.35">
      <c r="AZ19" s="47"/>
    </row>
    <row r="20" spans="1:65" ht="15.75" customHeight="1" x14ac:dyDescent="0.55000000000000004">
      <c r="A20" s="1"/>
      <c r="B20" s="30" t="s">
        <v>9</v>
      </c>
      <c r="C20" s="30"/>
      <c r="D20" s="35" t="s">
        <v>1</v>
      </c>
      <c r="E20" s="37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48"/>
    </row>
    <row r="21" spans="1:65" ht="15.75" customHeight="1" x14ac:dyDescent="0.55000000000000004">
      <c r="A21" s="2"/>
      <c r="B21" s="23"/>
      <c r="C21" s="4" t="s">
        <v>3</v>
      </c>
      <c r="D21" s="5" t="e">
        <f>AVERAGE(E21:AZ21)</f>
        <v>#DIV/0!</v>
      </c>
      <c r="E21" s="39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44"/>
    </row>
    <row r="22" spans="1:65" ht="15.75" customHeight="1" x14ac:dyDescent="0.55000000000000004">
      <c r="A22" s="2"/>
      <c r="B22" s="23"/>
      <c r="C22" s="4" t="s">
        <v>4</v>
      </c>
      <c r="D22" s="6" t="e">
        <f>AVERAGE(E22:AZ22)</f>
        <v>#DIV/0!</v>
      </c>
      <c r="E22" s="40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45"/>
    </row>
    <row r="23" spans="1:65" ht="15.75" customHeight="1" x14ac:dyDescent="0.55000000000000004">
      <c r="A23" s="2"/>
      <c r="B23" s="23"/>
      <c r="C23" s="4" t="s">
        <v>5</v>
      </c>
      <c r="D23" s="6" t="e">
        <f>(365*D21*D22)/12</f>
        <v>#DIV/0!</v>
      </c>
      <c r="E23" s="41" t="str">
        <f>IF(ISBLANK(E21), "", (365*E21*E22)/12)</f>
        <v/>
      </c>
      <c r="F23" s="42" t="str">
        <f t="shared" ref="F23:Y23" si="3">IF(ISBLANK(F21), "", (365*F21*F22)/12)</f>
        <v/>
      </c>
      <c r="G23" s="42" t="str">
        <f t="shared" si="3"/>
        <v/>
      </c>
      <c r="H23" s="42" t="str">
        <f t="shared" si="3"/>
        <v/>
      </c>
      <c r="I23" s="42" t="str">
        <f t="shared" si="3"/>
        <v/>
      </c>
      <c r="J23" s="42" t="str">
        <f t="shared" si="3"/>
        <v/>
      </c>
      <c r="K23" s="42" t="str">
        <f t="shared" si="3"/>
        <v/>
      </c>
      <c r="L23" s="42" t="str">
        <f t="shared" si="3"/>
        <v/>
      </c>
      <c r="M23" s="42" t="str">
        <f t="shared" si="3"/>
        <v/>
      </c>
      <c r="N23" s="42" t="str">
        <f t="shared" si="3"/>
        <v/>
      </c>
      <c r="O23" s="42" t="str">
        <f t="shared" si="3"/>
        <v/>
      </c>
      <c r="P23" s="42" t="str">
        <f t="shared" si="3"/>
        <v/>
      </c>
      <c r="Q23" s="42" t="str">
        <f t="shared" si="3"/>
        <v/>
      </c>
      <c r="R23" s="42" t="str">
        <f t="shared" si="3"/>
        <v/>
      </c>
      <c r="S23" s="42" t="str">
        <f t="shared" si="3"/>
        <v/>
      </c>
      <c r="T23" s="42" t="str">
        <f t="shared" si="3"/>
        <v/>
      </c>
      <c r="U23" s="42" t="str">
        <f t="shared" si="3"/>
        <v/>
      </c>
      <c r="V23" s="42" t="str">
        <f t="shared" si="3"/>
        <v/>
      </c>
      <c r="W23" s="42" t="str">
        <f t="shared" si="3"/>
        <v/>
      </c>
      <c r="X23" s="42" t="str">
        <f t="shared" si="3"/>
        <v/>
      </c>
      <c r="Y23" s="42" t="str">
        <f t="shared" si="3"/>
        <v/>
      </c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9"/>
    </row>
    <row r="24" spans="1:65" ht="15.75" customHeight="1" x14ac:dyDescent="0.55000000000000004">
      <c r="A24" s="2"/>
      <c r="B24" s="27"/>
      <c r="C24" s="4" t="s">
        <v>6</v>
      </c>
      <c r="D24" s="18">
        <v>0</v>
      </c>
      <c r="E24" s="36"/>
      <c r="G24" s="2"/>
      <c r="H24" s="2"/>
      <c r="I24" s="2"/>
      <c r="J24" s="2"/>
      <c r="K24" s="2"/>
      <c r="L24" s="2"/>
      <c r="M24" s="2"/>
    </row>
    <row r="26" spans="1:65" s="52" customFormat="1" ht="15.75" customHeight="1" x14ac:dyDescent="0.55000000000000004">
      <c r="A26" s="2"/>
      <c r="B26" s="30" t="s">
        <v>23</v>
      </c>
      <c r="C26" s="30"/>
      <c r="D26" s="35" t="s">
        <v>1</v>
      </c>
      <c r="E26" s="37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48"/>
      <c r="BA26"/>
      <c r="BB26"/>
      <c r="BC26"/>
      <c r="BD26"/>
      <c r="BE26"/>
      <c r="BF26"/>
      <c r="BG26"/>
      <c r="BH26"/>
      <c r="BI26"/>
      <c r="BJ26"/>
      <c r="BK26"/>
      <c r="BL26"/>
      <c r="BM26"/>
    </row>
    <row r="27" spans="1:65" s="51" customFormat="1" ht="15.75" customHeight="1" x14ac:dyDescent="0.55000000000000004">
      <c r="A27" s="2"/>
      <c r="B27" s="23"/>
      <c r="C27" s="4" t="s">
        <v>3</v>
      </c>
      <c r="D27" s="5" t="e">
        <f>AVERAGE(E27:AZ27)</f>
        <v>#DIV/0!</v>
      </c>
      <c r="E27" s="39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4"/>
      <c r="BA27"/>
      <c r="BB27"/>
      <c r="BC27"/>
      <c r="BD27"/>
      <c r="BE27"/>
      <c r="BF27"/>
      <c r="BG27"/>
      <c r="BH27"/>
      <c r="BI27"/>
      <c r="BJ27"/>
      <c r="BK27"/>
      <c r="BL27"/>
      <c r="BM27"/>
    </row>
    <row r="28" spans="1:65" s="51" customFormat="1" ht="15.75" customHeight="1" x14ac:dyDescent="0.55000000000000004">
      <c r="A28" s="2"/>
      <c r="B28" s="23"/>
      <c r="C28" s="4" t="s">
        <v>4</v>
      </c>
      <c r="D28" s="6" t="e">
        <f>AVERAGE(E28:AZ28)</f>
        <v>#DIV/0!</v>
      </c>
      <c r="E28" s="40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45"/>
      <c r="BA28"/>
      <c r="BB28"/>
      <c r="BC28"/>
      <c r="BD28"/>
      <c r="BE28"/>
      <c r="BF28"/>
      <c r="BG28"/>
      <c r="BH28"/>
      <c r="BI28"/>
      <c r="BJ28"/>
      <c r="BK28"/>
      <c r="BL28"/>
      <c r="BM28"/>
    </row>
    <row r="29" spans="1:65" s="51" customFormat="1" ht="15.75" customHeight="1" x14ac:dyDescent="0.55000000000000004">
      <c r="A29" s="2"/>
      <c r="B29" s="23"/>
      <c r="C29" s="4" t="s">
        <v>5</v>
      </c>
      <c r="D29" s="6" t="e">
        <f>(365*D27*D28)/12</f>
        <v>#DIV/0!</v>
      </c>
      <c r="E29" s="41" t="str">
        <f>IF(ISBLANK(E27), "", (365*E27*E28)/12)</f>
        <v/>
      </c>
      <c r="F29" s="42" t="str">
        <f t="shared" ref="F29:Y29" si="4">IF(ISBLANK(F27), "", (365*F27*F28)/12)</f>
        <v/>
      </c>
      <c r="G29" s="42" t="str">
        <f t="shared" si="4"/>
        <v/>
      </c>
      <c r="H29" s="42" t="str">
        <f t="shared" si="4"/>
        <v/>
      </c>
      <c r="I29" s="42" t="str">
        <f t="shared" si="4"/>
        <v/>
      </c>
      <c r="J29" s="42" t="str">
        <f t="shared" si="4"/>
        <v/>
      </c>
      <c r="K29" s="42" t="str">
        <f t="shared" si="4"/>
        <v/>
      </c>
      <c r="L29" s="42" t="str">
        <f t="shared" si="4"/>
        <v/>
      </c>
      <c r="M29" s="42" t="str">
        <f t="shared" si="4"/>
        <v/>
      </c>
      <c r="N29" s="42" t="str">
        <f t="shared" si="4"/>
        <v/>
      </c>
      <c r="O29" s="42" t="str">
        <f t="shared" si="4"/>
        <v/>
      </c>
      <c r="P29" s="42" t="str">
        <f t="shared" si="4"/>
        <v/>
      </c>
      <c r="Q29" s="42" t="str">
        <f t="shared" si="4"/>
        <v/>
      </c>
      <c r="R29" s="42" t="str">
        <f t="shared" si="4"/>
        <v/>
      </c>
      <c r="S29" s="42" t="str">
        <f t="shared" si="4"/>
        <v/>
      </c>
      <c r="T29" s="42" t="str">
        <f t="shared" si="4"/>
        <v/>
      </c>
      <c r="U29" s="42" t="str">
        <f t="shared" si="4"/>
        <v/>
      </c>
      <c r="V29" s="42" t="str">
        <f t="shared" si="4"/>
        <v/>
      </c>
      <c r="W29" s="42" t="str">
        <f t="shared" si="4"/>
        <v/>
      </c>
      <c r="X29" s="42" t="str">
        <f t="shared" si="4"/>
        <v/>
      </c>
      <c r="Y29" s="42" t="str">
        <f t="shared" si="4"/>
        <v/>
      </c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9"/>
      <c r="BA29"/>
      <c r="BB29"/>
      <c r="BC29"/>
      <c r="BD29"/>
      <c r="BE29"/>
      <c r="BF29"/>
      <c r="BG29"/>
      <c r="BH29"/>
      <c r="BI29"/>
      <c r="BJ29"/>
      <c r="BK29"/>
      <c r="BL29"/>
      <c r="BM29"/>
    </row>
    <row r="30" spans="1:65" s="54" customFormat="1" ht="15.75" customHeight="1" x14ac:dyDescent="0.55000000000000004">
      <c r="A30" s="2"/>
      <c r="B30" s="27"/>
      <c r="C30" s="4" t="s">
        <v>6</v>
      </c>
      <c r="D30" s="18">
        <v>0</v>
      </c>
      <c r="E30" s="36"/>
      <c r="F30"/>
      <c r="G30" s="2"/>
      <c r="H30" s="2"/>
      <c r="I30" s="2"/>
      <c r="J30" s="2"/>
      <c r="K30" s="2"/>
      <c r="L30" s="2"/>
      <c r="M30" s="2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</row>
    <row r="31" spans="1:65" ht="15.75" customHeight="1" x14ac:dyDescent="0.55000000000000004">
      <c r="A31" s="2"/>
    </row>
    <row r="32" spans="1:65" ht="15.75" customHeight="1" x14ac:dyDescent="0.55000000000000004">
      <c r="A32" s="2"/>
      <c r="B32" s="30" t="s">
        <v>26</v>
      </c>
      <c r="C32" s="30"/>
      <c r="D32" s="35" t="s">
        <v>1</v>
      </c>
      <c r="E32" s="37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48"/>
    </row>
    <row r="33" spans="1:52" ht="15.75" customHeight="1" x14ac:dyDescent="0.55000000000000004">
      <c r="A33" s="2"/>
      <c r="B33" s="23"/>
      <c r="C33" s="4" t="s">
        <v>3</v>
      </c>
      <c r="D33" s="5" t="e">
        <f>AVERAGE(E33:AZ33)</f>
        <v>#DIV/0!</v>
      </c>
      <c r="E33" s="39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4"/>
    </row>
    <row r="34" spans="1:52" ht="15.75" customHeight="1" x14ac:dyDescent="0.55000000000000004">
      <c r="A34" s="2"/>
      <c r="B34" s="23"/>
      <c r="C34" s="4" t="s">
        <v>4</v>
      </c>
      <c r="D34" s="6" t="e">
        <f>AVERAGE(E34:AZ34)</f>
        <v>#DIV/0!</v>
      </c>
      <c r="E34" s="40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45"/>
    </row>
    <row r="35" spans="1:52" ht="15.75" customHeight="1" x14ac:dyDescent="0.55000000000000004">
      <c r="A35" s="2"/>
      <c r="B35" s="23"/>
      <c r="C35" s="4" t="s">
        <v>5</v>
      </c>
      <c r="D35" s="6" t="e">
        <f>(365*D33*D34)/12</f>
        <v>#DIV/0!</v>
      </c>
      <c r="E35" s="41" t="str">
        <f>IF(ISBLANK(E33), "", (365*E33*E34)/12)</f>
        <v/>
      </c>
      <c r="F35" s="42" t="str">
        <f t="shared" ref="F35:Y35" si="5">IF(ISBLANK(F33), "", (365*F33*F34)/12)</f>
        <v/>
      </c>
      <c r="G35" s="42" t="str">
        <f t="shared" si="5"/>
        <v/>
      </c>
      <c r="H35" s="42" t="str">
        <f t="shared" si="5"/>
        <v/>
      </c>
      <c r="I35" s="42" t="str">
        <f t="shared" si="5"/>
        <v/>
      </c>
      <c r="J35" s="42" t="str">
        <f t="shared" si="5"/>
        <v/>
      </c>
      <c r="K35" s="42" t="str">
        <f t="shared" si="5"/>
        <v/>
      </c>
      <c r="L35" s="42" t="str">
        <f t="shared" si="5"/>
        <v/>
      </c>
      <c r="M35" s="42" t="str">
        <f t="shared" si="5"/>
        <v/>
      </c>
      <c r="N35" s="42" t="str">
        <f t="shared" si="5"/>
        <v/>
      </c>
      <c r="O35" s="42" t="str">
        <f t="shared" si="5"/>
        <v/>
      </c>
      <c r="P35" s="42" t="str">
        <f t="shared" si="5"/>
        <v/>
      </c>
      <c r="Q35" s="42" t="str">
        <f t="shared" si="5"/>
        <v/>
      </c>
      <c r="R35" s="42" t="str">
        <f t="shared" si="5"/>
        <v/>
      </c>
      <c r="S35" s="42" t="str">
        <f t="shared" si="5"/>
        <v/>
      </c>
      <c r="T35" s="42" t="str">
        <f t="shared" si="5"/>
        <v/>
      </c>
      <c r="U35" s="42" t="str">
        <f t="shared" si="5"/>
        <v/>
      </c>
      <c r="V35" s="42" t="str">
        <f t="shared" si="5"/>
        <v/>
      </c>
      <c r="W35" s="42" t="str">
        <f t="shared" si="5"/>
        <v/>
      </c>
      <c r="X35" s="42" t="str">
        <f t="shared" si="5"/>
        <v/>
      </c>
      <c r="Y35" s="42" t="str">
        <f t="shared" si="5"/>
        <v/>
      </c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9"/>
    </row>
    <row r="36" spans="1:52" ht="15.75" customHeight="1" x14ac:dyDescent="0.55000000000000004">
      <c r="A36" s="2"/>
      <c r="B36" s="27"/>
      <c r="C36" s="4" t="s">
        <v>6</v>
      </c>
      <c r="D36" s="18">
        <v>0</v>
      </c>
      <c r="E36" s="36"/>
      <c r="G36" s="2"/>
      <c r="H36" s="2"/>
      <c r="I36" s="2"/>
      <c r="J36" s="2"/>
      <c r="K36" s="2"/>
      <c r="L36" s="2"/>
      <c r="M36" s="2"/>
    </row>
    <row r="37" spans="1:52" ht="15.75" customHeight="1" x14ac:dyDescent="0.55000000000000004">
      <c r="A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52" ht="15.75" customHeight="1" x14ac:dyDescent="0.55000000000000004">
      <c r="A38" s="2"/>
      <c r="B38" s="58" t="s">
        <v>27</v>
      </c>
      <c r="C38" s="57"/>
      <c r="D38" s="60" t="s">
        <v>1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63"/>
    </row>
    <row r="39" spans="1:52" ht="15.75" customHeight="1" x14ac:dyDescent="0.55000000000000004">
      <c r="A39" s="2"/>
      <c r="B39" s="55"/>
      <c r="C39" s="59" t="s">
        <v>3</v>
      </c>
      <c r="D39" s="61" t="e">
        <f>AVERAGE(E39:AS39)</f>
        <v>#DIV/0!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</row>
    <row r="40" spans="1:52" ht="15.75" customHeight="1" x14ac:dyDescent="0.55000000000000004">
      <c r="A40" s="2"/>
      <c r="B40" s="55"/>
      <c r="C40" s="59" t="s">
        <v>4</v>
      </c>
      <c r="D40" s="62" t="e">
        <f>AVERAGE(E40:AS40)</f>
        <v>#DIV/0!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</row>
    <row r="41" spans="1:52" ht="15.75" customHeight="1" x14ac:dyDescent="0.55000000000000004">
      <c r="A41" s="2"/>
      <c r="B41" s="55"/>
      <c r="C41" s="59" t="s">
        <v>5</v>
      </c>
      <c r="D41" s="62" t="e">
        <f>(365*D39*D40)/12</f>
        <v>#DIV/0!</v>
      </c>
      <c r="E41" s="41" t="str">
        <f>IF(ISBLANK(E39), "", (365*E39*E40)/12)</f>
        <v/>
      </c>
      <c r="F41" s="41" t="str">
        <f t="shared" ref="F41:AS41" si="6">IF(ISBLANK(F39), "", (365*F39*F40)/12)</f>
        <v/>
      </c>
      <c r="G41" s="41" t="str">
        <f t="shared" si="6"/>
        <v/>
      </c>
      <c r="H41" s="41" t="str">
        <f t="shared" si="6"/>
        <v/>
      </c>
      <c r="I41" s="41" t="str">
        <f t="shared" si="6"/>
        <v/>
      </c>
      <c r="J41" s="41" t="str">
        <f t="shared" si="6"/>
        <v/>
      </c>
      <c r="K41" s="41" t="str">
        <f t="shared" si="6"/>
        <v/>
      </c>
      <c r="L41" s="41" t="str">
        <f t="shared" si="6"/>
        <v/>
      </c>
      <c r="M41" s="41" t="str">
        <f t="shared" si="6"/>
        <v/>
      </c>
      <c r="N41" s="41" t="str">
        <f t="shared" si="6"/>
        <v/>
      </c>
      <c r="O41" s="41" t="str">
        <f t="shared" si="6"/>
        <v/>
      </c>
      <c r="P41" s="41" t="str">
        <f t="shared" si="6"/>
        <v/>
      </c>
      <c r="Q41" s="41" t="str">
        <f t="shared" si="6"/>
        <v/>
      </c>
      <c r="R41" s="41" t="str">
        <f t="shared" si="6"/>
        <v/>
      </c>
      <c r="S41" s="41" t="str">
        <f t="shared" si="6"/>
        <v/>
      </c>
      <c r="T41" s="41" t="str">
        <f t="shared" si="6"/>
        <v/>
      </c>
      <c r="U41" s="41" t="str">
        <f t="shared" si="6"/>
        <v/>
      </c>
      <c r="V41" s="41" t="str">
        <f t="shared" si="6"/>
        <v/>
      </c>
      <c r="W41" s="41" t="str">
        <f t="shared" si="6"/>
        <v/>
      </c>
      <c r="X41" s="41" t="str">
        <f t="shared" si="6"/>
        <v/>
      </c>
      <c r="Y41" s="41" t="str">
        <f t="shared" si="6"/>
        <v/>
      </c>
      <c r="Z41" s="41" t="str">
        <f t="shared" si="6"/>
        <v/>
      </c>
      <c r="AA41" s="41" t="str">
        <f t="shared" si="6"/>
        <v/>
      </c>
      <c r="AB41" s="41" t="str">
        <f t="shared" si="6"/>
        <v/>
      </c>
      <c r="AC41" s="41" t="str">
        <f t="shared" si="6"/>
        <v/>
      </c>
      <c r="AD41" s="41" t="str">
        <f t="shared" si="6"/>
        <v/>
      </c>
      <c r="AE41" s="41" t="str">
        <f t="shared" si="6"/>
        <v/>
      </c>
      <c r="AF41" s="41" t="str">
        <f t="shared" si="6"/>
        <v/>
      </c>
      <c r="AG41" s="41" t="str">
        <f t="shared" si="6"/>
        <v/>
      </c>
      <c r="AH41" s="41" t="str">
        <f t="shared" si="6"/>
        <v/>
      </c>
      <c r="AI41" s="41" t="str">
        <f t="shared" si="6"/>
        <v/>
      </c>
      <c r="AJ41" s="41" t="str">
        <f t="shared" si="6"/>
        <v/>
      </c>
      <c r="AK41" s="41" t="str">
        <f t="shared" si="6"/>
        <v/>
      </c>
      <c r="AL41" s="41" t="str">
        <f t="shared" si="6"/>
        <v/>
      </c>
      <c r="AM41" s="41" t="str">
        <f t="shared" si="6"/>
        <v/>
      </c>
      <c r="AN41" s="41" t="str">
        <f t="shared" si="6"/>
        <v/>
      </c>
      <c r="AO41" s="41" t="str">
        <f t="shared" si="6"/>
        <v/>
      </c>
      <c r="AP41" s="41" t="str">
        <f t="shared" si="6"/>
        <v/>
      </c>
      <c r="AQ41" s="41" t="str">
        <f t="shared" si="6"/>
        <v/>
      </c>
      <c r="AR41" s="41" t="str">
        <f t="shared" si="6"/>
        <v/>
      </c>
      <c r="AS41" s="41" t="str">
        <f t="shared" si="6"/>
        <v/>
      </c>
    </row>
    <row r="42" spans="1:52" ht="15.75" customHeight="1" x14ac:dyDescent="0.55000000000000004">
      <c r="A42" s="2"/>
      <c r="B42" s="56"/>
      <c r="C42" s="59" t="s">
        <v>6</v>
      </c>
      <c r="D42" s="62">
        <v>0</v>
      </c>
      <c r="E42" s="53"/>
      <c r="F42" s="53"/>
      <c r="G42" s="53"/>
      <c r="H42" s="53"/>
      <c r="I42" s="53"/>
      <c r="J42" s="53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64"/>
    </row>
    <row r="43" spans="1:52" ht="15.75" customHeight="1" x14ac:dyDescent="0.55000000000000004">
      <c r="A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52" ht="15.75" customHeight="1" x14ac:dyDescent="0.55000000000000004">
      <c r="A44" s="2"/>
      <c r="F44" s="71"/>
      <c r="G44" s="71"/>
      <c r="H44" s="70"/>
      <c r="I44" s="2"/>
      <c r="J44" s="2"/>
      <c r="K44" s="2"/>
      <c r="L44" s="2"/>
      <c r="M44" s="2"/>
      <c r="N44" s="2"/>
      <c r="O44" s="2"/>
      <c r="P44" s="2"/>
      <c r="Q44" s="2"/>
    </row>
    <row r="45" spans="1:52" ht="15.75" customHeight="1" x14ac:dyDescent="0.55000000000000004">
      <c r="A45" s="2"/>
      <c r="F45" s="71"/>
      <c r="G45" s="71"/>
      <c r="H45" s="70"/>
      <c r="I45" s="2"/>
      <c r="J45" s="2"/>
      <c r="K45" s="2"/>
      <c r="L45" s="2"/>
      <c r="M45" s="2"/>
      <c r="N45" s="2"/>
      <c r="O45" s="2"/>
      <c r="P45" s="2"/>
      <c r="Q45" s="2"/>
    </row>
    <row r="46" spans="1:52" ht="15.75" customHeight="1" x14ac:dyDescent="0.55000000000000004">
      <c r="A46" s="2"/>
      <c r="F46" s="71"/>
      <c r="G46" s="71"/>
      <c r="H46" s="70"/>
      <c r="I46" s="2"/>
      <c r="J46" s="2"/>
      <c r="K46" s="2"/>
      <c r="L46" s="2"/>
      <c r="M46" s="2"/>
      <c r="N46" s="2"/>
      <c r="O46" s="2"/>
      <c r="P46" s="2"/>
      <c r="Q46" s="2"/>
    </row>
    <row r="47" spans="1:52" ht="15.75" customHeight="1" x14ac:dyDescent="0.55000000000000004">
      <c r="A47" s="2"/>
      <c r="F47" s="71"/>
      <c r="G47" s="71"/>
      <c r="H47" s="70"/>
      <c r="I47" s="2"/>
      <c r="J47" s="2"/>
      <c r="K47" s="2"/>
      <c r="L47" s="2"/>
      <c r="M47" s="2"/>
      <c r="N47" s="2"/>
      <c r="O47" s="2"/>
      <c r="P47" s="2"/>
      <c r="Q47" s="2"/>
    </row>
    <row r="48" spans="1:52" ht="15.75" customHeight="1" x14ac:dyDescent="0.55000000000000004">
      <c r="A48" s="2"/>
      <c r="F48" s="71"/>
      <c r="G48" s="71"/>
      <c r="H48" s="70"/>
      <c r="I48" s="2"/>
      <c r="J48" s="2"/>
      <c r="K48" s="2"/>
      <c r="L48" s="2"/>
      <c r="M48" s="2"/>
      <c r="N48" s="2"/>
      <c r="O48" s="2"/>
      <c r="P48" s="2"/>
      <c r="Q48" s="2"/>
    </row>
    <row r="49" spans="1:17" ht="15.75" customHeight="1" x14ac:dyDescent="0.55000000000000004">
      <c r="A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5.75" customHeight="1" x14ac:dyDescent="0.55000000000000004">
      <c r="A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5.75" customHeight="1" x14ac:dyDescent="0.55000000000000004">
      <c r="A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5.75" customHeight="1" x14ac:dyDescent="0.55000000000000004">
      <c r="A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5.75" customHeight="1" x14ac:dyDescent="0.55000000000000004">
      <c r="A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5.75" customHeight="1" x14ac:dyDescent="0.55000000000000004">
      <c r="A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5.75" customHeight="1" x14ac:dyDescent="0.55000000000000004"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5.75" customHeight="1" x14ac:dyDescent="0.55000000000000004"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5.75" customHeight="1" x14ac:dyDescent="0.55000000000000004"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5.75" customHeight="1" x14ac:dyDescent="0.55000000000000004"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5.75" customHeight="1" x14ac:dyDescent="0.55000000000000004"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5.75" customHeight="1" x14ac:dyDescent="0.55000000000000004">
      <c r="H60" s="2"/>
      <c r="I60" s="2"/>
      <c r="J60" s="2"/>
      <c r="K60" s="2"/>
      <c r="L60" s="2"/>
      <c r="M60" s="2"/>
      <c r="N60" s="2"/>
      <c r="O60" s="2"/>
      <c r="P60" s="2"/>
      <c r="Q60" s="2"/>
    </row>
    <row r="65" spans="2:7" ht="15.75" customHeight="1" x14ac:dyDescent="0.4">
      <c r="B65" s="65" t="s">
        <v>25</v>
      </c>
      <c r="C65" s="66"/>
      <c r="D65" s="66"/>
      <c r="E65" s="66"/>
      <c r="F65" s="66"/>
      <c r="G65" s="66"/>
    </row>
    <row r="67" spans="2:7" ht="15.75" customHeight="1" x14ac:dyDescent="0.55000000000000004">
      <c r="B67" s="10" t="s">
        <v>10</v>
      </c>
      <c r="C67" s="11" t="s">
        <v>11</v>
      </c>
      <c r="D67" s="12">
        <f>100*7*12</f>
        <v>8400</v>
      </c>
      <c r="E67" s="2"/>
      <c r="F67" s="4" t="s">
        <v>12</v>
      </c>
      <c r="G67" s="34" t="e">
        <f>(D11*12)-(D12*12)-D75</f>
        <v>#DIV/0!</v>
      </c>
    </row>
    <row r="68" spans="2:7" ht="15.75" customHeight="1" x14ac:dyDescent="0.55000000000000004">
      <c r="B68" s="20" t="s">
        <v>7</v>
      </c>
      <c r="C68" s="14" t="s">
        <v>13</v>
      </c>
      <c r="D68" s="13">
        <v>260</v>
      </c>
      <c r="E68" s="2"/>
      <c r="F68" s="30" t="s">
        <v>7</v>
      </c>
      <c r="G68" s="2"/>
    </row>
    <row r="69" spans="2:7" ht="15.75" customHeight="1" x14ac:dyDescent="0.55000000000000004">
      <c r="B69" s="31"/>
      <c r="C69" s="14" t="s">
        <v>14</v>
      </c>
      <c r="D69" s="13">
        <f>70*12</f>
        <v>840</v>
      </c>
      <c r="E69" s="2"/>
      <c r="F69" s="2"/>
      <c r="G69" s="2"/>
    </row>
    <row r="70" spans="2:7" ht="15.75" customHeight="1" x14ac:dyDescent="0.55000000000000004">
      <c r="B70" s="31"/>
      <c r="C70" s="14" t="s">
        <v>15</v>
      </c>
      <c r="D70" s="13">
        <f>30*12</f>
        <v>360</v>
      </c>
      <c r="E70" s="2"/>
      <c r="F70" s="4" t="s">
        <v>12</v>
      </c>
      <c r="G70" s="34" t="e">
        <f>(D17*12)-(D18*12)-D85</f>
        <v>#DIV/0!</v>
      </c>
    </row>
    <row r="71" spans="2:7" ht="15.75" customHeight="1" x14ac:dyDescent="0.55000000000000004">
      <c r="B71" s="31"/>
      <c r="C71" s="14" t="s">
        <v>16</v>
      </c>
      <c r="D71" s="13">
        <f>70*12</f>
        <v>840</v>
      </c>
      <c r="E71" s="2"/>
      <c r="F71" s="30" t="s">
        <v>8</v>
      </c>
      <c r="G71" s="2"/>
    </row>
    <row r="72" spans="2:7" ht="15.75" customHeight="1" x14ac:dyDescent="0.55000000000000004">
      <c r="B72" s="31"/>
      <c r="C72" s="14" t="s">
        <v>17</v>
      </c>
      <c r="D72" s="15">
        <f>50*12</f>
        <v>600</v>
      </c>
      <c r="E72" s="2"/>
      <c r="F72" s="2"/>
      <c r="G72" s="2"/>
    </row>
    <row r="73" spans="2:7" ht="15.75" customHeight="1" x14ac:dyDescent="0.55000000000000004">
      <c r="B73" s="31"/>
      <c r="C73" s="14" t="s">
        <v>18</v>
      </c>
      <c r="D73" s="15">
        <f>15*12</f>
        <v>180</v>
      </c>
      <c r="E73" s="2"/>
      <c r="F73" s="4" t="s">
        <v>12</v>
      </c>
      <c r="G73" s="34" t="e">
        <f>(D23*12)-(D24*12)-D95</f>
        <v>#DIV/0!</v>
      </c>
    </row>
    <row r="74" spans="2:7" ht="15.75" customHeight="1" x14ac:dyDescent="0.55000000000000004">
      <c r="B74" s="31"/>
      <c r="C74" s="14" t="s">
        <v>19</v>
      </c>
      <c r="D74" s="15">
        <f>200*12</f>
        <v>2400</v>
      </c>
      <c r="E74" s="2"/>
      <c r="F74" s="30" t="s">
        <v>9</v>
      </c>
      <c r="G74" s="2"/>
    </row>
    <row r="75" spans="2:7" ht="15.75" customHeight="1" x14ac:dyDescent="0.55000000000000004">
      <c r="B75" s="32"/>
      <c r="C75" s="30" t="s">
        <v>20</v>
      </c>
      <c r="D75" s="16">
        <f>SUM(D67:D74)</f>
        <v>13880</v>
      </c>
      <c r="E75" s="2"/>
    </row>
    <row r="76" spans="2:7" ht="15.75" customHeight="1" x14ac:dyDescent="0.55000000000000004">
      <c r="B76" s="22"/>
      <c r="C76" s="2"/>
      <c r="D76" s="2"/>
      <c r="E76" s="2"/>
      <c r="F76" s="67" t="s">
        <v>12</v>
      </c>
      <c r="G76" s="68" t="e">
        <f>(D29*12)-(D30*12)-#REF!</f>
        <v>#DIV/0!</v>
      </c>
    </row>
    <row r="77" spans="2:7" ht="15.75" customHeight="1" x14ac:dyDescent="0.55000000000000004">
      <c r="B77" s="33" t="s">
        <v>10</v>
      </c>
      <c r="C77" s="11" t="s">
        <v>21</v>
      </c>
      <c r="D77" s="12">
        <f>125*7*12</f>
        <v>10500</v>
      </c>
      <c r="E77" s="2"/>
      <c r="F77" s="69" t="s">
        <v>23</v>
      </c>
      <c r="G77" s="70"/>
    </row>
    <row r="78" spans="2:7" ht="15.75" customHeight="1" x14ac:dyDescent="0.55000000000000004">
      <c r="B78" s="20" t="s">
        <v>8</v>
      </c>
      <c r="C78" s="14" t="s">
        <v>13</v>
      </c>
      <c r="D78" s="13">
        <v>260</v>
      </c>
      <c r="E78" s="2"/>
      <c r="F78" s="71"/>
      <c r="G78" s="71"/>
    </row>
    <row r="79" spans="2:7" ht="15.75" customHeight="1" x14ac:dyDescent="0.55000000000000004">
      <c r="B79" s="31"/>
      <c r="C79" s="14" t="s">
        <v>14</v>
      </c>
      <c r="D79" s="13">
        <f>100*12</f>
        <v>1200</v>
      </c>
      <c r="E79" s="2"/>
      <c r="F79" s="67" t="s">
        <v>12</v>
      </c>
      <c r="G79" s="68" t="e">
        <f>(D41*12)-(D42*12)-#REF!</f>
        <v>#DIV/0!</v>
      </c>
    </row>
    <row r="80" spans="2:7" ht="15.75" customHeight="1" x14ac:dyDescent="0.55000000000000004">
      <c r="B80" s="31"/>
      <c r="C80" s="14" t="s">
        <v>15</v>
      </c>
      <c r="D80" s="13">
        <f>50*12</f>
        <v>600</v>
      </c>
      <c r="E80" s="2"/>
      <c r="F80" s="69" t="s">
        <v>24</v>
      </c>
      <c r="G80" s="70"/>
    </row>
    <row r="81" spans="2:7" ht="15.75" customHeight="1" x14ac:dyDescent="0.55000000000000004">
      <c r="B81" s="31"/>
      <c r="C81" s="14" t="s">
        <v>16</v>
      </c>
      <c r="D81" s="13">
        <f>100*12</f>
        <v>1200</v>
      </c>
      <c r="E81" s="2"/>
      <c r="F81" s="2"/>
      <c r="G81" s="2"/>
    </row>
    <row r="82" spans="2:7" ht="15.75" customHeight="1" x14ac:dyDescent="0.55000000000000004">
      <c r="B82" s="31"/>
      <c r="C82" s="14" t="s">
        <v>17</v>
      </c>
      <c r="D82" s="15">
        <f>50*12</f>
        <v>600</v>
      </c>
      <c r="E82" s="2"/>
      <c r="F82" s="2"/>
      <c r="G82" s="2"/>
    </row>
    <row r="83" spans="2:7" ht="15.75" customHeight="1" x14ac:dyDescent="0.55000000000000004">
      <c r="B83" s="31"/>
      <c r="C83" s="14" t="s">
        <v>18</v>
      </c>
      <c r="D83" s="15">
        <f>15*12</f>
        <v>180</v>
      </c>
      <c r="E83" s="2"/>
      <c r="F83" s="2"/>
      <c r="G83" s="2"/>
    </row>
    <row r="84" spans="2:7" ht="15.75" customHeight="1" x14ac:dyDescent="0.55000000000000004">
      <c r="B84" s="31"/>
      <c r="C84" s="14" t="s">
        <v>19</v>
      </c>
      <c r="D84" s="15">
        <f>250*12</f>
        <v>3000</v>
      </c>
      <c r="E84" s="2"/>
      <c r="F84" s="2"/>
      <c r="G84" s="2"/>
    </row>
    <row r="85" spans="2:7" ht="15.75" customHeight="1" x14ac:dyDescent="0.55000000000000004">
      <c r="B85" s="32"/>
      <c r="C85" s="30" t="s">
        <v>20</v>
      </c>
      <c r="D85" s="16">
        <f>SUM(D77:D84)</f>
        <v>17540</v>
      </c>
      <c r="E85" s="2"/>
      <c r="F85" s="2"/>
      <c r="G85" s="2"/>
    </row>
    <row r="86" spans="2:7" ht="15.75" customHeight="1" x14ac:dyDescent="0.55000000000000004">
      <c r="B86" s="22"/>
      <c r="C86" s="2"/>
      <c r="D86" s="2"/>
      <c r="E86" s="2"/>
      <c r="F86" s="2"/>
      <c r="G86" s="2"/>
    </row>
    <row r="87" spans="2:7" ht="15.75" customHeight="1" x14ac:dyDescent="0.55000000000000004">
      <c r="B87" s="33" t="s">
        <v>10</v>
      </c>
      <c r="C87" s="11" t="s">
        <v>22</v>
      </c>
      <c r="D87" s="12">
        <f>150*7*12</f>
        <v>12600</v>
      </c>
      <c r="E87" s="2"/>
    </row>
    <row r="88" spans="2:7" ht="15.75" customHeight="1" x14ac:dyDescent="0.55000000000000004">
      <c r="B88" s="20" t="s">
        <v>9</v>
      </c>
      <c r="C88" s="14" t="s">
        <v>13</v>
      </c>
      <c r="D88" s="13">
        <v>260</v>
      </c>
      <c r="E88" s="2"/>
    </row>
    <row r="89" spans="2:7" ht="15.75" customHeight="1" x14ac:dyDescent="0.55000000000000004">
      <c r="B89" s="31"/>
      <c r="C89" s="14" t="s">
        <v>14</v>
      </c>
      <c r="D89" s="13">
        <f>125*12</f>
        <v>1500</v>
      </c>
      <c r="E89" s="2"/>
      <c r="F89" s="2"/>
      <c r="G89" s="2"/>
    </row>
    <row r="90" spans="2:7" ht="15.75" customHeight="1" x14ac:dyDescent="0.55000000000000004">
      <c r="B90" s="31"/>
      <c r="C90" s="14" t="s">
        <v>15</v>
      </c>
      <c r="D90" s="13">
        <f>75*12</f>
        <v>900</v>
      </c>
      <c r="E90" s="2"/>
      <c r="F90" s="2"/>
      <c r="G90" s="2"/>
    </row>
    <row r="91" spans="2:7" ht="15.75" customHeight="1" x14ac:dyDescent="0.55000000000000004">
      <c r="B91" s="31"/>
      <c r="C91" s="14" t="s">
        <v>16</v>
      </c>
      <c r="D91" s="13">
        <f>125*12</f>
        <v>1500</v>
      </c>
      <c r="E91" s="2"/>
      <c r="F91" s="2"/>
      <c r="G91" s="2"/>
    </row>
    <row r="92" spans="2:7" ht="15.75" customHeight="1" x14ac:dyDescent="0.55000000000000004">
      <c r="B92" s="31"/>
      <c r="C92" s="14" t="s">
        <v>17</v>
      </c>
      <c r="D92" s="15">
        <f>50*12</f>
        <v>600</v>
      </c>
      <c r="E92" s="2"/>
      <c r="F92" s="2"/>
      <c r="G92" s="2"/>
    </row>
    <row r="93" spans="2:7" ht="15.75" customHeight="1" x14ac:dyDescent="0.55000000000000004">
      <c r="B93" s="31"/>
      <c r="C93" s="14" t="s">
        <v>18</v>
      </c>
      <c r="D93" s="15">
        <f>15*12</f>
        <v>180</v>
      </c>
      <c r="E93" s="2"/>
      <c r="F93" s="2"/>
      <c r="G93" s="2"/>
    </row>
    <row r="94" spans="2:7" ht="15.75" customHeight="1" x14ac:dyDescent="0.55000000000000004">
      <c r="B94" s="31"/>
      <c r="C94" s="14" t="s">
        <v>19</v>
      </c>
      <c r="D94" s="15">
        <f>300*12</f>
        <v>3600</v>
      </c>
      <c r="E94" s="2"/>
      <c r="F94" s="2"/>
      <c r="G94" s="2"/>
    </row>
    <row r="95" spans="2:7" ht="15.75" customHeight="1" x14ac:dyDescent="0.55000000000000004">
      <c r="B95" s="32"/>
      <c r="C95" s="30" t="s">
        <v>20</v>
      </c>
      <c r="D95" s="16">
        <f>SUM(D87:D94)</f>
        <v>21140</v>
      </c>
      <c r="E95" s="2"/>
      <c r="F95" s="2"/>
      <c r="G95" s="2"/>
    </row>
  </sheetData>
  <mergeCells count="1">
    <mergeCell ref="B65:G6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Aryaman Patel</cp:lastModifiedBy>
  <dcterms:created xsi:type="dcterms:W3CDTF">2021-10-06T20:11:18Z</dcterms:created>
  <dcterms:modified xsi:type="dcterms:W3CDTF">2023-01-02T05:26:19Z</dcterms:modified>
</cp:coreProperties>
</file>