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chartsheets/sheet5.xml" ContentType="application/vnd.openxmlformats-officedocument.spreadsheetml.chartsheet+xml"/>
  <Override PartName="/xl/worksheets/sheet6.xml" ContentType="application/vnd.openxmlformats-officedocument.spreadsheetml.work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slinge\Documents\Classes\2021 SPR\MIS4173\Assignments\Team Project\"/>
    </mc:Choice>
  </mc:AlternateContent>
  <xr:revisionPtr revIDLastSave="149" documentId="13_ncr:1_{DAAC0523-58B8-4B41-8807-118A81378D45}" xr6:coauthVersionLast="46" xr6:coauthVersionMax="46" xr10:uidLastSave="{5330A6C1-DD77-4F34-89A1-1B2C1CE699C0}"/>
  <bookViews>
    <workbookView xWindow="28680" yWindow="-120" windowWidth="29040" windowHeight="15840" tabRatio="944" xr2:uid="{047EDA12-5405-40A6-80B7-7E930EF3BD47}"/>
  </bookViews>
  <sheets>
    <sheet name="Sprint 1 Burndown" sheetId="1" r:id="rId1"/>
    <sheet name="Sprint 1 BD Chart" sheetId="7" r:id="rId2"/>
    <sheet name="Sprint 2 Burndown" sheetId="2" r:id="rId3"/>
    <sheet name="Sprint 2 BD Chart" sheetId="8" r:id="rId4"/>
    <sheet name="Sprint 3 Burndown" sheetId="3" r:id="rId5"/>
    <sheet name="Sprint 3 BD Chart" sheetId="9" r:id="rId6"/>
    <sheet name="Sprint 4 Burndown" sheetId="4" r:id="rId7"/>
    <sheet name="Sprint 4 BD Chart" sheetId="10" r:id="rId8"/>
    <sheet name="Sprint 5 Burndown" sheetId="5" r:id="rId9"/>
    <sheet name="Sprint 5 BD Chart" sheetId="11" r:id="rId10"/>
    <sheet name="Sprint 6 Burndown" sheetId="6" r:id="rId11"/>
    <sheet name="Sprint 6 BD Chart" sheetId="12" r:id="rId1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6" l="1"/>
  <c r="D28" i="6" s="1"/>
  <c r="E28" i="6" s="1"/>
  <c r="F28" i="6" s="1"/>
  <c r="G28" i="6" s="1"/>
  <c r="H28" i="6" s="1"/>
  <c r="I28" i="6" s="1"/>
  <c r="J28" i="6" s="1"/>
  <c r="K28" i="6" s="1"/>
  <c r="L28" i="6" s="1"/>
  <c r="M28" i="6" s="1"/>
  <c r="N28" i="6" s="1"/>
  <c r="O28" i="6" s="1"/>
  <c r="P28" i="6" s="1"/>
  <c r="Q28" i="6" s="1"/>
  <c r="C27" i="6"/>
  <c r="D27" i="6" s="1"/>
  <c r="E27" i="6" s="1"/>
  <c r="F27" i="6" s="1"/>
  <c r="G27" i="6" s="1"/>
  <c r="H27" i="6" s="1"/>
  <c r="I27" i="6" s="1"/>
  <c r="J27" i="6" s="1"/>
  <c r="K27" i="6" s="1"/>
  <c r="L27" i="6" s="1"/>
  <c r="M27" i="6" s="1"/>
  <c r="N27" i="6" s="1"/>
  <c r="O27" i="6" s="1"/>
  <c r="P27" i="6" s="1"/>
  <c r="Q27" i="6" s="1"/>
  <c r="C27" i="5"/>
  <c r="C28" i="5" s="1"/>
  <c r="D28" i="5" s="1"/>
  <c r="E28" i="5" s="1"/>
  <c r="F28" i="5" s="1"/>
  <c r="G28" i="5" s="1"/>
  <c r="H28" i="5" s="1"/>
  <c r="I28" i="5" s="1"/>
  <c r="J28" i="5" s="1"/>
  <c r="K28" i="5" s="1"/>
  <c r="L28" i="5" s="1"/>
  <c r="M28" i="5" s="1"/>
  <c r="N28" i="5" s="1"/>
  <c r="O28" i="5" s="1"/>
  <c r="P28" i="5" s="1"/>
  <c r="Q28" i="5" s="1"/>
  <c r="C27" i="4"/>
  <c r="C28" i="4" s="1"/>
  <c r="D28" i="4" s="1"/>
  <c r="E28" i="4" s="1"/>
  <c r="F28" i="4" s="1"/>
  <c r="G28" i="4" s="1"/>
  <c r="H28" i="4" s="1"/>
  <c r="I28" i="4" s="1"/>
  <c r="J28" i="4" s="1"/>
  <c r="K28" i="4" s="1"/>
  <c r="L28" i="4" s="1"/>
  <c r="M28" i="4" s="1"/>
  <c r="N28" i="4" s="1"/>
  <c r="O28" i="4" s="1"/>
  <c r="P28" i="4" s="1"/>
  <c r="Q28" i="4" s="1"/>
  <c r="C27" i="3"/>
  <c r="C28" i="3" s="1"/>
  <c r="D28" i="3" s="1"/>
  <c r="E28" i="3" s="1"/>
  <c r="F28" i="3" s="1"/>
  <c r="G28" i="3" s="1"/>
  <c r="H28" i="3" s="1"/>
  <c r="I28" i="3" s="1"/>
  <c r="J28" i="3" s="1"/>
  <c r="K28" i="3" s="1"/>
  <c r="L28" i="3" s="1"/>
  <c r="M28" i="3" s="1"/>
  <c r="N28" i="3" s="1"/>
  <c r="O28" i="3" s="1"/>
  <c r="P28" i="3" s="1"/>
  <c r="Q28" i="3" s="1"/>
  <c r="C27" i="2"/>
  <c r="C28" i="2" s="1"/>
  <c r="D28" i="2" s="1"/>
  <c r="E28" i="2" s="1"/>
  <c r="F28" i="2" s="1"/>
  <c r="G28" i="2" s="1"/>
  <c r="H28" i="2" s="1"/>
  <c r="I28" i="2" s="1"/>
  <c r="J28" i="2" s="1"/>
  <c r="K28" i="2" s="1"/>
  <c r="L28" i="2" s="1"/>
  <c r="M28" i="2" s="1"/>
  <c r="N28" i="2" s="1"/>
  <c r="O28" i="2" s="1"/>
  <c r="P28" i="2" s="1"/>
  <c r="Q28" i="2" s="1"/>
  <c r="C28" i="1"/>
  <c r="C29" i="1" s="1"/>
  <c r="D29" i="1" s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D27" i="5" l="1"/>
  <c r="E27" i="5" s="1"/>
  <c r="F27" i="5" s="1"/>
  <c r="G27" i="5" s="1"/>
  <c r="H27" i="5" s="1"/>
  <c r="I27" i="5" s="1"/>
  <c r="J27" i="5" s="1"/>
  <c r="K27" i="5" s="1"/>
  <c r="L27" i="5" s="1"/>
  <c r="M27" i="5" s="1"/>
  <c r="N27" i="5" s="1"/>
  <c r="O27" i="5" s="1"/>
  <c r="P27" i="5" s="1"/>
  <c r="Q27" i="5" s="1"/>
  <c r="D27" i="4"/>
  <c r="E27" i="4" s="1"/>
  <c r="F27" i="4" s="1"/>
  <c r="G27" i="4" s="1"/>
  <c r="H27" i="4" s="1"/>
  <c r="I27" i="4" s="1"/>
  <c r="J27" i="4" s="1"/>
  <c r="K27" i="4" s="1"/>
  <c r="L27" i="4" s="1"/>
  <c r="M27" i="4" s="1"/>
  <c r="N27" i="4" s="1"/>
  <c r="O27" i="4" s="1"/>
  <c r="P27" i="4" s="1"/>
  <c r="Q27" i="4" s="1"/>
  <c r="D27" i="3"/>
  <c r="E27" i="3" s="1"/>
  <c r="F27" i="3" s="1"/>
  <c r="G27" i="3" s="1"/>
  <c r="H27" i="3" s="1"/>
  <c r="I27" i="3" s="1"/>
  <c r="J27" i="3" s="1"/>
  <c r="K27" i="3" s="1"/>
  <c r="L27" i="3" s="1"/>
  <c r="M27" i="3" s="1"/>
  <c r="N27" i="3" s="1"/>
  <c r="O27" i="3" s="1"/>
  <c r="P27" i="3" s="1"/>
  <c r="Q27" i="3" s="1"/>
  <c r="D27" i="2"/>
  <c r="E27" i="2" s="1"/>
  <c r="F27" i="2" s="1"/>
  <c r="G27" i="2" s="1"/>
  <c r="H27" i="2" s="1"/>
  <c r="I27" i="2" s="1"/>
  <c r="J27" i="2" s="1"/>
  <c r="K27" i="2" s="1"/>
  <c r="L27" i="2" s="1"/>
  <c r="M27" i="2" s="1"/>
  <c r="N27" i="2" s="1"/>
  <c r="O27" i="2" s="1"/>
  <c r="P27" i="2" s="1"/>
  <c r="Q27" i="2" s="1"/>
  <c r="D28" i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</calcChain>
</file>

<file path=xl/sharedStrings.xml><?xml version="1.0" encoding="utf-8"?>
<sst xmlns="http://schemas.openxmlformats.org/spreadsheetml/2006/main" count="146" uniqueCount="51">
  <si>
    <t>Backlog Item ID</t>
  </si>
  <si>
    <t>User Stories / Requirements / Bugs</t>
  </si>
  <si>
    <t>Estimated Time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</si>
  <si>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</si>
  <si>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</si>
  <si>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</si>
  <si>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</si>
  <si>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</si>
  <si>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</si>
  <si>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</si>
  <si>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</si>
  <si>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</si>
  <si>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</si>
  <si>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</si>
  <si>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</si>
  <si>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</si>
  <si>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</si>
  <si>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D1</t>
  </si>
  <si>
    <t>Title Page</t>
  </si>
  <si>
    <t>D2</t>
  </si>
  <si>
    <t xml:space="preserve">Table of Contents </t>
  </si>
  <si>
    <t>D4</t>
  </si>
  <si>
    <t>Company Background &amp; Current Environment</t>
  </si>
  <si>
    <t>D5</t>
  </si>
  <si>
    <t>Problem Analysis (BPA)</t>
  </si>
  <si>
    <t>D6</t>
  </si>
  <si>
    <t>Proposed System Objectives and Constraints</t>
  </si>
  <si>
    <t>D7</t>
  </si>
  <si>
    <t>Expected Benefits</t>
  </si>
  <si>
    <t>D8</t>
  </si>
  <si>
    <t>Context Diagram</t>
  </si>
  <si>
    <t>D10</t>
  </si>
  <si>
    <t>Use Case Diagram</t>
  </si>
  <si>
    <t>S1-1</t>
  </si>
  <si>
    <t>Project Plan</t>
  </si>
  <si>
    <t>S1-2</t>
  </si>
  <si>
    <t>Stakeholders</t>
  </si>
  <si>
    <t>S1-3</t>
  </si>
  <si>
    <t>Functional &amp; NonFunction Requirements</t>
  </si>
  <si>
    <t>S1-4</t>
  </si>
  <si>
    <t>Executive Summary</t>
  </si>
  <si>
    <t>Install WordPress</t>
  </si>
  <si>
    <t>Install a chosen wordpress theme</t>
  </si>
  <si>
    <t>Install MongoDB on computer and WordPress</t>
  </si>
  <si>
    <t>Create WordPress Layouts for future information</t>
  </si>
  <si>
    <t>Input Company Information</t>
  </si>
  <si>
    <t>Team Charter</t>
  </si>
  <si>
    <t>Emails</t>
  </si>
  <si>
    <t>Meetings</t>
  </si>
  <si>
    <t>Remaining Effort</t>
  </si>
  <si>
    <t>Ideal Effort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</si>
</sst>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4.xml"/><Relationship Id="rId12" Type="http://schemas.openxmlformats.org/officeDocument/2006/relationships/chartsheet" Target="chartsheets/sheet6.xml"/><Relationship Id="rId17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6.xml"/><Relationship Id="rId5" Type="http://schemas.openxmlformats.org/officeDocument/2006/relationships/worksheet" Target="worksheets/sheet3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5.xml"/><Relationship Id="rId19" Type="http://schemas.openxmlformats.org/officeDocument/2006/relationships/customXml" Target="../customXml/item3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5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'Sprint 1 Burndown'!$A$28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'Sprint 1 Burndown'!$C$28:$Q$28</c:f>
              <c:numCache>
                <c:formatCode>General</c:formatCode>
                <c:ptCount val="15"/>
                <c:pt idx="0">
                  <c:v>37.35</c:v>
                </c:pt>
                <c:pt idx="1">
                  <c:v>34.85</c:v>
                </c:pt>
                <c:pt idx="2">
                  <c:v>31.35</c:v>
                </c:pt>
                <c:pt idx="3">
                  <c:v>31.35</c:v>
                </c:pt>
                <c:pt idx="4">
                  <c:v>25.1</c:v>
                </c:pt>
                <c:pt idx="5">
                  <c:v>23.1</c:v>
                </c:pt>
                <c:pt idx="6">
                  <c:v>19.100000000000001</c:v>
                </c:pt>
                <c:pt idx="7">
                  <c:v>17.600000000000001</c:v>
                </c:pt>
                <c:pt idx="8">
                  <c:v>12.000000000000002</c:v>
                </c:pt>
                <c:pt idx="9">
                  <c:v>6.5000000000000018</c:v>
                </c:pt>
                <c:pt idx="10">
                  <c:v>3.5000000000000018</c:v>
                </c:pt>
                <c:pt idx="11">
                  <c:v>-0.49999999999999822</c:v>
                </c:pt>
                <c:pt idx="12">
                  <c:v>-0.99999999999999822</c:v>
                </c:pt>
                <c:pt idx="13">
                  <c:v>-8.4999999999999982</c:v>
                </c:pt>
                <c:pt idx="14">
                  <c:v>-10.499999999999998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02-4C50-8F3F-0C5C5A77F0B8}"/>
            </c:ext>
          </c:extLst>
        </c:ser>
        <c:ser>
          <c:idx val="1"/>
          <c:order val="1"/>
          <c:tx>
            <c:strRef>
              <c:f>'Sprint 1 Burndown'!$A$29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1 Burndown'!$C$29:$Q$29</c:f>
              <c:numCache>
                <c:formatCode>0</c:formatCode>
                <c:ptCount val="15"/>
                <c:pt idx="0" formatCode="General">
                  <c:v>37.35</c:v>
                </c:pt>
                <c:pt idx="1">
                  <c:v>34.682142857142857</c:v>
                </c:pt>
                <c:pt idx="2">
                  <c:v>32.014285714285712</c:v>
                </c:pt>
                <c:pt idx="3">
                  <c:v>29.346428571428568</c:v>
                </c:pt>
                <c:pt idx="4">
                  <c:v>26.678571428571423</c:v>
                </c:pt>
                <c:pt idx="5">
                  <c:v>24.010714285714279</c:v>
                </c:pt>
                <c:pt idx="6">
                  <c:v>21.342857142857135</c:v>
                </c:pt>
                <c:pt idx="7">
                  <c:v>18.67499999999999</c:v>
                </c:pt>
                <c:pt idx="8">
                  <c:v>16.007142857142846</c:v>
                </c:pt>
                <c:pt idx="9">
                  <c:v>13.339285714285703</c:v>
                </c:pt>
                <c:pt idx="10">
                  <c:v>10.67142857142856</c:v>
                </c:pt>
                <c:pt idx="11">
                  <c:v>8.0035714285714175</c:v>
                </c:pt>
                <c:pt idx="12">
                  <c:v>5.3357142857142748</c:v>
                </c:pt>
                <c:pt idx="13">
                  <c:v>2.6678571428571316</c:v>
                </c:pt>
                <c:pt idx="14">
                  <c:v>-1.1546319456101628E-14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02-4C50-8F3F-0C5C5A77F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055584"/>
        <c:axId val="516019664"/>
      </c:lineChart>
      <c:catAx>
        <c:axId val="505055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019664"/>
        <c:crosses val="autoZero"/>
        <c:auto val="1"/>
        <c:lblAlgn val="ctr"/>
        <c:lblOffset val="100"/>
        <c:noMultiLvlLbl val="0"/>
      </c:catAx>
      <c:valAx>
        <c:axId val="51601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5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'Sprint 2 Burndown'!$A$27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'Sprint 2 Burndown'!$C$27:$Q$27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05-42E7-84D9-6C1D12319C91}"/>
            </c:ext>
          </c:extLst>
        </c:ser>
        <c:ser>
          <c:idx val="1"/>
          <c:order val="1"/>
          <c:tx>
            <c:strRef>
              <c:f>'Sprint 2 Burndown'!$A$28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2 Burndown'!$C$28:$Q$28</c:f>
              <c:numCache>
                <c:formatCode>0</c:formatCode>
                <c:ptCount val="15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05-42E7-84D9-6C1D12319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944976"/>
        <c:axId val="647228592"/>
      </c:lineChart>
      <c:catAx>
        <c:axId val="36194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228592"/>
        <c:crosses val="autoZero"/>
        <c:auto val="1"/>
        <c:lblAlgn val="ctr"/>
        <c:lblOffset val="100"/>
        <c:noMultiLvlLbl val="0"/>
      </c:catAx>
      <c:valAx>
        <c:axId val="64722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4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'Sprint 3 Burndown'!$A$27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'Sprint 3 Burndown'!$C$27:$Q$27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12-4BE1-A51C-0E96500DEF08}"/>
            </c:ext>
          </c:extLst>
        </c:ser>
        <c:ser>
          <c:idx val="1"/>
          <c:order val="1"/>
          <c:tx>
            <c:strRef>
              <c:f>'Sprint 3 Burndown'!$A$28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3 Burndown'!$C$28:$Q$28</c:f>
              <c:numCache>
                <c:formatCode>0</c:formatCode>
                <c:ptCount val="15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12-4BE1-A51C-0E96500DE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030192"/>
        <c:axId val="1600942576"/>
      </c:lineChart>
      <c:catAx>
        <c:axId val="485030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942576"/>
        <c:crosses val="autoZero"/>
        <c:auto val="1"/>
        <c:lblAlgn val="ctr"/>
        <c:lblOffset val="100"/>
        <c:noMultiLvlLbl val="0"/>
      </c:catAx>
      <c:valAx>
        <c:axId val="160094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3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'Sprint 4 Burndown'!$A$27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'Sprint 4 Burndown'!$C$27:$Q$27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53-44C5-9457-EA96D26765EA}"/>
            </c:ext>
          </c:extLst>
        </c:ser>
        <c:ser>
          <c:idx val="1"/>
          <c:order val="1"/>
          <c:tx>
            <c:strRef>
              <c:f>'Sprint 4 Burndown'!$A$28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4 Burndown'!$C$28:$Q$28</c:f>
              <c:numCache>
                <c:formatCode>0</c:formatCode>
                <c:ptCount val="15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53-44C5-9457-EA96D2676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833008"/>
        <c:axId val="334114688"/>
      </c:lineChart>
      <c:catAx>
        <c:axId val="331833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114688"/>
        <c:crosses val="autoZero"/>
        <c:auto val="1"/>
        <c:lblAlgn val="ctr"/>
        <c:lblOffset val="100"/>
        <c:noMultiLvlLbl val="0"/>
      </c:catAx>
      <c:valAx>
        <c:axId val="33411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3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'Sprint 5 Burndown'!$A$27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'Sprint 5 Burndown'!$C$27:$Q$27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02-4C4D-950C-60EF00428576}"/>
            </c:ext>
          </c:extLst>
        </c:ser>
        <c:ser>
          <c:idx val="1"/>
          <c:order val="1"/>
          <c:tx>
            <c:strRef>
              <c:f>'Sprint 5 Burndown'!$A$28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5 Burndown'!$C$28:$Q$28</c:f>
              <c:numCache>
                <c:formatCode>0</c:formatCode>
                <c:ptCount val="15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02-4C4D-950C-60EF00428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024592"/>
        <c:axId val="645635680"/>
      </c:lineChart>
      <c:catAx>
        <c:axId val="485024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35680"/>
        <c:crosses val="autoZero"/>
        <c:auto val="1"/>
        <c:lblAlgn val="ctr"/>
        <c:lblOffset val="100"/>
        <c:noMultiLvlLbl val="0"/>
      </c:catAx>
      <c:valAx>
        <c:axId val="64563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2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'Sprint 6 Burndown'!$A$27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'Sprint 6 Burndown'!$C$27:$Q$27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6C-4F66-83FD-A18C02821A6B}"/>
            </c:ext>
          </c:extLst>
        </c:ser>
        <c:ser>
          <c:idx val="1"/>
          <c:order val="1"/>
          <c:tx>
            <c:strRef>
              <c:f>'Sprint 6 Burndown'!$A$28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6 Burndown'!$C$28:$Q$28</c:f>
              <c:numCache>
                <c:formatCode>0</c:formatCode>
                <c:ptCount val="15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6C-4F66-83FD-A18C02821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200528"/>
        <c:axId val="652871888"/>
      </c:lineChart>
      <c:catAx>
        <c:axId val="480200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871888"/>
        <c:crosses val="autoZero"/>
        <c:auto val="1"/>
        <c:lblAlgn val="ctr"/>
        <c:lblOffset val="100"/>
        <c:noMultiLvlLbl val="0"/>
      </c:catAx>
      <c:valAx>
        <c:axId val="65287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FE1E9CB-5F58-488B-AAE1-5F6BA4FBED61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5BCC576-450C-4E39-A07A-563A388777B7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142795D-EE08-473F-B4C4-051A7E386721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F12E4C7-DDC2-412F-AECF-D838A7E0B2BE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F68E9DD-6FC2-4D31-94A1-D927E6AA53DD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F131C60-C36B-4ACA-B3CA-997C984F9CAC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58F4DC-478D-4037-B4B3-3E6AD96B10B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88FDFE-A514-4CAB-9EEA-47F892F57B5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B04A56-3F3E-4E03-984B-58060E0E180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882C0-8B9E-46EB-BF9C-5F42D575651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EB797E-C264-457A-A2FD-3DD1EC2CCD4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3D4198-423B-4E4D-A055-3AAEB3CD4AE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551A7-8BEF-490D-8DA1-3398C39255BB}">
  <dimension ref="A1:Q29"/>
  <sheetViews>
    <sheetView tabSelected="1" topLeftCell="B1" workbookViewId="0">
      <selection activeCell="M12" sqref="M12"/>
    </sheetView>
  </sheetViews>
  <sheetFormatPr defaultRowHeight="15"/>
  <cols>
    <col min="1" max="1" width="7.7109375" bestFit="1" customWidth="1"/>
    <col min="2" max="2" width="45.28515625" bestFit="1" customWidth="1"/>
    <col min="3" max="3" width="9.85546875" bestFit="1" customWidth="1"/>
  </cols>
  <sheetData>
    <row r="1" spans="1:17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s="2" t="s">
        <v>17</v>
      </c>
      <c r="B2" t="s">
        <v>18</v>
      </c>
      <c r="C2" s="2">
        <v>0.1</v>
      </c>
      <c r="D2" s="2"/>
      <c r="E2" s="2"/>
      <c r="F2" s="2"/>
      <c r="G2" s="2"/>
      <c r="H2" s="2"/>
      <c r="I2" s="2"/>
      <c r="J2" s="2"/>
      <c r="K2" s="2">
        <v>0.1</v>
      </c>
      <c r="L2" s="2"/>
      <c r="M2" s="2"/>
      <c r="N2" s="2"/>
      <c r="O2" s="2"/>
      <c r="P2" s="2"/>
      <c r="Q2" s="2"/>
    </row>
    <row r="3" spans="1:17">
      <c r="A3" s="2" t="s">
        <v>19</v>
      </c>
      <c r="B3" t="s">
        <v>20</v>
      </c>
      <c r="C3" s="2">
        <v>0.25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>
        <v>0.5</v>
      </c>
      <c r="Q3" s="2"/>
    </row>
    <row r="4" spans="1:17">
      <c r="A4" s="2" t="s">
        <v>21</v>
      </c>
      <c r="B4" t="s">
        <v>22</v>
      </c>
      <c r="C4" s="2">
        <v>0.75</v>
      </c>
      <c r="D4" s="2"/>
      <c r="E4" s="2"/>
      <c r="F4" s="2"/>
      <c r="G4" s="2"/>
      <c r="H4" s="2"/>
      <c r="I4" s="2">
        <v>1</v>
      </c>
      <c r="J4" s="2"/>
      <c r="K4" s="2"/>
      <c r="L4" s="2"/>
      <c r="M4" s="2"/>
      <c r="N4" s="2"/>
      <c r="O4" s="2"/>
      <c r="P4" s="2"/>
      <c r="Q4" s="2"/>
    </row>
    <row r="5" spans="1:17">
      <c r="A5" s="2" t="s">
        <v>23</v>
      </c>
      <c r="B5" t="s">
        <v>24</v>
      </c>
      <c r="C5" s="2">
        <v>1</v>
      </c>
      <c r="D5" s="2"/>
      <c r="E5" s="2"/>
      <c r="F5" s="2"/>
      <c r="G5" s="2"/>
      <c r="H5" s="2"/>
      <c r="I5" s="2"/>
      <c r="J5" s="2"/>
      <c r="K5" s="2">
        <v>1.5</v>
      </c>
      <c r="L5" s="2"/>
      <c r="M5" s="2"/>
      <c r="N5" s="2"/>
      <c r="O5" s="2"/>
      <c r="P5" s="2"/>
      <c r="Q5" s="2"/>
    </row>
    <row r="6" spans="1:17">
      <c r="A6" s="2" t="s">
        <v>25</v>
      </c>
      <c r="B6" t="s">
        <v>26</v>
      </c>
      <c r="C6" s="2">
        <v>0.5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>
      <c r="A7" s="2" t="s">
        <v>27</v>
      </c>
      <c r="B7" t="s">
        <v>28</v>
      </c>
      <c r="C7" s="2">
        <v>0.5</v>
      </c>
      <c r="D7" s="2"/>
      <c r="E7" s="2"/>
      <c r="F7" s="2"/>
      <c r="G7" s="2"/>
      <c r="H7" s="2"/>
      <c r="I7" s="2"/>
      <c r="J7" s="2"/>
      <c r="K7" s="2"/>
      <c r="L7" s="2">
        <v>1</v>
      </c>
      <c r="M7" s="2">
        <v>0.5</v>
      </c>
      <c r="N7" s="2"/>
      <c r="O7" s="2"/>
      <c r="P7" s="2"/>
      <c r="Q7" s="2"/>
    </row>
    <row r="8" spans="1:17">
      <c r="A8" s="2" t="s">
        <v>29</v>
      </c>
      <c r="B8" t="s">
        <v>30</v>
      </c>
      <c r="C8" s="2">
        <v>1.5</v>
      </c>
      <c r="D8" s="2"/>
      <c r="E8" s="2"/>
      <c r="F8" s="2"/>
      <c r="G8" s="2"/>
      <c r="H8" s="2"/>
      <c r="I8" s="2"/>
      <c r="J8" s="2"/>
      <c r="K8" s="2">
        <v>2</v>
      </c>
      <c r="L8" s="2"/>
      <c r="M8" s="2"/>
      <c r="N8" s="2"/>
      <c r="O8" s="2"/>
      <c r="P8" s="2"/>
      <c r="Q8" s="2"/>
    </row>
    <row r="9" spans="1:17">
      <c r="A9" s="2" t="s">
        <v>31</v>
      </c>
      <c r="B9" t="s">
        <v>32</v>
      </c>
      <c r="C9" s="2">
        <v>1.5</v>
      </c>
      <c r="D9" s="2"/>
      <c r="E9" s="2"/>
      <c r="F9" s="2"/>
      <c r="G9" s="2"/>
      <c r="H9" s="2"/>
      <c r="I9" s="2">
        <v>3</v>
      </c>
      <c r="J9" s="2"/>
      <c r="K9" s="2"/>
      <c r="L9" s="2"/>
      <c r="M9" s="2"/>
      <c r="N9" s="2"/>
      <c r="O9" s="2"/>
      <c r="P9" s="2">
        <v>1</v>
      </c>
      <c r="Q9" s="2"/>
    </row>
    <row r="10" spans="1:17">
      <c r="A10" s="2" t="s">
        <v>33</v>
      </c>
      <c r="B10" t="s">
        <v>34</v>
      </c>
      <c r="C10" s="2">
        <v>0.75</v>
      </c>
      <c r="D10" s="2"/>
      <c r="E10" s="2"/>
      <c r="F10" s="2"/>
      <c r="H10" s="2">
        <v>0.5</v>
      </c>
      <c r="K10" s="2"/>
      <c r="L10" s="2"/>
      <c r="M10" s="2">
        <v>0.5</v>
      </c>
      <c r="N10" s="2"/>
      <c r="O10" s="2"/>
      <c r="P10" s="2"/>
      <c r="Q10" s="2"/>
    </row>
    <row r="11" spans="1:17">
      <c r="A11" s="2" t="s">
        <v>35</v>
      </c>
      <c r="B11" t="s">
        <v>36</v>
      </c>
      <c r="C11" s="2">
        <v>0.25</v>
      </c>
      <c r="D11" s="2"/>
      <c r="E11" s="2"/>
      <c r="F11" s="2"/>
      <c r="G11" s="2"/>
      <c r="H11" s="2"/>
      <c r="I11" s="2"/>
      <c r="J11" s="2"/>
      <c r="K11" s="2"/>
      <c r="L11" s="2"/>
      <c r="M11" s="2">
        <v>0.5</v>
      </c>
      <c r="N11" s="2"/>
      <c r="O11" s="2"/>
      <c r="P11" s="2"/>
      <c r="Q11" s="2"/>
    </row>
    <row r="12" spans="1:17">
      <c r="A12" s="2" t="s">
        <v>37</v>
      </c>
      <c r="B12" t="s">
        <v>38</v>
      </c>
      <c r="C12" s="2">
        <v>1</v>
      </c>
      <c r="D12" s="2"/>
      <c r="E12" s="2"/>
      <c r="F12" s="2"/>
      <c r="G12" s="2"/>
      <c r="H12" s="2"/>
      <c r="I12" s="2"/>
      <c r="J12" s="2"/>
      <c r="K12" s="2">
        <v>0.5</v>
      </c>
      <c r="L12" s="2">
        <v>0.5</v>
      </c>
      <c r="M12" s="2"/>
      <c r="N12" s="2"/>
      <c r="O12" s="2"/>
      <c r="P12" s="2"/>
      <c r="Q12" s="2"/>
    </row>
    <row r="13" spans="1:17">
      <c r="A13" s="2" t="s">
        <v>39</v>
      </c>
      <c r="B13" t="s">
        <v>40</v>
      </c>
      <c r="C13" s="2">
        <v>1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>
        <v>1</v>
      </c>
      <c r="Q13" s="2"/>
    </row>
    <row r="14" spans="1:17">
      <c r="A14" s="2">
        <v>1</v>
      </c>
      <c r="B14" t="s">
        <v>41</v>
      </c>
      <c r="C14" s="2">
        <v>0.5</v>
      </c>
      <c r="D14" s="2"/>
      <c r="E14" s="2"/>
      <c r="F14" s="2"/>
      <c r="G14" s="2">
        <v>0.5</v>
      </c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>
      <c r="A15" s="2">
        <v>2</v>
      </c>
      <c r="B15" t="s">
        <v>42</v>
      </c>
      <c r="C15" s="2">
        <v>0.25</v>
      </c>
      <c r="D15" s="2"/>
      <c r="E15" s="2"/>
      <c r="F15" s="2"/>
      <c r="G15" s="2">
        <v>0.25</v>
      </c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>
      <c r="A16" s="2">
        <v>3</v>
      </c>
      <c r="B16" t="s">
        <v>43</v>
      </c>
      <c r="C16" s="2">
        <v>0.5</v>
      </c>
      <c r="D16" s="2"/>
      <c r="E16" s="2"/>
      <c r="F16" s="2"/>
      <c r="G16" s="2">
        <v>0.5</v>
      </c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>
      <c r="A17" s="2">
        <v>4</v>
      </c>
      <c r="B17" t="s">
        <v>44</v>
      </c>
      <c r="C17" s="2">
        <v>1</v>
      </c>
      <c r="D17" s="2"/>
      <c r="E17" s="2"/>
      <c r="F17" s="2"/>
      <c r="G17" s="2"/>
      <c r="H17" s="2">
        <v>1</v>
      </c>
      <c r="I17" s="2"/>
      <c r="J17" s="2"/>
      <c r="K17" s="2"/>
      <c r="L17" s="2"/>
      <c r="M17" s="2"/>
      <c r="N17" s="2"/>
      <c r="O17" s="2"/>
      <c r="P17" s="2"/>
      <c r="Q17" s="2"/>
    </row>
    <row r="18" spans="1:17">
      <c r="A18" s="2">
        <v>5</v>
      </c>
      <c r="B18" t="s">
        <v>45</v>
      </c>
      <c r="C18" s="2">
        <v>1</v>
      </c>
      <c r="D18" s="2"/>
      <c r="E18" s="2"/>
      <c r="F18" s="2"/>
      <c r="G18" s="2"/>
      <c r="H18" s="2">
        <v>0.5</v>
      </c>
      <c r="I18" s="2"/>
      <c r="J18" s="2"/>
      <c r="K18" s="2"/>
      <c r="L18" s="2"/>
      <c r="M18" s="2"/>
      <c r="N18" s="2"/>
      <c r="O18" s="2"/>
      <c r="P18" s="2"/>
      <c r="Q18" s="2"/>
    </row>
    <row r="19" spans="1:17">
      <c r="A19" s="2"/>
      <c r="B19" t="s">
        <v>46</v>
      </c>
      <c r="C19" s="2">
        <v>1</v>
      </c>
      <c r="D19" s="2"/>
      <c r="E19" s="2"/>
      <c r="F19" s="2"/>
      <c r="G19" s="2"/>
      <c r="H19" s="2"/>
      <c r="I19" s="2"/>
      <c r="J19" s="2"/>
      <c r="K19" s="2">
        <v>0.5</v>
      </c>
      <c r="L19" s="2"/>
      <c r="M19" s="2">
        <v>0.5</v>
      </c>
      <c r="N19" s="2"/>
      <c r="O19" s="2"/>
      <c r="P19" s="2"/>
      <c r="Q19" s="2"/>
    </row>
    <row r="20" spans="1:17">
      <c r="B20" t="s">
        <v>47</v>
      </c>
      <c r="C20" s="2">
        <v>4</v>
      </c>
      <c r="D20" s="2">
        <v>0.5</v>
      </c>
      <c r="E20" s="2">
        <v>0.5</v>
      </c>
      <c r="G20" s="2">
        <v>0.5</v>
      </c>
      <c r="H20" s="2"/>
      <c r="I20" s="2"/>
      <c r="J20" s="2">
        <v>0.5</v>
      </c>
      <c r="K20" s="2"/>
      <c r="L20" s="2"/>
      <c r="M20" s="2"/>
      <c r="N20" s="2"/>
      <c r="O20" s="2">
        <v>0.5</v>
      </c>
      <c r="P20" s="2"/>
      <c r="Q20" s="2"/>
    </row>
    <row r="21" spans="1:17">
      <c r="B21" t="s">
        <v>48</v>
      </c>
      <c r="C21" s="2">
        <v>20</v>
      </c>
      <c r="D21" s="2">
        <v>2</v>
      </c>
      <c r="E21" s="2">
        <v>3</v>
      </c>
      <c r="G21" s="2">
        <v>4.5</v>
      </c>
      <c r="H21" s="2"/>
      <c r="I21" s="2"/>
      <c r="J21" s="2">
        <v>1</v>
      </c>
      <c r="K21" s="2">
        <v>1</v>
      </c>
      <c r="L21" s="2">
        <v>4</v>
      </c>
      <c r="M21">
        <v>1</v>
      </c>
      <c r="N21" s="2">
        <v>4</v>
      </c>
      <c r="P21" s="2">
        <v>5</v>
      </c>
      <c r="Q21" s="2">
        <v>2</v>
      </c>
    </row>
    <row r="22" spans="1:17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>
      <c r="A28" s="6" t="s">
        <v>49</v>
      </c>
      <c r="B28" s="6"/>
      <c r="C28" s="3">
        <f>SUM(C2:C27)</f>
        <v>37.35</v>
      </c>
      <c r="D28" s="3">
        <f>C28-SUM(D2:D27)</f>
        <v>34.85</v>
      </c>
      <c r="E28" s="3">
        <f t="shared" ref="E28:Q28" si="0">D28-SUM(E2:E27)</f>
        <v>31.35</v>
      </c>
      <c r="F28" s="3">
        <f t="shared" si="0"/>
        <v>31.35</v>
      </c>
      <c r="G28" s="3">
        <f t="shared" si="0"/>
        <v>25.1</v>
      </c>
      <c r="H28" s="3">
        <f t="shared" si="0"/>
        <v>23.1</v>
      </c>
      <c r="I28" s="3">
        <f t="shared" si="0"/>
        <v>19.100000000000001</v>
      </c>
      <c r="J28" s="3">
        <f t="shared" si="0"/>
        <v>17.600000000000001</v>
      </c>
      <c r="K28" s="3">
        <f t="shared" si="0"/>
        <v>12.000000000000002</v>
      </c>
      <c r="L28" s="3">
        <f t="shared" si="0"/>
        <v>6.5000000000000018</v>
      </c>
      <c r="M28" s="3">
        <f t="shared" si="0"/>
        <v>3.5000000000000018</v>
      </c>
      <c r="N28" s="3">
        <f t="shared" si="0"/>
        <v>-0.49999999999999822</v>
      </c>
      <c r="O28" s="3">
        <f t="shared" si="0"/>
        <v>-0.99999999999999822</v>
      </c>
      <c r="P28" s="3">
        <f t="shared" si="0"/>
        <v>-8.4999999999999982</v>
      </c>
      <c r="Q28" s="3">
        <f t="shared" si="0"/>
        <v>-10.499999999999998</v>
      </c>
    </row>
    <row r="29" spans="1:17">
      <c r="A29" s="6" t="s">
        <v>50</v>
      </c>
      <c r="B29" s="6"/>
      <c r="C29" s="4">
        <f>C28</f>
        <v>37.35</v>
      </c>
      <c r="D29" s="5">
        <f>C29-($C$28/14)</f>
        <v>34.682142857142857</v>
      </c>
      <c r="E29" s="5">
        <f t="shared" ref="E29:Q29" si="1">D29-($C$28/14)</f>
        <v>32.014285714285712</v>
      </c>
      <c r="F29" s="5">
        <f t="shared" si="1"/>
        <v>29.346428571428568</v>
      </c>
      <c r="G29" s="5">
        <f t="shared" si="1"/>
        <v>26.678571428571423</v>
      </c>
      <c r="H29" s="5">
        <f t="shared" si="1"/>
        <v>24.010714285714279</v>
      </c>
      <c r="I29" s="5">
        <f t="shared" si="1"/>
        <v>21.342857142857135</v>
      </c>
      <c r="J29" s="5">
        <f t="shared" si="1"/>
        <v>18.67499999999999</v>
      </c>
      <c r="K29" s="5">
        <f t="shared" si="1"/>
        <v>16.007142857142846</v>
      </c>
      <c r="L29" s="5">
        <f t="shared" si="1"/>
        <v>13.339285714285703</v>
      </c>
      <c r="M29" s="5">
        <f t="shared" si="1"/>
        <v>10.67142857142856</v>
      </c>
      <c r="N29" s="5">
        <f t="shared" si="1"/>
        <v>8.0035714285714175</v>
      </c>
      <c r="O29" s="5">
        <f t="shared" si="1"/>
        <v>5.3357142857142748</v>
      </c>
      <c r="P29" s="5">
        <f t="shared" si="1"/>
        <v>2.6678571428571316</v>
      </c>
      <c r="Q29" s="5">
        <f t="shared" si="1"/>
        <v>-1.1546319456101628E-14</v>
      </c>
    </row>
  </sheetData>
  <mergeCells count="2">
    <mergeCell ref="A28:B28"/>
    <mergeCell ref="A29:B2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97B9-D4AC-4342-8638-734C7B940A6A}">
  <dimension ref="A1:Q28"/>
  <sheetViews>
    <sheetView workbookViewId="0">
      <selection activeCell="A2" sqref="A2"/>
    </sheetView>
  </sheetViews>
  <sheetFormatPr defaultRowHeight="15"/>
  <cols>
    <col min="1" max="1" width="7.7109375" bestFit="1" customWidth="1"/>
    <col min="2" max="2" width="42.28515625" customWidth="1"/>
    <col min="3" max="3" width="9.85546875" bestFit="1" customWidth="1"/>
  </cols>
  <sheetData>
    <row r="1" spans="1:17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>
      <c r="A27" s="6" t="s">
        <v>49</v>
      </c>
      <c r="B27" s="6"/>
      <c r="C27" s="3">
        <f>SUM(C2:C26)</f>
        <v>0</v>
      </c>
      <c r="D27" s="3">
        <f>C27-SUM(D2:D26)</f>
        <v>0</v>
      </c>
      <c r="E27" s="3">
        <f>D27-SUM(E2:E26)</f>
        <v>0</v>
      </c>
      <c r="F27" s="3">
        <f>E27-SUM(F2:F26)</f>
        <v>0</v>
      </c>
      <c r="G27" s="3">
        <f>F27-SUM(G2:G26)</f>
        <v>0</v>
      </c>
      <c r="H27" s="3">
        <f>G27-SUM(H2:H26)</f>
        <v>0</v>
      </c>
      <c r="I27" s="3">
        <f>H27-SUM(I2:I26)</f>
        <v>0</v>
      </c>
      <c r="J27" s="3">
        <f>I27-SUM(J2:J26)</f>
        <v>0</v>
      </c>
      <c r="K27" s="3">
        <f>J27-SUM(K2:K26)</f>
        <v>0</v>
      </c>
      <c r="L27" s="3">
        <f>K27-SUM(L2:L26)</f>
        <v>0</v>
      </c>
      <c r="M27" s="3">
        <f>L27-SUM(M2:M26)</f>
        <v>0</v>
      </c>
      <c r="N27" s="3">
        <f>M27-SUM(N2:N26)</f>
        <v>0</v>
      </c>
      <c r="O27" s="3">
        <f>N27-SUM(O2:O26)</f>
        <v>0</v>
      </c>
      <c r="P27" s="3">
        <f>O27-SUM(P2:P26)</f>
        <v>0</v>
      </c>
      <c r="Q27" s="3">
        <f>P27-SUM(Q2:Q26)</f>
        <v>0</v>
      </c>
    </row>
    <row r="28" spans="1:17">
      <c r="A28" s="6" t="s">
        <v>50</v>
      </c>
      <c r="B28" s="6"/>
      <c r="C28" s="4">
        <f>C27</f>
        <v>0</v>
      </c>
      <c r="D28" s="5">
        <f>C28-($C$27/14)</f>
        <v>0</v>
      </c>
      <c r="E28" s="5">
        <f t="shared" ref="E28:Q28" si="0">D28-($C$27/14)</f>
        <v>0</v>
      </c>
      <c r="F28" s="5">
        <f t="shared" si="0"/>
        <v>0</v>
      </c>
      <c r="G28" s="5">
        <f t="shared" si="0"/>
        <v>0</v>
      </c>
      <c r="H28" s="5">
        <f t="shared" si="0"/>
        <v>0</v>
      </c>
      <c r="I28" s="5">
        <f t="shared" si="0"/>
        <v>0</v>
      </c>
      <c r="J28" s="5">
        <f t="shared" si="0"/>
        <v>0</v>
      </c>
      <c r="K28" s="5">
        <f t="shared" si="0"/>
        <v>0</v>
      </c>
      <c r="L28" s="5">
        <f t="shared" si="0"/>
        <v>0</v>
      </c>
      <c r="M28" s="5">
        <f t="shared" si="0"/>
        <v>0</v>
      </c>
      <c r="N28" s="5">
        <f t="shared" si="0"/>
        <v>0</v>
      </c>
      <c r="O28" s="5">
        <f t="shared" si="0"/>
        <v>0</v>
      </c>
      <c r="P28" s="5">
        <f t="shared" si="0"/>
        <v>0</v>
      </c>
      <c r="Q28" s="5">
        <f t="shared" si="0"/>
        <v>0</v>
      </c>
    </row>
  </sheetData>
  <mergeCells count="2">
    <mergeCell ref="A27:B27"/>
    <mergeCell ref="A28:B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57FC1-0557-4FA8-BF8C-C646D0C77084}">
  <dimension ref="A1:Q28"/>
  <sheetViews>
    <sheetView workbookViewId="0">
      <selection activeCell="A2" sqref="A2"/>
    </sheetView>
  </sheetViews>
  <sheetFormatPr defaultRowHeight="15"/>
  <cols>
    <col min="1" max="1" width="7.7109375" bestFit="1" customWidth="1"/>
    <col min="2" max="2" width="42.28515625" customWidth="1"/>
    <col min="3" max="3" width="9.85546875" bestFit="1" customWidth="1"/>
  </cols>
  <sheetData>
    <row r="1" spans="1:17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>
      <c r="A27" s="6" t="s">
        <v>49</v>
      </c>
      <c r="B27" s="6"/>
      <c r="C27" s="3">
        <f>SUM(C2:C26)</f>
        <v>0</v>
      </c>
      <c r="D27" s="3">
        <f>C27-SUM(D2:D26)</f>
        <v>0</v>
      </c>
      <c r="E27" s="3">
        <f>D27-SUM(E2:E26)</f>
        <v>0</v>
      </c>
      <c r="F27" s="3">
        <f>E27-SUM(F2:F26)</f>
        <v>0</v>
      </c>
      <c r="G27" s="3">
        <f>F27-SUM(G2:G26)</f>
        <v>0</v>
      </c>
      <c r="H27" s="3">
        <f>G27-SUM(H2:H26)</f>
        <v>0</v>
      </c>
      <c r="I27" s="3">
        <f>H27-SUM(I2:I26)</f>
        <v>0</v>
      </c>
      <c r="J27" s="3">
        <f>I27-SUM(J2:J26)</f>
        <v>0</v>
      </c>
      <c r="K27" s="3">
        <f>J27-SUM(K2:K26)</f>
        <v>0</v>
      </c>
      <c r="L27" s="3">
        <f>K27-SUM(L2:L26)</f>
        <v>0</v>
      </c>
      <c r="M27" s="3">
        <f>L27-SUM(M2:M26)</f>
        <v>0</v>
      </c>
      <c r="N27" s="3">
        <f>M27-SUM(N2:N26)</f>
        <v>0</v>
      </c>
      <c r="O27" s="3">
        <f>N27-SUM(O2:O26)</f>
        <v>0</v>
      </c>
      <c r="P27" s="3">
        <f>O27-SUM(P2:P26)</f>
        <v>0</v>
      </c>
      <c r="Q27" s="3">
        <f>P27-SUM(Q2:Q26)</f>
        <v>0</v>
      </c>
    </row>
    <row r="28" spans="1:17">
      <c r="A28" s="6" t="s">
        <v>50</v>
      </c>
      <c r="B28" s="6"/>
      <c r="C28" s="4">
        <f>C27</f>
        <v>0</v>
      </c>
      <c r="D28" s="5">
        <f>C28-($C$27/14)</f>
        <v>0</v>
      </c>
      <c r="E28" s="5">
        <f t="shared" ref="E28:Q28" si="0">D28-($C$27/14)</f>
        <v>0</v>
      </c>
      <c r="F28" s="5">
        <f t="shared" si="0"/>
        <v>0</v>
      </c>
      <c r="G28" s="5">
        <f t="shared" si="0"/>
        <v>0</v>
      </c>
      <c r="H28" s="5">
        <f t="shared" si="0"/>
        <v>0</v>
      </c>
      <c r="I28" s="5">
        <f t="shared" si="0"/>
        <v>0</v>
      </c>
      <c r="J28" s="5">
        <f t="shared" si="0"/>
        <v>0</v>
      </c>
      <c r="K28" s="5">
        <f t="shared" si="0"/>
        <v>0</v>
      </c>
      <c r="L28" s="5">
        <f t="shared" si="0"/>
        <v>0</v>
      </c>
      <c r="M28" s="5">
        <f t="shared" si="0"/>
        <v>0</v>
      </c>
      <c r="N28" s="5">
        <f t="shared" si="0"/>
        <v>0</v>
      </c>
      <c r="O28" s="5">
        <f t="shared" si="0"/>
        <v>0</v>
      </c>
      <c r="P28" s="5">
        <f t="shared" si="0"/>
        <v>0</v>
      </c>
      <c r="Q28" s="5">
        <f t="shared" si="0"/>
        <v>0</v>
      </c>
    </row>
  </sheetData>
  <mergeCells count="2">
    <mergeCell ref="A27:B27"/>
    <mergeCell ref="A28:B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4D4B2-A9C4-4C0C-BD3C-F1B7870AA06A}">
  <dimension ref="A1:Q28"/>
  <sheetViews>
    <sheetView workbookViewId="0">
      <selection activeCell="A2" sqref="A2"/>
    </sheetView>
  </sheetViews>
  <sheetFormatPr defaultRowHeight="15"/>
  <cols>
    <col min="1" max="1" width="7.7109375" bestFit="1" customWidth="1"/>
    <col min="2" max="2" width="42.28515625" customWidth="1"/>
    <col min="3" max="3" width="9.85546875" bestFit="1" customWidth="1"/>
  </cols>
  <sheetData>
    <row r="1" spans="1:17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>
      <c r="A27" s="6" t="s">
        <v>49</v>
      </c>
      <c r="B27" s="6"/>
      <c r="C27" s="3">
        <f>SUM(C2:C26)</f>
        <v>0</v>
      </c>
      <c r="D27" s="3">
        <f>C27-SUM(D2:D26)</f>
        <v>0</v>
      </c>
      <c r="E27" s="3">
        <f t="shared" ref="E27:Q27" si="0">D27-SUM(E2:E26)</f>
        <v>0</v>
      </c>
      <c r="F27" s="3">
        <f t="shared" si="0"/>
        <v>0</v>
      </c>
      <c r="G27" s="3">
        <f t="shared" si="0"/>
        <v>0</v>
      </c>
      <c r="H27" s="3">
        <f t="shared" si="0"/>
        <v>0</v>
      </c>
      <c r="I27" s="3">
        <f t="shared" si="0"/>
        <v>0</v>
      </c>
      <c r="J27" s="3">
        <f t="shared" si="0"/>
        <v>0</v>
      </c>
      <c r="K27" s="3">
        <f t="shared" si="0"/>
        <v>0</v>
      </c>
      <c r="L27" s="3">
        <f t="shared" si="0"/>
        <v>0</v>
      </c>
      <c r="M27" s="3">
        <f t="shared" si="0"/>
        <v>0</v>
      </c>
      <c r="N27" s="3">
        <f t="shared" si="0"/>
        <v>0</v>
      </c>
      <c r="O27" s="3">
        <f t="shared" si="0"/>
        <v>0</v>
      </c>
      <c r="P27" s="3">
        <f t="shared" si="0"/>
        <v>0</v>
      </c>
      <c r="Q27" s="3">
        <f t="shared" si="0"/>
        <v>0</v>
      </c>
    </row>
    <row r="28" spans="1:17">
      <c r="A28" s="6" t="s">
        <v>50</v>
      </c>
      <c r="B28" s="6"/>
      <c r="C28" s="4">
        <f>C27</f>
        <v>0</v>
      </c>
      <c r="D28" s="5">
        <f>C28-($C$27/14)</f>
        <v>0</v>
      </c>
      <c r="E28" s="5">
        <f t="shared" ref="E28:Q28" si="1">D28-($C$27/14)</f>
        <v>0</v>
      </c>
      <c r="F28" s="5">
        <f t="shared" si="1"/>
        <v>0</v>
      </c>
      <c r="G28" s="5">
        <f t="shared" si="1"/>
        <v>0</v>
      </c>
      <c r="H28" s="5">
        <f t="shared" si="1"/>
        <v>0</v>
      </c>
      <c r="I28" s="5">
        <f t="shared" si="1"/>
        <v>0</v>
      </c>
      <c r="J28" s="5">
        <f t="shared" si="1"/>
        <v>0</v>
      </c>
      <c r="K28" s="5">
        <f t="shared" si="1"/>
        <v>0</v>
      </c>
      <c r="L28" s="5">
        <f t="shared" si="1"/>
        <v>0</v>
      </c>
      <c r="M28" s="5">
        <f t="shared" si="1"/>
        <v>0</v>
      </c>
      <c r="N28" s="5">
        <f t="shared" si="1"/>
        <v>0</v>
      </c>
      <c r="O28" s="5">
        <f t="shared" si="1"/>
        <v>0</v>
      </c>
      <c r="P28" s="5">
        <f t="shared" si="1"/>
        <v>0</v>
      </c>
      <c r="Q28" s="5">
        <f t="shared" si="1"/>
        <v>0</v>
      </c>
    </row>
  </sheetData>
  <mergeCells count="2">
    <mergeCell ref="A27:B27"/>
    <mergeCell ref="A28:B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EB429-800A-4C0E-AA9B-F9201A232933}">
  <dimension ref="A1:Q28"/>
  <sheetViews>
    <sheetView workbookViewId="0">
      <selection activeCell="A2" sqref="A2"/>
    </sheetView>
  </sheetViews>
  <sheetFormatPr defaultRowHeight="15"/>
  <cols>
    <col min="1" max="1" width="7.7109375" bestFit="1" customWidth="1"/>
    <col min="2" max="2" width="42.28515625" customWidth="1"/>
    <col min="3" max="3" width="9.85546875" bestFit="1" customWidth="1"/>
  </cols>
  <sheetData>
    <row r="1" spans="1:17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>
      <c r="A27" s="6" t="s">
        <v>49</v>
      </c>
      <c r="B27" s="6"/>
      <c r="C27" s="3">
        <f>SUM(C2:C26)</f>
        <v>0</v>
      </c>
      <c r="D27" s="3">
        <f>C27-SUM(D2:D26)</f>
        <v>0</v>
      </c>
      <c r="E27" s="3">
        <f t="shared" ref="E27:Q27" si="0">D27-SUM(E2:E26)</f>
        <v>0</v>
      </c>
      <c r="F27" s="3">
        <f t="shared" si="0"/>
        <v>0</v>
      </c>
      <c r="G27" s="3">
        <f t="shared" si="0"/>
        <v>0</v>
      </c>
      <c r="H27" s="3">
        <f t="shared" si="0"/>
        <v>0</v>
      </c>
      <c r="I27" s="3">
        <f t="shared" si="0"/>
        <v>0</v>
      </c>
      <c r="J27" s="3">
        <f t="shared" si="0"/>
        <v>0</v>
      </c>
      <c r="K27" s="3">
        <f t="shared" si="0"/>
        <v>0</v>
      </c>
      <c r="L27" s="3">
        <f t="shared" si="0"/>
        <v>0</v>
      </c>
      <c r="M27" s="3">
        <f t="shared" si="0"/>
        <v>0</v>
      </c>
      <c r="N27" s="3">
        <f t="shared" si="0"/>
        <v>0</v>
      </c>
      <c r="O27" s="3">
        <f t="shared" si="0"/>
        <v>0</v>
      </c>
      <c r="P27" s="3">
        <f t="shared" si="0"/>
        <v>0</v>
      </c>
      <c r="Q27" s="3">
        <f t="shared" si="0"/>
        <v>0</v>
      </c>
    </row>
    <row r="28" spans="1:17">
      <c r="A28" s="6" t="s">
        <v>50</v>
      </c>
      <c r="B28" s="6"/>
      <c r="C28" s="4">
        <f>C27</f>
        <v>0</v>
      </c>
      <c r="D28" s="5">
        <f>C28-($C$27/14)</f>
        <v>0</v>
      </c>
      <c r="E28" s="5">
        <f t="shared" ref="E28:Q28" si="1">D28-($C$27/14)</f>
        <v>0</v>
      </c>
      <c r="F28" s="5">
        <f t="shared" si="1"/>
        <v>0</v>
      </c>
      <c r="G28" s="5">
        <f t="shared" si="1"/>
        <v>0</v>
      </c>
      <c r="H28" s="5">
        <f t="shared" si="1"/>
        <v>0</v>
      </c>
      <c r="I28" s="5">
        <f t="shared" si="1"/>
        <v>0</v>
      </c>
      <c r="J28" s="5">
        <f t="shared" si="1"/>
        <v>0</v>
      </c>
      <c r="K28" s="5">
        <f t="shared" si="1"/>
        <v>0</v>
      </c>
      <c r="L28" s="5">
        <f t="shared" si="1"/>
        <v>0</v>
      </c>
      <c r="M28" s="5">
        <f t="shared" si="1"/>
        <v>0</v>
      </c>
      <c r="N28" s="5">
        <f t="shared" si="1"/>
        <v>0</v>
      </c>
      <c r="O28" s="5">
        <f t="shared" si="1"/>
        <v>0</v>
      </c>
      <c r="P28" s="5">
        <f t="shared" si="1"/>
        <v>0</v>
      </c>
      <c r="Q28" s="5">
        <f t="shared" si="1"/>
        <v>0</v>
      </c>
    </row>
  </sheetData>
  <mergeCells count="2">
    <mergeCell ref="A27:B27"/>
    <mergeCell ref="A28:B2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6D250-9318-46A0-B6EA-00F76BA8BB60}">
  <dimension ref="A1:Q28"/>
  <sheetViews>
    <sheetView workbookViewId="0">
      <selection activeCell="A2" sqref="A2"/>
    </sheetView>
  </sheetViews>
  <sheetFormatPr defaultRowHeight="15"/>
  <cols>
    <col min="1" max="1" width="7.7109375" bestFit="1" customWidth="1"/>
    <col min="2" max="2" width="42.28515625" customWidth="1"/>
    <col min="3" max="3" width="9.85546875" bestFit="1" customWidth="1"/>
  </cols>
  <sheetData>
    <row r="1" spans="1:17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>
      <c r="A27" s="6" t="s">
        <v>49</v>
      </c>
      <c r="B27" s="6"/>
      <c r="C27" s="3">
        <f>SUM(C2:C26)</f>
        <v>0</v>
      </c>
      <c r="D27" s="3">
        <f>C27-SUM(D2:D26)</f>
        <v>0</v>
      </c>
      <c r="E27" s="3">
        <f t="shared" ref="E27:Q27" si="0">D27-SUM(E2:E26)</f>
        <v>0</v>
      </c>
      <c r="F27" s="3">
        <f t="shared" si="0"/>
        <v>0</v>
      </c>
      <c r="G27" s="3">
        <f t="shared" si="0"/>
        <v>0</v>
      </c>
      <c r="H27" s="3">
        <f t="shared" si="0"/>
        <v>0</v>
      </c>
      <c r="I27" s="3">
        <f t="shared" si="0"/>
        <v>0</v>
      </c>
      <c r="J27" s="3">
        <f t="shared" si="0"/>
        <v>0</v>
      </c>
      <c r="K27" s="3">
        <f t="shared" si="0"/>
        <v>0</v>
      </c>
      <c r="L27" s="3">
        <f t="shared" si="0"/>
        <v>0</v>
      </c>
      <c r="M27" s="3">
        <f t="shared" si="0"/>
        <v>0</v>
      </c>
      <c r="N27" s="3">
        <f t="shared" si="0"/>
        <v>0</v>
      </c>
      <c r="O27" s="3">
        <f t="shared" si="0"/>
        <v>0</v>
      </c>
      <c r="P27" s="3">
        <f t="shared" si="0"/>
        <v>0</v>
      </c>
      <c r="Q27" s="3">
        <f t="shared" si="0"/>
        <v>0</v>
      </c>
    </row>
    <row r="28" spans="1:17">
      <c r="A28" s="6" t="s">
        <v>50</v>
      </c>
      <c r="B28" s="6"/>
      <c r="C28" s="4">
        <f>C27</f>
        <v>0</v>
      </c>
      <c r="D28" s="5">
        <f>C28-($C$27/14)</f>
        <v>0</v>
      </c>
      <c r="E28" s="5">
        <f t="shared" ref="E28:Q28" si="1">D28-($C$27/14)</f>
        <v>0</v>
      </c>
      <c r="F28" s="5">
        <f t="shared" si="1"/>
        <v>0</v>
      </c>
      <c r="G28" s="5">
        <f t="shared" si="1"/>
        <v>0</v>
      </c>
      <c r="H28" s="5">
        <f t="shared" si="1"/>
        <v>0</v>
      </c>
      <c r="I28" s="5">
        <f t="shared" si="1"/>
        <v>0</v>
      </c>
      <c r="J28" s="5">
        <f t="shared" si="1"/>
        <v>0</v>
      </c>
      <c r="K28" s="5">
        <f t="shared" si="1"/>
        <v>0</v>
      </c>
      <c r="L28" s="5">
        <f t="shared" si="1"/>
        <v>0</v>
      </c>
      <c r="M28" s="5">
        <f t="shared" si="1"/>
        <v>0</v>
      </c>
      <c r="N28" s="5">
        <f t="shared" si="1"/>
        <v>0</v>
      </c>
      <c r="O28" s="5">
        <f t="shared" si="1"/>
        <v>0</v>
      </c>
      <c r="P28" s="5">
        <f t="shared" si="1"/>
        <v>0</v>
      </c>
      <c r="Q28" s="5">
        <f t="shared" si="1"/>
        <v>0</v>
      </c>
    </row>
  </sheetData>
  <mergeCells count="2">
    <mergeCell ref="A27:B27"/>
    <mergeCell ref="A28:B2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D3EEAA838B624F8A46C8A96E3D2BC8" ma:contentTypeVersion="4" ma:contentTypeDescription="Create a new document." ma:contentTypeScope="" ma:versionID="4e3a59933728845f690a359dd78e3d53">
  <xsd:schema xmlns:xsd="http://www.w3.org/2001/XMLSchema" xmlns:xs="http://www.w3.org/2001/XMLSchema" xmlns:p="http://schemas.microsoft.com/office/2006/metadata/properties" xmlns:ns2="16e75e61-3a15-42f2-a273-32fa9b585d6f" targetNamespace="http://schemas.microsoft.com/office/2006/metadata/properties" ma:root="true" ma:fieldsID="2ef15bfce65e0a4e7dbcc63d92e984f7" ns2:_="">
    <xsd:import namespace="16e75e61-3a15-42f2-a273-32fa9b585d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e75e61-3a15-42f2-a273-32fa9b585d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71D02D2-5F51-43A6-9944-E1CCD92316BA}"/>
</file>

<file path=customXml/itemProps2.xml><?xml version="1.0" encoding="utf-8"?>
<ds:datastoreItem xmlns:ds="http://schemas.openxmlformats.org/officeDocument/2006/customXml" ds:itemID="{47F75B0F-7763-4DE5-A4AC-B7170000572F}"/>
</file>

<file path=customXml/itemProps3.xml><?xml version="1.0" encoding="utf-8"?>
<ds:datastoreItem xmlns:ds="http://schemas.openxmlformats.org/officeDocument/2006/customXml" ds:itemID="{BAB816D1-9291-406B-8F4D-32AD6080C88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 Kisling</dc:creator>
  <cp:keywords/>
  <dc:description/>
  <cp:lastModifiedBy>Dixon, Victoria</cp:lastModifiedBy>
  <cp:revision/>
  <dcterms:created xsi:type="dcterms:W3CDTF">2020-08-04T20:06:25Z</dcterms:created>
  <dcterms:modified xsi:type="dcterms:W3CDTF">2021-02-15T21:06:46Z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0x01010001D3EEAA838B624F8A46C8A96E3D2BC8</vt:lpwstr>
  </property>
</Properties>
</file>