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molt Boer\Documents\"/>
    </mc:Choice>
  </mc:AlternateContent>
  <xr:revisionPtr revIDLastSave="0" documentId="8_{1A085E96-4867-4F7C-9C88-458E3467056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tem_390125" sheetId="1" r:id="rId1"/>
    <sheet name="Blad1" sheetId="2" r:id="rId2"/>
    <sheet name="Blad3" sheetId="4" r:id="rId3"/>
    <sheet name="voorraadberekening" sheetId="3" r:id="rId4"/>
  </sheets>
  <definedNames>
    <definedName name="_xlnm.Print_Area" localSheetId="3">voorraadberekening!$A$1:$A$46</definedName>
    <definedName name="Z_240FAF58_3B70_4B76_89F4_4CA2315D74F1_.wvu.PrintArea" localSheetId="3" hidden="1">voorraadberekening!$A$1:$A$46</definedName>
    <definedName name="Z_240FAF58_3B70_4B76_89F4_4CA2315D74F1_.wvu.Rows" localSheetId="3" hidden="1">voorraadberekening!$4:$8,voorraadberekening!$32:$35,voorraadberekening!$45:$46</definedName>
    <definedName name="Z_5A1B642C_0F3A_4B6B_8C5A_1546326B931A_.wvu.Cols" localSheetId="3" hidden="1">voorraadberekening!#REF!</definedName>
    <definedName name="Z_5A1B642C_0F3A_4B6B_8C5A_1546326B931A_.wvu.PrintArea" localSheetId="3" hidden="1">voorraadberekening!$A$1:$A$46</definedName>
    <definedName name="Z_5A1B642C_0F3A_4B6B_8C5A_1546326B931A_.wvu.Rows" localSheetId="3" hidden="1">voorraadberekening!$34:$34,voorraadberekening!#REF!,voorraadberekening!#REF!</definedName>
    <definedName name="Z_847BEB59_0135_4F5C_BE49_10AA4B55C17B_.wvu.PrintArea" localSheetId="3" hidden="1">voorraadberekening!$A$1:$A$46</definedName>
    <definedName name="Z_B09B5627_BBB7_41F1_B3FD_B1DA0C28DC7B_.wvu.Rows" localSheetId="3" hidden="1">voorraadberekening!$4:$8,voorraadberekening!$32:$35,voorraadberekening!$45:$46</definedName>
    <definedName name="Z_C559F977_855B_4129_B8EA_8CE3D101F662_.wvu.Rows" localSheetId="3" hidden="1">voorraadberekening!$4:$8,voorraadberekening!$32:$35,voorraadberekening!$45:$46</definedName>
    <definedName name="Z_D3278B15_1B51_42FC_927D_0FA87885EA69_.wvu.PrintArea" localSheetId="3" hidden="1">voorraadberekening!$A$1:$A$46</definedName>
    <definedName name="Z_D3278B15_1B51_42FC_927D_0FA87885EA69_.wvu.Rows" localSheetId="3" hidden="1">voorraadberekening!$4:$8,voorraadberekening!$32:$35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C2" i="3"/>
  <c r="D2" i="3"/>
  <c r="E2" i="3"/>
  <c r="B5" i="3"/>
  <c r="E5" i="3" s="1"/>
  <c r="H5" i="3" s="1"/>
  <c r="K5" i="3" s="1"/>
  <c r="N5" i="3"/>
  <c r="B6" i="3"/>
  <c r="E6" i="3"/>
  <c r="H6" i="3"/>
  <c r="K6" i="3" s="1"/>
  <c r="N6" i="3" s="1"/>
  <c r="B7" i="3"/>
  <c r="E7" i="3" s="1"/>
  <c r="H7" i="3" s="1"/>
  <c r="K7" i="3" s="1"/>
  <c r="N7" i="3" s="1"/>
  <c r="B8" i="3"/>
  <c r="E8" i="3"/>
  <c r="H8" i="3"/>
  <c r="K8" i="3" s="1"/>
  <c r="N8" i="3" s="1"/>
  <c r="E10" i="3"/>
  <c r="H10" i="3" s="1"/>
  <c r="K10" i="3" s="1"/>
  <c r="N10" i="3" s="1"/>
  <c r="Q10" i="3"/>
  <c r="T10" i="3" s="1"/>
  <c r="Z10" i="3"/>
  <c r="AC10" i="3"/>
  <c r="AF10" i="3"/>
  <c r="AI10" i="3" s="1"/>
  <c r="AL10" i="3" s="1"/>
  <c r="AO10" i="3" s="1"/>
  <c r="AU10" i="3"/>
  <c r="AX10" i="3" s="1"/>
  <c r="BA10" i="3" s="1"/>
  <c r="BD10" i="3" s="1"/>
  <c r="BG10" i="3" s="1"/>
  <c r="BJ10" i="3" s="1"/>
  <c r="BP10" i="3"/>
  <c r="BS10" i="3"/>
  <c r="BY10" i="3"/>
  <c r="CB10" i="3" s="1"/>
  <c r="CE10" i="3" s="1"/>
  <c r="CH10" i="3" s="1"/>
  <c r="CN10" i="3"/>
  <c r="E11" i="3"/>
  <c r="H11" i="3" s="1"/>
  <c r="K11" i="3" s="1"/>
  <c r="N11" i="3" s="1"/>
  <c r="Q11" i="3" s="1"/>
  <c r="T11" i="3" s="1"/>
  <c r="Z11" i="3"/>
  <c r="AC11" i="3" s="1"/>
  <c r="AF11" i="3" s="1"/>
  <c r="AI11" i="3" s="1"/>
  <c r="AL11" i="3" s="1"/>
  <c r="AO11" i="3" s="1"/>
  <c r="AU11" i="3"/>
  <c r="AX11" i="3" s="1"/>
  <c r="BA11" i="3"/>
  <c r="BD11" i="3" s="1"/>
  <c r="BG11" i="3" s="1"/>
  <c r="BJ11" i="3" s="1"/>
  <c r="BP11" i="3"/>
  <c r="BS11" i="3"/>
  <c r="BY11" i="3"/>
  <c r="CB11" i="3" s="1"/>
  <c r="CE11" i="3" s="1"/>
  <c r="CH11" i="3" s="1"/>
  <c r="CN11" i="3"/>
  <c r="E12" i="3"/>
  <c r="H12" i="3" s="1"/>
  <c r="K12" i="3"/>
  <c r="N12" i="3" s="1"/>
  <c r="Q12" i="3" s="1"/>
  <c r="T12" i="3" s="1"/>
  <c r="Z12" i="3"/>
  <c r="AC12" i="3" s="1"/>
  <c r="AF12" i="3" s="1"/>
  <c r="AI12" i="3" s="1"/>
  <c r="AL12" i="3" s="1"/>
  <c r="AO12" i="3" s="1"/>
  <c r="AU12" i="3"/>
  <c r="AX12" i="3" s="1"/>
  <c r="BA12" i="3"/>
  <c r="BD12" i="3" s="1"/>
  <c r="BG12" i="3" s="1"/>
  <c r="BJ12" i="3" s="1"/>
  <c r="BP12" i="3"/>
  <c r="BS12" i="3" s="1"/>
  <c r="BY12" i="3"/>
  <c r="CB12" i="3" s="1"/>
  <c r="CE12" i="3" s="1"/>
  <c r="CH12" i="3" s="1"/>
  <c r="CN12" i="3"/>
  <c r="CQ12" i="3" s="1"/>
  <c r="CT12" i="3"/>
  <c r="CW12" i="3" s="1"/>
  <c r="CZ12" i="3" s="1"/>
  <c r="DC12" i="3" s="1"/>
  <c r="DF12" i="3" s="1"/>
  <c r="DI12" i="3" s="1"/>
  <c r="DL12" i="3" s="1"/>
  <c r="DO12" i="3" s="1"/>
  <c r="DR12" i="3" s="1"/>
  <c r="DU12" i="3" s="1"/>
  <c r="DX12" i="3" s="1"/>
  <c r="EA12" i="3" s="1"/>
  <c r="ED12" i="3" s="1"/>
  <c r="EG12" i="3" s="1"/>
  <c r="EJ12" i="3" s="1"/>
  <c r="EM12" i="3" s="1"/>
  <c r="EP12" i="3" s="1"/>
  <c r="ES12" i="3" s="1"/>
  <c r="EV12" i="3" s="1"/>
  <c r="EY12" i="3" s="1"/>
  <c r="FB12" i="3" s="1"/>
  <c r="FE12" i="3" s="1"/>
  <c r="FH12" i="3" s="1"/>
  <c r="FK12" i="3" s="1"/>
  <c r="FN12" i="3" s="1"/>
  <c r="FQ12" i="3" s="1"/>
  <c r="FT12" i="3" s="1"/>
  <c r="FW12" i="3" s="1"/>
  <c r="FZ12" i="3" s="1"/>
  <c r="GC12" i="3" s="1"/>
  <c r="GF12" i="3" s="1"/>
  <c r="GI12" i="3" s="1"/>
  <c r="GL12" i="3"/>
  <c r="GO12" i="3" s="1"/>
  <c r="GR12" i="3" s="1"/>
  <c r="GU12" i="3" s="1"/>
  <c r="GX12" i="3" s="1"/>
  <c r="HA12" i="3" s="1"/>
  <c r="HD12" i="3" s="1"/>
  <c r="HG12" i="3" s="1"/>
  <c r="HJ12" i="3" s="1"/>
  <c r="HM12" i="3" s="1"/>
  <c r="HP12" i="3" s="1"/>
  <c r="HS12" i="3" s="1"/>
  <c r="HV12" i="3" s="1"/>
  <c r="HY12" i="3" s="1"/>
  <c r="IB12" i="3" s="1"/>
  <c r="IE12" i="3" s="1"/>
  <c r="IH12" i="3" s="1"/>
  <c r="IK12" i="3" s="1"/>
  <c r="IN12" i="3" s="1"/>
  <c r="IQ12" i="3" s="1"/>
  <c r="IT12" i="3" s="1"/>
  <c r="IW12" i="3" s="1"/>
  <c r="IZ12" i="3" s="1"/>
  <c r="JC12" i="3" s="1"/>
  <c r="JF12" i="3" s="1"/>
  <c r="JI12" i="3" s="1"/>
  <c r="JL12" i="3" s="1"/>
  <c r="JO12" i="3" s="1"/>
  <c r="JR12" i="3" s="1"/>
  <c r="JU12" i="3" s="1"/>
  <c r="JX12" i="3" s="1"/>
  <c r="KA12" i="3" s="1"/>
  <c r="KD12" i="3" s="1"/>
  <c r="KG12" i="3" s="1"/>
  <c r="KJ12" i="3" s="1"/>
  <c r="KM12" i="3" s="1"/>
  <c r="KP12" i="3" s="1"/>
  <c r="KS12" i="3" s="1"/>
  <c r="KV12" i="3" s="1"/>
  <c r="KY12" i="3" s="1"/>
  <c r="LB12" i="3" s="1"/>
  <c r="LE12" i="3" s="1"/>
  <c r="LH12" i="3" s="1"/>
  <c r="LK12" i="3" s="1"/>
  <c r="LN12" i="3" s="1"/>
  <c r="LQ12" i="3" s="1"/>
  <c r="LT12" i="3" s="1"/>
  <c r="LW12" i="3" s="1"/>
  <c r="LZ12" i="3" s="1"/>
  <c r="MC12" i="3" s="1"/>
  <c r="MF12" i="3" s="1"/>
  <c r="MI12" i="3" s="1"/>
  <c r="ML12" i="3" s="1"/>
  <c r="MO12" i="3" s="1"/>
  <c r="MR12" i="3" s="1"/>
  <c r="MU12" i="3" s="1"/>
  <c r="MX12" i="3" s="1"/>
  <c r="NA12" i="3" s="1"/>
  <c r="ND12" i="3" s="1"/>
  <c r="NG12" i="3" s="1"/>
  <c r="NJ12" i="3" s="1"/>
  <c r="NM12" i="3" s="1"/>
  <c r="NP12" i="3" s="1"/>
  <c r="NS12" i="3" s="1"/>
  <c r="NV12" i="3" s="1"/>
  <c r="NY12" i="3" s="1"/>
  <c r="OB12" i="3" s="1"/>
  <c r="OE12" i="3" s="1"/>
  <c r="OH12" i="3" s="1"/>
  <c r="OK12" i="3" s="1"/>
  <c r="ON12" i="3" s="1"/>
  <c r="OQ12" i="3" s="1"/>
  <c r="OT12" i="3" s="1"/>
  <c r="OW12" i="3" s="1"/>
  <c r="OZ12" i="3" s="1"/>
  <c r="PC12" i="3" s="1"/>
  <c r="PF12" i="3" s="1"/>
  <c r="PI12" i="3" s="1"/>
  <c r="E13" i="3"/>
  <c r="H13" i="3" s="1"/>
  <c r="K13" i="3" s="1"/>
  <c r="N13" i="3" s="1"/>
  <c r="Q13" i="3" s="1"/>
  <c r="T13" i="3" s="1"/>
  <c r="Z13" i="3"/>
  <c r="AC13" i="3" s="1"/>
  <c r="AF13" i="3" s="1"/>
  <c r="AI13" i="3" s="1"/>
  <c r="AL13" i="3"/>
  <c r="AO13" i="3" s="1"/>
  <c r="AU13" i="3"/>
  <c r="AX13" i="3" s="1"/>
  <c r="BA13" i="3" s="1"/>
  <c r="BD13" i="3" s="1"/>
  <c r="BG13" i="3" s="1"/>
  <c r="BJ13" i="3" s="1"/>
  <c r="BP13" i="3"/>
  <c r="BS13" i="3" s="1"/>
  <c r="BY13" i="3"/>
  <c r="CB13" i="3" s="1"/>
  <c r="CE13" i="3"/>
  <c r="CH13" i="3" s="1"/>
  <c r="CN13" i="3"/>
  <c r="CQ13" i="3" s="1"/>
  <c r="CT13" i="3" s="1"/>
  <c r="CW13" i="3" s="1"/>
  <c r="CZ13" i="3" s="1"/>
  <c r="DC13" i="3" s="1"/>
  <c r="DF13" i="3" s="1"/>
  <c r="DI13" i="3" s="1"/>
  <c r="DL13" i="3" s="1"/>
  <c r="DO13" i="3" s="1"/>
  <c r="DR13" i="3" s="1"/>
  <c r="DU13" i="3" s="1"/>
  <c r="DX13" i="3" s="1"/>
  <c r="EA13" i="3" s="1"/>
  <c r="ED13" i="3" s="1"/>
  <c r="EG13" i="3" s="1"/>
  <c r="EJ13" i="3" s="1"/>
  <c r="EM13" i="3" s="1"/>
  <c r="EP13" i="3" s="1"/>
  <c r="ES13" i="3" s="1"/>
  <c r="EV13" i="3" s="1"/>
  <c r="EY13" i="3" s="1"/>
  <c r="FB13" i="3" s="1"/>
  <c r="FE13" i="3" s="1"/>
  <c r="FH13" i="3" s="1"/>
  <c r="FK13" i="3" s="1"/>
  <c r="FN13" i="3" s="1"/>
  <c r="FQ13" i="3" s="1"/>
  <c r="FT13" i="3" s="1"/>
  <c r="FW13" i="3" s="1"/>
  <c r="FZ13" i="3" s="1"/>
  <c r="GC13" i="3" s="1"/>
  <c r="GF13" i="3" s="1"/>
  <c r="GI13" i="3" s="1"/>
  <c r="GL13" i="3" s="1"/>
  <c r="GO13" i="3" s="1"/>
  <c r="GR13" i="3" s="1"/>
  <c r="GU13" i="3" s="1"/>
  <c r="GX13" i="3" s="1"/>
  <c r="HA13" i="3" s="1"/>
  <c r="HD13" i="3" s="1"/>
  <c r="HG13" i="3" s="1"/>
  <c r="HJ13" i="3" s="1"/>
  <c r="HM13" i="3" s="1"/>
  <c r="HP13" i="3" s="1"/>
  <c r="HS13" i="3" s="1"/>
  <c r="HV13" i="3" s="1"/>
  <c r="HY13" i="3" s="1"/>
  <c r="IB13" i="3" s="1"/>
  <c r="IE13" i="3" s="1"/>
  <c r="IH13" i="3" s="1"/>
  <c r="IK13" i="3" s="1"/>
  <c r="IN13" i="3" s="1"/>
  <c r="IQ13" i="3" s="1"/>
  <c r="IT13" i="3" s="1"/>
  <c r="IW13" i="3" s="1"/>
  <c r="IZ13" i="3" s="1"/>
  <c r="JC13" i="3" s="1"/>
  <c r="JF13" i="3" s="1"/>
  <c r="JI13" i="3" s="1"/>
  <c r="JL13" i="3" s="1"/>
  <c r="JO13" i="3" s="1"/>
  <c r="JR13" i="3" s="1"/>
  <c r="JU13" i="3" s="1"/>
  <c r="JX13" i="3" s="1"/>
  <c r="KA13" i="3" s="1"/>
  <c r="KD13" i="3" s="1"/>
  <c r="KG13" i="3" s="1"/>
  <c r="KJ13" i="3" s="1"/>
  <c r="KM13" i="3" s="1"/>
  <c r="KP13" i="3" s="1"/>
  <c r="KS13" i="3" s="1"/>
  <c r="KV13" i="3" s="1"/>
  <c r="KY13" i="3" s="1"/>
  <c r="LB13" i="3" s="1"/>
  <c r="LE13" i="3" s="1"/>
  <c r="LH13" i="3" s="1"/>
  <c r="LK13" i="3" s="1"/>
  <c r="LN13" i="3" s="1"/>
  <c r="LQ13" i="3" s="1"/>
  <c r="LT13" i="3" s="1"/>
  <c r="LW13" i="3" s="1"/>
  <c r="LZ13" i="3" s="1"/>
  <c r="MC13" i="3" s="1"/>
  <c r="MF13" i="3" s="1"/>
  <c r="MI13" i="3" s="1"/>
  <c r="ML13" i="3" s="1"/>
  <c r="MO13" i="3" s="1"/>
  <c r="MR13" i="3" s="1"/>
  <c r="MU13" i="3" s="1"/>
  <c r="MX13" i="3" s="1"/>
  <c r="NA13" i="3" s="1"/>
  <c r="ND13" i="3" s="1"/>
  <c r="NG13" i="3" s="1"/>
  <c r="NJ13" i="3" s="1"/>
  <c r="NM13" i="3" s="1"/>
  <c r="NP13" i="3" s="1"/>
  <c r="NS13" i="3" s="1"/>
  <c r="NV13" i="3" s="1"/>
  <c r="NY13" i="3" s="1"/>
  <c r="OB13" i="3" s="1"/>
  <c r="OE13" i="3" s="1"/>
  <c r="OH13" i="3" s="1"/>
  <c r="OK13" i="3" s="1"/>
  <c r="ON13" i="3" s="1"/>
  <c r="OQ13" i="3" s="1"/>
  <c r="OT13" i="3" s="1"/>
  <c r="OW13" i="3" s="1"/>
  <c r="OZ13" i="3" s="1"/>
  <c r="PC13" i="3" s="1"/>
  <c r="PF13" i="3" s="1"/>
  <c r="PI13" i="3" s="1"/>
  <c r="E14" i="3"/>
  <c r="H14" i="3" s="1"/>
  <c r="K14" i="3"/>
  <c r="N14" i="3" s="1"/>
  <c r="Q14" i="3" s="1"/>
  <c r="T14" i="3" s="1"/>
  <c r="Z14" i="3"/>
  <c r="AC14" i="3" s="1"/>
  <c r="AF14" i="3" s="1"/>
  <c r="AI14" i="3" s="1"/>
  <c r="AL14" i="3" s="1"/>
  <c r="AO14" i="3" s="1"/>
  <c r="AU14" i="3"/>
  <c r="AX14" i="3" s="1"/>
  <c r="BA14" i="3"/>
  <c r="BD14" i="3" s="1"/>
  <c r="BG14" i="3" s="1"/>
  <c r="BJ14" i="3" s="1"/>
  <c r="BP14" i="3"/>
  <c r="BS14" i="3" s="1"/>
  <c r="BY14" i="3"/>
  <c r="CB14" i="3" s="1"/>
  <c r="CE14" i="3" s="1"/>
  <c r="CH14" i="3" s="1"/>
  <c r="CN14" i="3"/>
  <c r="CQ14" i="3" s="1"/>
  <c r="CT14" i="3"/>
  <c r="CW14" i="3" s="1"/>
  <c r="CZ14" i="3" s="1"/>
  <c r="DC14" i="3" s="1"/>
  <c r="DF14" i="3" s="1"/>
  <c r="DI14" i="3" s="1"/>
  <c r="DL14" i="3" s="1"/>
  <c r="DO14" i="3" s="1"/>
  <c r="DR14" i="3" s="1"/>
  <c r="DU14" i="3" s="1"/>
  <c r="DX14" i="3" s="1"/>
  <c r="EA14" i="3" s="1"/>
  <c r="ED14" i="3" s="1"/>
  <c r="EG14" i="3" s="1"/>
  <c r="EJ14" i="3" s="1"/>
  <c r="EM14" i="3" s="1"/>
  <c r="EP14" i="3" s="1"/>
  <c r="ES14" i="3" s="1"/>
  <c r="EV14" i="3" s="1"/>
  <c r="EY14" i="3" s="1"/>
  <c r="FB14" i="3" s="1"/>
  <c r="FE14" i="3" s="1"/>
  <c r="FH14" i="3" s="1"/>
  <c r="FK14" i="3" s="1"/>
  <c r="FN14" i="3" s="1"/>
  <c r="FQ14" i="3" s="1"/>
  <c r="FT14" i="3" s="1"/>
  <c r="FW14" i="3" s="1"/>
  <c r="FZ14" i="3" s="1"/>
  <c r="GC14" i="3" s="1"/>
  <c r="GF14" i="3" s="1"/>
  <c r="GI14" i="3" s="1"/>
  <c r="GL14" i="3" s="1"/>
  <c r="GO14" i="3" s="1"/>
  <c r="GR14" i="3" s="1"/>
  <c r="GU14" i="3" s="1"/>
  <c r="GX14" i="3" s="1"/>
  <c r="HA14" i="3" s="1"/>
  <c r="HD14" i="3" s="1"/>
  <c r="HG14" i="3" s="1"/>
  <c r="HJ14" i="3" s="1"/>
  <c r="HM14" i="3" s="1"/>
  <c r="HP14" i="3" s="1"/>
  <c r="HS14" i="3" s="1"/>
  <c r="HV14" i="3" s="1"/>
  <c r="HY14" i="3" s="1"/>
  <c r="IB14" i="3" s="1"/>
  <c r="IE14" i="3" s="1"/>
  <c r="IH14" i="3" s="1"/>
  <c r="IK14" i="3" s="1"/>
  <c r="IN14" i="3" s="1"/>
  <c r="IQ14" i="3" s="1"/>
  <c r="IT14" i="3" s="1"/>
  <c r="IW14" i="3" s="1"/>
  <c r="IZ14" i="3" s="1"/>
  <c r="JC14" i="3" s="1"/>
  <c r="JF14" i="3" s="1"/>
  <c r="JI14" i="3" s="1"/>
  <c r="JL14" i="3" s="1"/>
  <c r="JO14" i="3" s="1"/>
  <c r="JR14" i="3" s="1"/>
  <c r="JU14" i="3" s="1"/>
  <c r="JX14" i="3" s="1"/>
  <c r="KA14" i="3" s="1"/>
  <c r="KD14" i="3"/>
  <c r="KG14" i="3" s="1"/>
  <c r="KJ14" i="3" s="1"/>
  <c r="KM14" i="3" s="1"/>
  <c r="KP14" i="3" s="1"/>
  <c r="KS14" i="3" s="1"/>
  <c r="KV14" i="3" s="1"/>
  <c r="KY14" i="3" s="1"/>
  <c r="LB14" i="3" s="1"/>
  <c r="LE14" i="3" s="1"/>
  <c r="LH14" i="3" s="1"/>
  <c r="LK14" i="3" s="1"/>
  <c r="LN14" i="3" s="1"/>
  <c r="LQ14" i="3" s="1"/>
  <c r="LT14" i="3" s="1"/>
  <c r="LW14" i="3" s="1"/>
  <c r="LZ14" i="3" s="1"/>
  <c r="MC14" i="3" s="1"/>
  <c r="MF14" i="3" s="1"/>
  <c r="MI14" i="3" s="1"/>
  <c r="ML14" i="3" s="1"/>
  <c r="MO14" i="3" s="1"/>
  <c r="MR14" i="3" s="1"/>
  <c r="MU14" i="3" s="1"/>
  <c r="MX14" i="3" s="1"/>
  <c r="NA14" i="3" s="1"/>
  <c r="ND14" i="3" s="1"/>
  <c r="NG14" i="3" s="1"/>
  <c r="NJ14" i="3" s="1"/>
  <c r="NM14" i="3" s="1"/>
  <c r="NP14" i="3" s="1"/>
  <c r="NS14" i="3" s="1"/>
  <c r="NV14" i="3" s="1"/>
  <c r="NY14" i="3" s="1"/>
  <c r="OB14" i="3" s="1"/>
  <c r="OE14" i="3" s="1"/>
  <c r="OH14" i="3" s="1"/>
  <c r="OK14" i="3" s="1"/>
  <c r="ON14" i="3" s="1"/>
  <c r="OQ14" i="3" s="1"/>
  <c r="OT14" i="3" s="1"/>
  <c r="OW14" i="3" s="1"/>
  <c r="OZ14" i="3" s="1"/>
  <c r="PC14" i="3" s="1"/>
  <c r="PF14" i="3" s="1"/>
  <c r="PI14" i="3" s="1"/>
  <c r="E17" i="3"/>
  <c r="H17" i="3" s="1"/>
  <c r="K17" i="3" s="1"/>
  <c r="N17" i="3" s="1"/>
  <c r="Q17" i="3" s="1"/>
  <c r="T17" i="3" s="1"/>
  <c r="Z17" i="3"/>
  <c r="AC17" i="3" s="1"/>
  <c r="AF17" i="3" s="1"/>
  <c r="AI17" i="3" s="1"/>
  <c r="AL17" i="3" s="1"/>
  <c r="AO17" i="3" s="1"/>
  <c r="AU17" i="3"/>
  <c r="AX17" i="3" s="1"/>
  <c r="BA17" i="3" s="1"/>
  <c r="BD17" i="3" s="1"/>
  <c r="BG17" i="3"/>
  <c r="BJ17" i="3" s="1"/>
  <c r="BP17" i="3"/>
  <c r="BS17" i="3"/>
  <c r="BY17" i="3"/>
  <c r="CB17" i="3" s="1"/>
  <c r="CE17" i="3" s="1"/>
  <c r="CH17" i="3" s="1"/>
  <c r="CN17" i="3"/>
  <c r="CQ17" i="3" s="1"/>
  <c r="CT17" i="3" s="1"/>
  <c r="CW17" i="3" s="1"/>
  <c r="CZ17" i="3" s="1"/>
  <c r="DC17" i="3" s="1"/>
  <c r="DF17" i="3" s="1"/>
  <c r="DI17" i="3" s="1"/>
  <c r="DL17" i="3" s="1"/>
  <c r="DO17" i="3" s="1"/>
  <c r="DR17" i="3" s="1"/>
  <c r="DU17" i="3" s="1"/>
  <c r="DX17" i="3" s="1"/>
  <c r="EA17" i="3" s="1"/>
  <c r="ED17" i="3" s="1"/>
  <c r="EG17" i="3" s="1"/>
  <c r="EJ17" i="3" s="1"/>
  <c r="EM17" i="3" s="1"/>
  <c r="EP17" i="3" s="1"/>
  <c r="ES17" i="3" s="1"/>
  <c r="EV17" i="3" s="1"/>
  <c r="EY17" i="3" s="1"/>
  <c r="FB17" i="3" s="1"/>
  <c r="FE17" i="3" s="1"/>
  <c r="FH17" i="3" s="1"/>
  <c r="FK17" i="3" s="1"/>
  <c r="FN17" i="3" s="1"/>
  <c r="FQ17" i="3" s="1"/>
  <c r="FT17" i="3" s="1"/>
  <c r="FW17" i="3" s="1"/>
  <c r="FZ17" i="3" s="1"/>
  <c r="GC17" i="3" s="1"/>
  <c r="GF17" i="3" s="1"/>
  <c r="GI17" i="3" s="1"/>
  <c r="GL17" i="3" s="1"/>
  <c r="GO17" i="3" s="1"/>
  <c r="GR17" i="3" s="1"/>
  <c r="GU17" i="3" s="1"/>
  <c r="GX17" i="3" s="1"/>
  <c r="HA17" i="3" s="1"/>
  <c r="HD17" i="3" s="1"/>
  <c r="HG17" i="3" s="1"/>
  <c r="HJ17" i="3" s="1"/>
  <c r="HM17" i="3" s="1"/>
  <c r="HP17" i="3" s="1"/>
  <c r="HS17" i="3" s="1"/>
  <c r="HV17" i="3" s="1"/>
  <c r="HY17" i="3" s="1"/>
  <c r="IB17" i="3" s="1"/>
  <c r="IE17" i="3" s="1"/>
  <c r="IH17" i="3" s="1"/>
  <c r="IK17" i="3" s="1"/>
  <c r="IN17" i="3" s="1"/>
  <c r="IQ17" i="3" s="1"/>
  <c r="IT17" i="3" s="1"/>
  <c r="IW17" i="3" s="1"/>
  <c r="IZ17" i="3" s="1"/>
  <c r="JC17" i="3" s="1"/>
  <c r="JF17" i="3" s="1"/>
  <c r="JI17" i="3" s="1"/>
  <c r="JL17" i="3" s="1"/>
  <c r="JO17" i="3" s="1"/>
  <c r="JR17" i="3" s="1"/>
  <c r="JU17" i="3" s="1"/>
  <c r="JX17" i="3" s="1"/>
  <c r="KA17" i="3" s="1"/>
  <c r="KD17" i="3" s="1"/>
  <c r="KG17" i="3" s="1"/>
  <c r="KJ17" i="3" s="1"/>
  <c r="KM17" i="3" s="1"/>
  <c r="KP17" i="3" s="1"/>
  <c r="KS17" i="3" s="1"/>
  <c r="KV17" i="3" s="1"/>
  <c r="KY17" i="3" s="1"/>
  <c r="LB17" i="3" s="1"/>
  <c r="LE17" i="3" s="1"/>
  <c r="LH17" i="3" s="1"/>
  <c r="LK17" i="3" s="1"/>
  <c r="LN17" i="3" s="1"/>
  <c r="LQ17" i="3" s="1"/>
  <c r="LT17" i="3" s="1"/>
  <c r="LW17" i="3" s="1"/>
  <c r="LZ17" i="3" s="1"/>
  <c r="MC17" i="3" s="1"/>
  <c r="MF17" i="3" s="1"/>
  <c r="MI17" i="3" s="1"/>
  <c r="ML17" i="3" s="1"/>
  <c r="MO17" i="3" s="1"/>
  <c r="MR17" i="3" s="1"/>
  <c r="MU17" i="3" s="1"/>
  <c r="MX17" i="3" s="1"/>
  <c r="NA17" i="3" s="1"/>
  <c r="ND17" i="3" s="1"/>
  <c r="NG17" i="3" s="1"/>
  <c r="NJ17" i="3" s="1"/>
  <c r="NM17" i="3" s="1"/>
  <c r="NP17" i="3" s="1"/>
  <c r="NS17" i="3" s="1"/>
  <c r="NV17" i="3" s="1"/>
  <c r="NY17" i="3" s="1"/>
  <c r="OB17" i="3" s="1"/>
  <c r="OE17" i="3" s="1"/>
  <c r="OH17" i="3" s="1"/>
  <c r="OK17" i="3" s="1"/>
  <c r="ON17" i="3" s="1"/>
  <c r="OQ17" i="3" s="1"/>
  <c r="OT17" i="3" s="1"/>
  <c r="OW17" i="3" s="1"/>
  <c r="OZ17" i="3" s="1"/>
  <c r="PC17" i="3" s="1"/>
  <c r="PF17" i="3" s="1"/>
  <c r="PI17" i="3" s="1"/>
  <c r="E19" i="3"/>
  <c r="H19" i="3" s="1"/>
  <c r="K19" i="3" s="1"/>
  <c r="N19" i="3" s="1"/>
  <c r="Q19" i="3" s="1"/>
  <c r="T19" i="3" s="1"/>
  <c r="Z19" i="3"/>
  <c r="AC19" i="3"/>
  <c r="AF19" i="3"/>
  <c r="AI19" i="3" s="1"/>
  <c r="AL19" i="3" s="1"/>
  <c r="AO19" i="3" s="1"/>
  <c r="AU19" i="3"/>
  <c r="AX19" i="3" s="1"/>
  <c r="BA19" i="3" s="1"/>
  <c r="BD19" i="3" s="1"/>
  <c r="BG19" i="3" s="1"/>
  <c r="BJ19" i="3" s="1"/>
  <c r="BP19" i="3"/>
  <c r="BS19" i="3"/>
  <c r="BY19" i="3"/>
  <c r="CB19" i="3" s="1"/>
  <c r="CE19" i="3" s="1"/>
  <c r="CH19" i="3" s="1"/>
  <c r="CN19" i="3"/>
  <c r="CQ19" i="3" s="1"/>
  <c r="CT19" i="3" s="1"/>
  <c r="CW19" i="3" s="1"/>
  <c r="CZ19" i="3" s="1"/>
  <c r="DC19" i="3" s="1"/>
  <c r="DF19" i="3" s="1"/>
  <c r="DI19" i="3" s="1"/>
  <c r="DL19" i="3" s="1"/>
  <c r="DO19" i="3" s="1"/>
  <c r="DR19" i="3" s="1"/>
  <c r="DU19" i="3" s="1"/>
  <c r="DX19" i="3" s="1"/>
  <c r="EA19" i="3" s="1"/>
  <c r="ED19" i="3" s="1"/>
  <c r="EG19" i="3" s="1"/>
  <c r="EJ19" i="3" s="1"/>
  <c r="EM19" i="3" s="1"/>
  <c r="EP19" i="3" s="1"/>
  <c r="ES19" i="3" s="1"/>
  <c r="EV19" i="3" s="1"/>
  <c r="EY19" i="3" s="1"/>
  <c r="FB19" i="3" s="1"/>
  <c r="FE19" i="3" s="1"/>
  <c r="FH19" i="3" s="1"/>
  <c r="FK19" i="3" s="1"/>
  <c r="FN19" i="3" s="1"/>
  <c r="FQ19" i="3" s="1"/>
  <c r="FT19" i="3" s="1"/>
  <c r="FW19" i="3" s="1"/>
  <c r="FZ19" i="3" s="1"/>
  <c r="GC19" i="3" s="1"/>
  <c r="GF19" i="3" s="1"/>
  <c r="GI19" i="3" s="1"/>
  <c r="GL19" i="3" s="1"/>
  <c r="GO19" i="3" s="1"/>
  <c r="GR19" i="3" s="1"/>
  <c r="GU19" i="3" s="1"/>
  <c r="GX19" i="3" s="1"/>
  <c r="HA19" i="3" s="1"/>
  <c r="HD19" i="3" s="1"/>
  <c r="HG19" i="3" s="1"/>
  <c r="HJ19" i="3" s="1"/>
  <c r="HM19" i="3" s="1"/>
  <c r="HP19" i="3" s="1"/>
  <c r="HS19" i="3" s="1"/>
  <c r="HV19" i="3" s="1"/>
  <c r="HY19" i="3" s="1"/>
  <c r="IB19" i="3" s="1"/>
  <c r="IE19" i="3" s="1"/>
  <c r="IH19" i="3" s="1"/>
  <c r="IK19" i="3" s="1"/>
  <c r="IN19" i="3" s="1"/>
  <c r="IQ19" i="3" s="1"/>
  <c r="IT19" i="3" s="1"/>
  <c r="IW19" i="3" s="1"/>
  <c r="IZ19" i="3" s="1"/>
  <c r="JC19" i="3" s="1"/>
  <c r="JF19" i="3" s="1"/>
  <c r="JI19" i="3" s="1"/>
  <c r="JL19" i="3" s="1"/>
  <c r="JO19" i="3" s="1"/>
  <c r="JR19" i="3" s="1"/>
  <c r="JU19" i="3" s="1"/>
  <c r="JX19" i="3" s="1"/>
  <c r="KA19" i="3" s="1"/>
  <c r="KD19" i="3" s="1"/>
  <c r="KG19" i="3" s="1"/>
  <c r="KJ19" i="3" s="1"/>
  <c r="KM19" i="3" s="1"/>
  <c r="KP19" i="3" s="1"/>
  <c r="KS19" i="3" s="1"/>
  <c r="KV19" i="3" s="1"/>
  <c r="KY19" i="3" s="1"/>
  <c r="LB19" i="3" s="1"/>
  <c r="LE19" i="3" s="1"/>
  <c r="LH19" i="3" s="1"/>
  <c r="LK19" i="3" s="1"/>
  <c r="LN19" i="3" s="1"/>
  <c r="LQ19" i="3" s="1"/>
  <c r="LT19" i="3" s="1"/>
  <c r="LW19" i="3" s="1"/>
  <c r="LZ19" i="3" s="1"/>
  <c r="MC19" i="3" s="1"/>
  <c r="MF19" i="3" s="1"/>
  <c r="MI19" i="3" s="1"/>
  <c r="ML19" i="3" s="1"/>
  <c r="MO19" i="3" s="1"/>
  <c r="MR19" i="3" s="1"/>
  <c r="MU19" i="3" s="1"/>
  <c r="MX19" i="3" s="1"/>
  <c r="NA19" i="3" s="1"/>
  <c r="ND19" i="3" s="1"/>
  <c r="NG19" i="3" s="1"/>
  <c r="NJ19" i="3" s="1"/>
  <c r="NM19" i="3" s="1"/>
  <c r="NP19" i="3" s="1"/>
  <c r="NS19" i="3" s="1"/>
  <c r="NV19" i="3" s="1"/>
  <c r="NY19" i="3" s="1"/>
  <c r="OB19" i="3" s="1"/>
  <c r="OE19" i="3" s="1"/>
  <c r="OH19" i="3" s="1"/>
  <c r="OK19" i="3" s="1"/>
  <c r="ON19" i="3" s="1"/>
  <c r="OQ19" i="3" s="1"/>
  <c r="OT19" i="3" s="1"/>
  <c r="OW19" i="3" s="1"/>
  <c r="OZ19" i="3" s="1"/>
  <c r="PC19" i="3" s="1"/>
  <c r="PF19" i="3" s="1"/>
  <c r="PI19" i="3" s="1"/>
  <c r="E22" i="3"/>
  <c r="H22" i="3" s="1"/>
  <c r="K22" i="3" s="1"/>
  <c r="N22" i="3" s="1"/>
  <c r="Q22" i="3" s="1"/>
  <c r="T22" i="3" s="1"/>
  <c r="Z22" i="3"/>
  <c r="AC22" i="3"/>
  <c r="AF22" i="3"/>
  <c r="AI22" i="3" s="1"/>
  <c r="AL22" i="3" s="1"/>
  <c r="AO22" i="3" s="1"/>
  <c r="AU22" i="3"/>
  <c r="AX22" i="3" s="1"/>
  <c r="BA22" i="3" s="1"/>
  <c r="BD22" i="3" s="1"/>
  <c r="BG22" i="3"/>
  <c r="BJ22" i="3" s="1"/>
  <c r="BP22" i="3"/>
  <c r="BS22" i="3"/>
  <c r="BY22" i="3"/>
  <c r="CB22" i="3" s="1"/>
  <c r="CE22" i="3" s="1"/>
  <c r="CH22" i="3" s="1"/>
  <c r="CN22" i="3"/>
  <c r="CQ22" i="3" s="1"/>
  <c r="CT22" i="3" s="1"/>
  <c r="CW22" i="3" s="1"/>
  <c r="CZ22" i="3" s="1"/>
  <c r="DC22" i="3" s="1"/>
  <c r="DF22" i="3" s="1"/>
  <c r="DI22" i="3" s="1"/>
  <c r="DL22" i="3" s="1"/>
  <c r="DO22" i="3" s="1"/>
  <c r="DR22" i="3" s="1"/>
  <c r="DU22" i="3" s="1"/>
  <c r="DX22" i="3" s="1"/>
  <c r="EA22" i="3" s="1"/>
  <c r="ED22" i="3" s="1"/>
  <c r="EG22" i="3" s="1"/>
  <c r="EJ22" i="3" s="1"/>
  <c r="EM22" i="3" s="1"/>
  <c r="EP22" i="3" s="1"/>
  <c r="ES22" i="3" s="1"/>
  <c r="EV22" i="3" s="1"/>
  <c r="EY22" i="3" s="1"/>
  <c r="FB22" i="3" s="1"/>
  <c r="FE22" i="3" s="1"/>
  <c r="FH22" i="3" s="1"/>
  <c r="FK22" i="3" s="1"/>
  <c r="FN22" i="3" s="1"/>
  <c r="FQ22" i="3" s="1"/>
  <c r="FT22" i="3" s="1"/>
  <c r="FW22" i="3" s="1"/>
  <c r="FZ22" i="3" s="1"/>
  <c r="GC22" i="3" s="1"/>
  <c r="GF22" i="3" s="1"/>
  <c r="GI22" i="3" s="1"/>
  <c r="GL22" i="3" s="1"/>
  <c r="GO22" i="3" s="1"/>
  <c r="GR22" i="3" s="1"/>
  <c r="GU22" i="3" s="1"/>
  <c r="GX22" i="3" s="1"/>
  <c r="HA22" i="3" s="1"/>
  <c r="HD22" i="3" s="1"/>
  <c r="HG22" i="3" s="1"/>
  <c r="HJ22" i="3" s="1"/>
  <c r="HM22" i="3" s="1"/>
  <c r="HP22" i="3" s="1"/>
  <c r="HS22" i="3" s="1"/>
  <c r="HV22" i="3" s="1"/>
  <c r="HY22" i="3" s="1"/>
  <c r="IB22" i="3" s="1"/>
  <c r="IE22" i="3" s="1"/>
  <c r="IH22" i="3" s="1"/>
  <c r="IK22" i="3" s="1"/>
  <c r="IN22" i="3" s="1"/>
  <c r="IQ22" i="3" s="1"/>
  <c r="IT22" i="3" s="1"/>
  <c r="IW22" i="3" s="1"/>
  <c r="IZ22" i="3" s="1"/>
  <c r="JC22" i="3" s="1"/>
  <c r="JF22" i="3" s="1"/>
  <c r="JI22" i="3" s="1"/>
  <c r="JL22" i="3" s="1"/>
  <c r="JO22" i="3" s="1"/>
  <c r="JR22" i="3" s="1"/>
  <c r="JU22" i="3" s="1"/>
  <c r="JX22" i="3" s="1"/>
  <c r="KA22" i="3" s="1"/>
  <c r="KD22" i="3" s="1"/>
  <c r="KG22" i="3" s="1"/>
  <c r="KJ22" i="3" s="1"/>
  <c r="KM22" i="3" s="1"/>
  <c r="KP22" i="3" s="1"/>
  <c r="KS22" i="3" s="1"/>
  <c r="KV22" i="3" s="1"/>
  <c r="KY22" i="3" s="1"/>
  <c r="LB22" i="3" s="1"/>
  <c r="LE22" i="3" s="1"/>
  <c r="LH22" i="3" s="1"/>
  <c r="LK22" i="3" s="1"/>
  <c r="LN22" i="3" s="1"/>
  <c r="LQ22" i="3" s="1"/>
  <c r="LT22" i="3" s="1"/>
  <c r="LW22" i="3" s="1"/>
  <c r="LZ22" i="3" s="1"/>
  <c r="MC22" i="3" s="1"/>
  <c r="MF22" i="3" s="1"/>
  <c r="MI22" i="3" s="1"/>
  <c r="ML22" i="3" s="1"/>
  <c r="MO22" i="3" s="1"/>
  <c r="MR22" i="3" s="1"/>
  <c r="MU22" i="3" s="1"/>
  <c r="MX22" i="3" s="1"/>
  <c r="NA22" i="3" s="1"/>
  <c r="ND22" i="3" s="1"/>
  <c r="NG22" i="3" s="1"/>
  <c r="NJ22" i="3" s="1"/>
  <c r="NM22" i="3" s="1"/>
  <c r="NP22" i="3" s="1"/>
  <c r="NS22" i="3" s="1"/>
  <c r="NV22" i="3" s="1"/>
  <c r="NY22" i="3" s="1"/>
  <c r="OB22" i="3" s="1"/>
  <c r="OE22" i="3" s="1"/>
  <c r="OH22" i="3" s="1"/>
  <c r="OK22" i="3" s="1"/>
  <c r="ON22" i="3" s="1"/>
  <c r="OQ22" i="3" s="1"/>
  <c r="OT22" i="3" s="1"/>
  <c r="OW22" i="3" s="1"/>
  <c r="OZ22" i="3" s="1"/>
  <c r="PC22" i="3" s="1"/>
  <c r="PF22" i="3" s="1"/>
  <c r="PI22" i="3" s="1"/>
  <c r="E23" i="3"/>
  <c r="H23" i="3" s="1"/>
  <c r="K23" i="3" s="1"/>
  <c r="N23" i="3" s="1"/>
  <c r="Q23" i="3" s="1"/>
  <c r="T23" i="3" s="1"/>
  <c r="Z23" i="3"/>
  <c r="AC23" i="3"/>
  <c r="AF23" i="3"/>
  <c r="AI23" i="3" s="1"/>
  <c r="AL23" i="3" s="1"/>
  <c r="AO23" i="3" s="1"/>
  <c r="AU23" i="3"/>
  <c r="AX23" i="3" s="1"/>
  <c r="BA23" i="3" s="1"/>
  <c r="BD23" i="3" s="1"/>
  <c r="BG23" i="3" s="1"/>
  <c r="BJ23" i="3" s="1"/>
  <c r="BP23" i="3"/>
  <c r="BS23" i="3"/>
  <c r="BY23" i="3"/>
  <c r="CB23" i="3" s="1"/>
  <c r="CE23" i="3" s="1"/>
  <c r="CH23" i="3" s="1"/>
  <c r="CN23" i="3"/>
  <c r="CQ23" i="3" s="1"/>
  <c r="CT23" i="3" s="1"/>
  <c r="CW23" i="3" s="1"/>
  <c r="CZ23" i="3" s="1"/>
  <c r="DC23" i="3" s="1"/>
  <c r="DF23" i="3" s="1"/>
  <c r="DI23" i="3" s="1"/>
  <c r="DL23" i="3" s="1"/>
  <c r="DO23" i="3" s="1"/>
  <c r="DR23" i="3" s="1"/>
  <c r="DU23" i="3" s="1"/>
  <c r="DX23" i="3" s="1"/>
  <c r="EA23" i="3" s="1"/>
  <c r="ED23" i="3" s="1"/>
  <c r="EG23" i="3" s="1"/>
  <c r="EJ23" i="3" s="1"/>
  <c r="EM23" i="3" s="1"/>
  <c r="EP23" i="3" s="1"/>
  <c r="ES23" i="3" s="1"/>
  <c r="EV23" i="3" s="1"/>
  <c r="EY23" i="3" s="1"/>
  <c r="FB23" i="3" s="1"/>
  <c r="FE23" i="3" s="1"/>
  <c r="FH23" i="3" s="1"/>
  <c r="FK23" i="3" s="1"/>
  <c r="FN23" i="3" s="1"/>
  <c r="FQ23" i="3" s="1"/>
  <c r="FT23" i="3" s="1"/>
  <c r="FW23" i="3" s="1"/>
  <c r="FZ23" i="3" s="1"/>
  <c r="GC23" i="3" s="1"/>
  <c r="GF23" i="3" s="1"/>
  <c r="GI23" i="3" s="1"/>
  <c r="GL23" i="3" s="1"/>
  <c r="GO23" i="3" s="1"/>
  <c r="GR23" i="3" s="1"/>
  <c r="GU23" i="3" s="1"/>
  <c r="GX23" i="3" s="1"/>
  <c r="HA23" i="3" s="1"/>
  <c r="HD23" i="3" s="1"/>
  <c r="HG23" i="3" s="1"/>
  <c r="HJ23" i="3" s="1"/>
  <c r="HM23" i="3" s="1"/>
  <c r="HP23" i="3" s="1"/>
  <c r="HS23" i="3" s="1"/>
  <c r="HV23" i="3" s="1"/>
  <c r="HY23" i="3" s="1"/>
  <c r="IB23" i="3" s="1"/>
  <c r="IE23" i="3" s="1"/>
  <c r="IH23" i="3" s="1"/>
  <c r="IK23" i="3" s="1"/>
  <c r="IN23" i="3" s="1"/>
  <c r="IQ23" i="3" s="1"/>
  <c r="IT23" i="3" s="1"/>
  <c r="IW23" i="3" s="1"/>
  <c r="IZ23" i="3" s="1"/>
  <c r="JC23" i="3" s="1"/>
  <c r="JF23" i="3" s="1"/>
  <c r="JI23" i="3" s="1"/>
  <c r="JL23" i="3" s="1"/>
  <c r="JO23" i="3" s="1"/>
  <c r="JR23" i="3" s="1"/>
  <c r="JU23" i="3" s="1"/>
  <c r="JX23" i="3" s="1"/>
  <c r="KA23" i="3" s="1"/>
  <c r="KD23" i="3" s="1"/>
  <c r="KG23" i="3" s="1"/>
  <c r="KJ23" i="3" s="1"/>
  <c r="KM23" i="3" s="1"/>
  <c r="KP23" i="3" s="1"/>
  <c r="KS23" i="3" s="1"/>
  <c r="KV23" i="3" s="1"/>
  <c r="KY23" i="3" s="1"/>
  <c r="LB23" i="3" s="1"/>
  <c r="LE23" i="3" s="1"/>
  <c r="LH23" i="3" s="1"/>
  <c r="LK23" i="3" s="1"/>
  <c r="LN23" i="3" s="1"/>
  <c r="LQ23" i="3" s="1"/>
  <c r="LT23" i="3" s="1"/>
  <c r="LW23" i="3" s="1"/>
  <c r="LZ23" i="3" s="1"/>
  <c r="MC23" i="3" s="1"/>
  <c r="MF23" i="3" s="1"/>
  <c r="MI23" i="3" s="1"/>
  <c r="ML23" i="3" s="1"/>
  <c r="MO23" i="3" s="1"/>
  <c r="MR23" i="3" s="1"/>
  <c r="MU23" i="3" s="1"/>
  <c r="MX23" i="3" s="1"/>
  <c r="NA23" i="3" s="1"/>
  <c r="ND23" i="3" s="1"/>
  <c r="NG23" i="3" s="1"/>
  <c r="NJ23" i="3" s="1"/>
  <c r="NM23" i="3" s="1"/>
  <c r="NP23" i="3" s="1"/>
  <c r="NS23" i="3" s="1"/>
  <c r="NV23" i="3" s="1"/>
  <c r="NY23" i="3" s="1"/>
  <c r="OB23" i="3" s="1"/>
  <c r="OE23" i="3" s="1"/>
  <c r="OH23" i="3" s="1"/>
  <c r="OK23" i="3" s="1"/>
  <c r="ON23" i="3" s="1"/>
  <c r="OQ23" i="3" s="1"/>
  <c r="OT23" i="3" s="1"/>
  <c r="OW23" i="3" s="1"/>
  <c r="OZ23" i="3" s="1"/>
  <c r="PC23" i="3" s="1"/>
  <c r="PF23" i="3" s="1"/>
  <c r="PI23" i="3" s="1"/>
  <c r="E24" i="3"/>
  <c r="H24" i="3" s="1"/>
  <c r="K24" i="3" s="1"/>
  <c r="N24" i="3" s="1"/>
  <c r="Q24" i="3" s="1"/>
  <c r="T24" i="3" s="1"/>
  <c r="Z24" i="3"/>
  <c r="AC24" i="3"/>
  <c r="AF24" i="3" s="1"/>
  <c r="AI24" i="3" s="1"/>
  <c r="AL24" i="3" s="1"/>
  <c r="AO24" i="3" s="1"/>
  <c r="AU24" i="3"/>
  <c r="AX24" i="3" s="1"/>
  <c r="BA24" i="3" s="1"/>
  <c r="BD24" i="3" s="1"/>
  <c r="BG24" i="3" s="1"/>
  <c r="BJ24" i="3"/>
  <c r="BP24" i="3"/>
  <c r="BS24" i="3" s="1"/>
  <c r="BY24" i="3"/>
  <c r="CB24" i="3"/>
  <c r="CE24" i="3" s="1"/>
  <c r="CH24" i="3" s="1"/>
  <c r="CN24" i="3"/>
  <c r="CQ24" i="3"/>
  <c r="CT24" i="3" s="1"/>
  <c r="CW24" i="3" s="1"/>
  <c r="CZ24" i="3" s="1"/>
  <c r="DC24" i="3" s="1"/>
  <c r="DF24" i="3" s="1"/>
  <c r="DI24" i="3" s="1"/>
  <c r="DL24" i="3" s="1"/>
  <c r="DO24" i="3" s="1"/>
  <c r="DR24" i="3" s="1"/>
  <c r="DU24" i="3" s="1"/>
  <c r="DX24" i="3" s="1"/>
  <c r="EA24" i="3" s="1"/>
  <c r="ED24" i="3" s="1"/>
  <c r="EG24" i="3" s="1"/>
  <c r="EJ24" i="3" s="1"/>
  <c r="EM24" i="3" s="1"/>
  <c r="EP24" i="3" s="1"/>
  <c r="ES24" i="3" s="1"/>
  <c r="EV24" i="3" s="1"/>
  <c r="EY24" i="3" s="1"/>
  <c r="FB24" i="3" s="1"/>
  <c r="FE24" i="3" s="1"/>
  <c r="FH24" i="3" s="1"/>
  <c r="FK24" i="3" s="1"/>
  <c r="FN24" i="3" s="1"/>
  <c r="FQ24" i="3" s="1"/>
  <c r="FT24" i="3" s="1"/>
  <c r="FW24" i="3" s="1"/>
  <c r="FZ24" i="3" s="1"/>
  <c r="GC24" i="3" s="1"/>
  <c r="GF24" i="3" s="1"/>
  <c r="GI24" i="3" s="1"/>
  <c r="GL24" i="3" s="1"/>
  <c r="GO24" i="3" s="1"/>
  <c r="GR24" i="3" s="1"/>
  <c r="GU24" i="3" s="1"/>
  <c r="GX24" i="3" s="1"/>
  <c r="HA24" i="3" s="1"/>
  <c r="HD24" i="3" s="1"/>
  <c r="HG24" i="3" s="1"/>
  <c r="HJ24" i="3" s="1"/>
  <c r="HM24" i="3" s="1"/>
  <c r="HP24" i="3" s="1"/>
  <c r="HS24" i="3" s="1"/>
  <c r="HV24" i="3" s="1"/>
  <c r="HY24" i="3" s="1"/>
  <c r="IB24" i="3" s="1"/>
  <c r="IE24" i="3" s="1"/>
  <c r="IH24" i="3" s="1"/>
  <c r="IK24" i="3" s="1"/>
  <c r="IN24" i="3" s="1"/>
  <c r="IQ24" i="3" s="1"/>
  <c r="IT24" i="3" s="1"/>
  <c r="IW24" i="3" s="1"/>
  <c r="IZ24" i="3" s="1"/>
  <c r="JC24" i="3" s="1"/>
  <c r="JF24" i="3" s="1"/>
  <c r="JI24" i="3" s="1"/>
  <c r="JL24" i="3" s="1"/>
  <c r="JO24" i="3" s="1"/>
  <c r="JR24" i="3" s="1"/>
  <c r="JU24" i="3" s="1"/>
  <c r="JX24" i="3" s="1"/>
  <c r="KA24" i="3" s="1"/>
  <c r="KD24" i="3" s="1"/>
  <c r="KG24" i="3" s="1"/>
  <c r="KJ24" i="3" s="1"/>
  <c r="KM24" i="3" s="1"/>
  <c r="KP24" i="3" s="1"/>
  <c r="KS24" i="3" s="1"/>
  <c r="KV24" i="3" s="1"/>
  <c r="KY24" i="3" s="1"/>
  <c r="LB24" i="3" s="1"/>
  <c r="LE24" i="3" s="1"/>
  <c r="LH24" i="3" s="1"/>
  <c r="LK24" i="3" s="1"/>
  <c r="LN24" i="3" s="1"/>
  <c r="LQ24" i="3" s="1"/>
  <c r="LT24" i="3" s="1"/>
  <c r="LW24" i="3" s="1"/>
  <c r="LZ24" i="3" s="1"/>
  <c r="MC24" i="3" s="1"/>
  <c r="MF24" i="3" s="1"/>
  <c r="MI24" i="3" s="1"/>
  <c r="ML24" i="3" s="1"/>
  <c r="MO24" i="3" s="1"/>
  <c r="MR24" i="3" s="1"/>
  <c r="MU24" i="3" s="1"/>
  <c r="MX24" i="3" s="1"/>
  <c r="NA24" i="3" s="1"/>
  <c r="ND24" i="3" s="1"/>
  <c r="NG24" i="3" s="1"/>
  <c r="NJ24" i="3" s="1"/>
  <c r="NM24" i="3" s="1"/>
  <c r="NP24" i="3" s="1"/>
  <c r="NS24" i="3" s="1"/>
  <c r="NV24" i="3" s="1"/>
  <c r="NY24" i="3" s="1"/>
  <c r="OB24" i="3" s="1"/>
  <c r="OE24" i="3" s="1"/>
  <c r="OH24" i="3" s="1"/>
  <c r="OK24" i="3" s="1"/>
  <c r="ON24" i="3" s="1"/>
  <c r="OQ24" i="3" s="1"/>
  <c r="OT24" i="3" s="1"/>
  <c r="OW24" i="3" s="1"/>
  <c r="OZ24" i="3" s="1"/>
  <c r="PC24" i="3" s="1"/>
  <c r="PF24" i="3" s="1"/>
  <c r="PI24" i="3" s="1"/>
  <c r="E25" i="3"/>
  <c r="H25" i="3"/>
  <c r="K25" i="3" s="1"/>
  <c r="N25" i="3" s="1"/>
  <c r="Q25" i="3" s="1"/>
  <c r="T25" i="3"/>
  <c r="Z25" i="3"/>
  <c r="AC25" i="3" s="1"/>
  <c r="AF25" i="3" s="1"/>
  <c r="AI25" i="3" s="1"/>
  <c r="AL25" i="3" s="1"/>
  <c r="AO25" i="3" s="1"/>
  <c r="AU25" i="3"/>
  <c r="AX25" i="3"/>
  <c r="BA25" i="3" s="1"/>
  <c r="BD25" i="3" s="1"/>
  <c r="BG25" i="3" s="1"/>
  <c r="BJ25" i="3"/>
  <c r="BP25" i="3"/>
  <c r="BS25" i="3" s="1"/>
  <c r="BY25" i="3"/>
  <c r="CB25" i="3"/>
  <c r="CE25" i="3" s="1"/>
  <c r="CH25" i="3" s="1"/>
  <c r="CN25" i="3"/>
  <c r="CQ25" i="3"/>
  <c r="CT25" i="3" s="1"/>
  <c r="CW25" i="3" s="1"/>
  <c r="CZ25" i="3" s="1"/>
  <c r="DC25" i="3" s="1"/>
  <c r="DF25" i="3" s="1"/>
  <c r="DI25" i="3" s="1"/>
  <c r="DL25" i="3" s="1"/>
  <c r="DO25" i="3" s="1"/>
  <c r="DR25" i="3" s="1"/>
  <c r="DU25" i="3" s="1"/>
  <c r="DX25" i="3" s="1"/>
  <c r="EA25" i="3" s="1"/>
  <c r="ED25" i="3" s="1"/>
  <c r="EG25" i="3" s="1"/>
  <c r="EJ25" i="3" s="1"/>
  <c r="EM25" i="3" s="1"/>
  <c r="EP25" i="3" s="1"/>
  <c r="ES25" i="3" s="1"/>
  <c r="EV25" i="3" s="1"/>
  <c r="EY25" i="3" s="1"/>
  <c r="FB25" i="3" s="1"/>
  <c r="FE25" i="3" s="1"/>
  <c r="FH25" i="3" s="1"/>
  <c r="FK25" i="3" s="1"/>
  <c r="FN25" i="3" s="1"/>
  <c r="FQ25" i="3" s="1"/>
  <c r="FT25" i="3" s="1"/>
  <c r="FW25" i="3" s="1"/>
  <c r="FZ25" i="3" s="1"/>
  <c r="GC25" i="3" s="1"/>
  <c r="GF25" i="3" s="1"/>
  <c r="GI25" i="3" s="1"/>
  <c r="GL25" i="3" s="1"/>
  <c r="GO25" i="3" s="1"/>
  <c r="GR25" i="3" s="1"/>
  <c r="GU25" i="3" s="1"/>
  <c r="GX25" i="3" s="1"/>
  <c r="HA25" i="3" s="1"/>
  <c r="HD25" i="3" s="1"/>
  <c r="HG25" i="3" s="1"/>
  <c r="HJ25" i="3" s="1"/>
  <c r="HM25" i="3" s="1"/>
  <c r="HP25" i="3" s="1"/>
  <c r="HS25" i="3" s="1"/>
  <c r="HV25" i="3" s="1"/>
  <c r="HY25" i="3" s="1"/>
  <c r="IB25" i="3" s="1"/>
  <c r="IE25" i="3" s="1"/>
  <c r="IH25" i="3" s="1"/>
  <c r="IK25" i="3" s="1"/>
  <c r="IN25" i="3" s="1"/>
  <c r="IQ25" i="3" s="1"/>
  <c r="IT25" i="3" s="1"/>
  <c r="IW25" i="3" s="1"/>
  <c r="IZ25" i="3" s="1"/>
  <c r="JC25" i="3" s="1"/>
  <c r="JF25" i="3" s="1"/>
  <c r="JI25" i="3" s="1"/>
  <c r="JL25" i="3" s="1"/>
  <c r="JO25" i="3" s="1"/>
  <c r="JR25" i="3" s="1"/>
  <c r="JU25" i="3" s="1"/>
  <c r="JX25" i="3" s="1"/>
  <c r="KA25" i="3" s="1"/>
  <c r="KD25" i="3" s="1"/>
  <c r="KG25" i="3" s="1"/>
  <c r="KJ25" i="3" s="1"/>
  <c r="KM25" i="3" s="1"/>
  <c r="KP25" i="3" s="1"/>
  <c r="KS25" i="3" s="1"/>
  <c r="KV25" i="3" s="1"/>
  <c r="KY25" i="3" s="1"/>
  <c r="LB25" i="3" s="1"/>
  <c r="LE25" i="3" s="1"/>
  <c r="LH25" i="3" s="1"/>
  <c r="LK25" i="3" s="1"/>
  <c r="LN25" i="3" s="1"/>
  <c r="LQ25" i="3" s="1"/>
  <c r="LT25" i="3" s="1"/>
  <c r="LW25" i="3" s="1"/>
  <c r="LZ25" i="3" s="1"/>
  <c r="MC25" i="3" s="1"/>
  <c r="MF25" i="3" s="1"/>
  <c r="MI25" i="3" s="1"/>
  <c r="ML25" i="3" s="1"/>
  <c r="MO25" i="3" s="1"/>
  <c r="MR25" i="3" s="1"/>
  <c r="MU25" i="3" s="1"/>
  <c r="MX25" i="3" s="1"/>
  <c r="NA25" i="3" s="1"/>
  <c r="ND25" i="3" s="1"/>
  <c r="NG25" i="3" s="1"/>
  <c r="NJ25" i="3" s="1"/>
  <c r="NM25" i="3" s="1"/>
  <c r="NP25" i="3" s="1"/>
  <c r="NS25" i="3" s="1"/>
  <c r="NV25" i="3" s="1"/>
  <c r="NY25" i="3" s="1"/>
  <c r="OB25" i="3" s="1"/>
  <c r="OE25" i="3" s="1"/>
  <c r="OH25" i="3" s="1"/>
  <c r="OK25" i="3" s="1"/>
  <c r="ON25" i="3" s="1"/>
  <c r="OQ25" i="3" s="1"/>
  <c r="OT25" i="3" s="1"/>
  <c r="OW25" i="3" s="1"/>
  <c r="OZ25" i="3" s="1"/>
  <c r="PC25" i="3" s="1"/>
  <c r="PF25" i="3" s="1"/>
  <c r="PI25" i="3" s="1"/>
  <c r="E27" i="3"/>
  <c r="G27" i="3"/>
  <c r="H27" i="3" s="1"/>
  <c r="K27" i="3" s="1"/>
  <c r="N27" i="3" s="1"/>
  <c r="Q27" i="3"/>
  <c r="T27" i="3" s="1"/>
  <c r="Z27" i="3"/>
  <c r="AC27" i="3" s="1"/>
  <c r="AF27" i="3" s="1"/>
  <c r="AI27" i="3" s="1"/>
  <c r="AL27" i="3" s="1"/>
  <c r="AO27" i="3" s="1"/>
  <c r="AU27" i="3"/>
  <c r="AX27" i="3" s="1"/>
  <c r="BA27" i="3" s="1"/>
  <c r="BD27" i="3" s="1"/>
  <c r="BG27" i="3"/>
  <c r="BJ27" i="3" s="1"/>
  <c r="BP27" i="3"/>
  <c r="BS27" i="3" s="1"/>
  <c r="BY27" i="3"/>
  <c r="CB27" i="3" s="1"/>
  <c r="CE27" i="3" s="1"/>
  <c r="CH27" i="3" s="1"/>
  <c r="CN27" i="3"/>
  <c r="CQ27" i="3" s="1"/>
  <c r="CT27" i="3" s="1"/>
  <c r="CW27" i="3" s="1"/>
  <c r="CZ27" i="3"/>
  <c r="DC27" i="3" s="1"/>
  <c r="DF27" i="3" s="1"/>
  <c r="DI27" i="3" s="1"/>
  <c r="DL27" i="3"/>
  <c r="DO27" i="3" s="1"/>
  <c r="DR27" i="3" s="1"/>
  <c r="DU27" i="3" s="1"/>
  <c r="DX27" i="3" s="1"/>
  <c r="EA27" i="3" s="1"/>
  <c r="ED27" i="3" s="1"/>
  <c r="EG27" i="3" s="1"/>
  <c r="EJ27" i="3" s="1"/>
  <c r="EM27" i="3" s="1"/>
  <c r="EP27" i="3" s="1"/>
  <c r="ES27" i="3" s="1"/>
  <c r="EV27" i="3" s="1"/>
  <c r="EY27" i="3" s="1"/>
  <c r="FB27" i="3" s="1"/>
  <c r="FE27" i="3" s="1"/>
  <c r="FH27" i="3" s="1"/>
  <c r="FK27" i="3" s="1"/>
  <c r="FN27" i="3" s="1"/>
  <c r="FQ27" i="3" s="1"/>
  <c r="FT27" i="3" s="1"/>
  <c r="FW27" i="3" s="1"/>
  <c r="FZ27" i="3" s="1"/>
  <c r="GC27" i="3" s="1"/>
  <c r="GF27" i="3" s="1"/>
  <c r="GI27" i="3" s="1"/>
  <c r="GL27" i="3" s="1"/>
  <c r="GO27" i="3" s="1"/>
  <c r="GR27" i="3" s="1"/>
  <c r="GU27" i="3" s="1"/>
  <c r="GX27" i="3" s="1"/>
  <c r="HA27" i="3" s="1"/>
  <c r="HD27" i="3" s="1"/>
  <c r="HG27" i="3" s="1"/>
  <c r="HJ27" i="3" s="1"/>
  <c r="HM27" i="3" s="1"/>
  <c r="HP27" i="3" s="1"/>
  <c r="HS27" i="3" s="1"/>
  <c r="HV27" i="3" s="1"/>
  <c r="HY27" i="3" s="1"/>
  <c r="IB27" i="3" s="1"/>
  <c r="IE27" i="3" s="1"/>
  <c r="IH27" i="3" s="1"/>
  <c r="IK27" i="3" s="1"/>
  <c r="IN27" i="3" s="1"/>
  <c r="IQ27" i="3" s="1"/>
  <c r="IT27" i="3" s="1"/>
  <c r="IW27" i="3" s="1"/>
  <c r="IZ27" i="3" s="1"/>
  <c r="JC27" i="3" s="1"/>
  <c r="JF27" i="3" s="1"/>
  <c r="JI27" i="3" s="1"/>
  <c r="JL27" i="3" s="1"/>
  <c r="JO27" i="3" s="1"/>
  <c r="JR27" i="3" s="1"/>
  <c r="JU27" i="3" s="1"/>
  <c r="JX27" i="3" s="1"/>
  <c r="KA27" i="3" s="1"/>
  <c r="KD27" i="3" s="1"/>
  <c r="KG27" i="3" s="1"/>
  <c r="KJ27" i="3" s="1"/>
  <c r="KM27" i="3" s="1"/>
  <c r="KP27" i="3" s="1"/>
  <c r="KS27" i="3" s="1"/>
  <c r="KV27" i="3" s="1"/>
  <c r="KY27" i="3" s="1"/>
  <c r="LB27" i="3" s="1"/>
  <c r="LE27" i="3" s="1"/>
  <c r="LH27" i="3" s="1"/>
  <c r="LK27" i="3" s="1"/>
  <c r="LN27" i="3" s="1"/>
  <c r="LQ27" i="3" s="1"/>
  <c r="LT27" i="3" s="1"/>
  <c r="LW27" i="3" s="1"/>
  <c r="LZ27" i="3" s="1"/>
  <c r="MC27" i="3" s="1"/>
  <c r="MF27" i="3" s="1"/>
  <c r="MI27" i="3" s="1"/>
  <c r="ML27" i="3" s="1"/>
  <c r="MO27" i="3" s="1"/>
  <c r="MR27" i="3" s="1"/>
  <c r="MU27" i="3" s="1"/>
  <c r="MX27" i="3" s="1"/>
  <c r="NA27" i="3" s="1"/>
  <c r="ND27" i="3" s="1"/>
  <c r="NG27" i="3" s="1"/>
  <c r="NJ27" i="3" s="1"/>
  <c r="NM27" i="3" s="1"/>
  <c r="NP27" i="3" s="1"/>
  <c r="NS27" i="3" s="1"/>
  <c r="NV27" i="3" s="1"/>
  <c r="NY27" i="3" s="1"/>
  <c r="OB27" i="3" s="1"/>
  <c r="OE27" i="3" s="1"/>
  <c r="OH27" i="3" s="1"/>
  <c r="OK27" i="3" s="1"/>
  <c r="ON27" i="3" s="1"/>
  <c r="OQ27" i="3" s="1"/>
  <c r="OT27" i="3" s="1"/>
  <c r="OW27" i="3" s="1"/>
  <c r="OZ27" i="3" s="1"/>
  <c r="PC27" i="3" s="1"/>
  <c r="PF27" i="3" s="1"/>
  <c r="PI27" i="3" s="1"/>
  <c r="E28" i="3"/>
  <c r="H28" i="3" s="1"/>
  <c r="K28" i="3" s="1"/>
  <c r="N28" i="3" s="1"/>
  <c r="Q28" i="3"/>
  <c r="T28" i="3" s="1"/>
  <c r="Z28" i="3"/>
  <c r="AC28" i="3" s="1"/>
  <c r="AF28" i="3" s="1"/>
  <c r="AI28" i="3" s="1"/>
  <c r="AL28" i="3" s="1"/>
  <c r="AO28" i="3" s="1"/>
  <c r="AU28" i="3"/>
  <c r="AX28" i="3" s="1"/>
  <c r="BA28" i="3" s="1"/>
  <c r="BD28" i="3" s="1"/>
  <c r="BG28" i="3"/>
  <c r="BJ28" i="3" s="1"/>
  <c r="BP28" i="3"/>
  <c r="BS28" i="3" s="1"/>
  <c r="BY28" i="3"/>
  <c r="CB28" i="3" s="1"/>
  <c r="CE28" i="3" s="1"/>
  <c r="CH28" i="3" s="1"/>
  <c r="CN28" i="3"/>
  <c r="CQ28" i="3" s="1"/>
  <c r="CT28" i="3" s="1"/>
  <c r="CW28" i="3" s="1"/>
  <c r="CZ28" i="3"/>
  <c r="DC28" i="3" s="1"/>
  <c r="DF28" i="3" s="1"/>
  <c r="DI28" i="3" s="1"/>
  <c r="DL28" i="3"/>
  <c r="DO28" i="3" s="1"/>
  <c r="DR28" i="3" s="1"/>
  <c r="DU28" i="3" s="1"/>
  <c r="DX28" i="3" s="1"/>
  <c r="EA28" i="3" s="1"/>
  <c r="ED28" i="3" s="1"/>
  <c r="EG28" i="3" s="1"/>
  <c r="EJ28" i="3" s="1"/>
  <c r="EM28" i="3" s="1"/>
  <c r="EP28" i="3" s="1"/>
  <c r="ES28" i="3" s="1"/>
  <c r="EV28" i="3" s="1"/>
  <c r="EY28" i="3" s="1"/>
  <c r="FB28" i="3" s="1"/>
  <c r="FE28" i="3" s="1"/>
  <c r="FH28" i="3" s="1"/>
  <c r="FK28" i="3" s="1"/>
  <c r="FN28" i="3" s="1"/>
  <c r="FQ28" i="3" s="1"/>
  <c r="FT28" i="3" s="1"/>
  <c r="FW28" i="3" s="1"/>
  <c r="FZ28" i="3" s="1"/>
  <c r="GC28" i="3" s="1"/>
  <c r="GF28" i="3" s="1"/>
  <c r="GI28" i="3" s="1"/>
  <c r="GL28" i="3" s="1"/>
  <c r="GO28" i="3" s="1"/>
  <c r="GR28" i="3" s="1"/>
  <c r="GU28" i="3" s="1"/>
  <c r="GX28" i="3" s="1"/>
  <c r="HA28" i="3" s="1"/>
  <c r="HD28" i="3" s="1"/>
  <c r="HG28" i="3" s="1"/>
  <c r="HJ28" i="3" s="1"/>
  <c r="HM28" i="3" s="1"/>
  <c r="HP28" i="3" s="1"/>
  <c r="HS28" i="3" s="1"/>
  <c r="HV28" i="3" s="1"/>
  <c r="HY28" i="3" s="1"/>
  <c r="IB28" i="3" s="1"/>
  <c r="IE28" i="3" s="1"/>
  <c r="IH28" i="3" s="1"/>
  <c r="IK28" i="3" s="1"/>
  <c r="IN28" i="3" s="1"/>
  <c r="IQ28" i="3" s="1"/>
  <c r="IT28" i="3" s="1"/>
  <c r="IW28" i="3" s="1"/>
  <c r="IZ28" i="3" s="1"/>
  <c r="JC28" i="3" s="1"/>
  <c r="JF28" i="3" s="1"/>
  <c r="JI28" i="3" s="1"/>
  <c r="JL28" i="3" s="1"/>
  <c r="JO28" i="3" s="1"/>
  <c r="JR28" i="3" s="1"/>
  <c r="JU28" i="3" s="1"/>
  <c r="JX28" i="3" s="1"/>
  <c r="KA28" i="3" s="1"/>
  <c r="KD28" i="3" s="1"/>
  <c r="KG28" i="3" s="1"/>
  <c r="KJ28" i="3" s="1"/>
  <c r="KM28" i="3" s="1"/>
  <c r="KP28" i="3" s="1"/>
  <c r="KS28" i="3" s="1"/>
  <c r="KV28" i="3" s="1"/>
  <c r="KY28" i="3" s="1"/>
  <c r="LB28" i="3" s="1"/>
  <c r="LE28" i="3" s="1"/>
  <c r="LH28" i="3" s="1"/>
  <c r="LK28" i="3" s="1"/>
  <c r="LN28" i="3" s="1"/>
  <c r="LQ28" i="3" s="1"/>
  <c r="LT28" i="3" s="1"/>
  <c r="LW28" i="3" s="1"/>
  <c r="LZ28" i="3" s="1"/>
  <c r="MC28" i="3" s="1"/>
  <c r="MF28" i="3" s="1"/>
  <c r="MI28" i="3" s="1"/>
  <c r="ML28" i="3" s="1"/>
  <c r="MO28" i="3" s="1"/>
  <c r="MR28" i="3" s="1"/>
  <c r="MU28" i="3" s="1"/>
  <c r="MX28" i="3" s="1"/>
  <c r="NA28" i="3" s="1"/>
  <c r="ND28" i="3" s="1"/>
  <c r="NG28" i="3" s="1"/>
  <c r="NJ28" i="3" s="1"/>
  <c r="NM28" i="3" s="1"/>
  <c r="NP28" i="3" s="1"/>
  <c r="NS28" i="3" s="1"/>
  <c r="NV28" i="3" s="1"/>
  <c r="NY28" i="3" s="1"/>
  <c r="OB28" i="3" s="1"/>
  <c r="OE28" i="3" s="1"/>
  <c r="OH28" i="3" s="1"/>
  <c r="OK28" i="3" s="1"/>
  <c r="ON28" i="3" s="1"/>
  <c r="OQ28" i="3" s="1"/>
  <c r="OT28" i="3" s="1"/>
  <c r="OW28" i="3" s="1"/>
  <c r="OZ28" i="3" s="1"/>
  <c r="PC28" i="3" s="1"/>
  <c r="PF28" i="3" s="1"/>
  <c r="PI28" i="3" s="1"/>
  <c r="E29" i="3"/>
  <c r="H29" i="3" s="1"/>
  <c r="K29" i="3" s="1"/>
  <c r="G29" i="3"/>
  <c r="N29" i="3"/>
  <c r="Q29" i="3" s="1"/>
  <c r="T29" i="3" s="1"/>
  <c r="Z29" i="3"/>
  <c r="AC29" i="3"/>
  <c r="AF29" i="3" s="1"/>
  <c r="AI29" i="3" s="1"/>
  <c r="AL29" i="3" s="1"/>
  <c r="AO29" i="3"/>
  <c r="AU29" i="3"/>
  <c r="AX29" i="3"/>
  <c r="BA29" i="3" s="1"/>
  <c r="BD29" i="3" s="1"/>
  <c r="BG29" i="3" s="1"/>
  <c r="BJ29" i="3" s="1"/>
  <c r="BP29" i="3"/>
  <c r="BS29" i="3"/>
  <c r="BY29" i="3"/>
  <c r="CB29" i="3"/>
  <c r="CE29" i="3" s="1"/>
  <c r="CH29" i="3"/>
  <c r="CN29" i="3"/>
  <c r="CQ29" i="3"/>
  <c r="CT29" i="3" s="1"/>
  <c r="CW29" i="3" s="1"/>
  <c r="CZ29" i="3" s="1"/>
  <c r="DC29" i="3" s="1"/>
  <c r="DF29" i="3" s="1"/>
  <c r="DI29" i="3" s="1"/>
  <c r="DL29" i="3" s="1"/>
  <c r="DO29" i="3" s="1"/>
  <c r="DR29" i="3" s="1"/>
  <c r="DU29" i="3" s="1"/>
  <c r="DX29" i="3" s="1"/>
  <c r="EA29" i="3" s="1"/>
  <c r="ED29" i="3" s="1"/>
  <c r="EG29" i="3" s="1"/>
  <c r="EJ29" i="3" s="1"/>
  <c r="EM29" i="3" s="1"/>
  <c r="EP29" i="3" s="1"/>
  <c r="ES29" i="3" s="1"/>
  <c r="EV29" i="3" s="1"/>
  <c r="EY29" i="3" s="1"/>
  <c r="FB29" i="3" s="1"/>
  <c r="FE29" i="3" s="1"/>
  <c r="FH29" i="3" s="1"/>
  <c r="FK29" i="3" s="1"/>
  <c r="FN29" i="3" s="1"/>
  <c r="FQ29" i="3" s="1"/>
  <c r="FT29" i="3" s="1"/>
  <c r="FW29" i="3" s="1"/>
  <c r="FZ29" i="3" s="1"/>
  <c r="GC29" i="3" s="1"/>
  <c r="GF29" i="3" s="1"/>
  <c r="GI29" i="3" s="1"/>
  <c r="GL29" i="3" s="1"/>
  <c r="GO29" i="3" s="1"/>
  <c r="GR29" i="3" s="1"/>
  <c r="GU29" i="3" s="1"/>
  <c r="GX29" i="3" s="1"/>
  <c r="HA29" i="3" s="1"/>
  <c r="HD29" i="3" s="1"/>
  <c r="HG29" i="3" s="1"/>
  <c r="HJ29" i="3" s="1"/>
  <c r="HM29" i="3" s="1"/>
  <c r="HP29" i="3" s="1"/>
  <c r="HS29" i="3" s="1"/>
  <c r="HV29" i="3" s="1"/>
  <c r="HY29" i="3" s="1"/>
  <c r="IB29" i="3" s="1"/>
  <c r="IE29" i="3" s="1"/>
  <c r="IH29" i="3" s="1"/>
  <c r="IK29" i="3" s="1"/>
  <c r="IN29" i="3" s="1"/>
  <c r="IQ29" i="3" s="1"/>
  <c r="IT29" i="3" s="1"/>
  <c r="IW29" i="3" s="1"/>
  <c r="IZ29" i="3" s="1"/>
  <c r="JC29" i="3" s="1"/>
  <c r="JF29" i="3" s="1"/>
  <c r="JI29" i="3" s="1"/>
  <c r="JL29" i="3" s="1"/>
  <c r="JO29" i="3" s="1"/>
  <c r="JR29" i="3" s="1"/>
  <c r="JU29" i="3" s="1"/>
  <c r="JX29" i="3" s="1"/>
  <c r="KA29" i="3" s="1"/>
  <c r="KD29" i="3" s="1"/>
  <c r="KG29" i="3" s="1"/>
  <c r="KJ29" i="3" s="1"/>
  <c r="KM29" i="3" s="1"/>
  <c r="KP29" i="3" s="1"/>
  <c r="KS29" i="3" s="1"/>
  <c r="KV29" i="3" s="1"/>
  <c r="KY29" i="3" s="1"/>
  <c r="LB29" i="3" s="1"/>
  <c r="LE29" i="3" s="1"/>
  <c r="LH29" i="3" s="1"/>
  <c r="LK29" i="3" s="1"/>
  <c r="LN29" i="3" s="1"/>
  <c r="LQ29" i="3" s="1"/>
  <c r="LT29" i="3" s="1"/>
  <c r="LW29" i="3" s="1"/>
  <c r="LZ29" i="3" s="1"/>
  <c r="MC29" i="3" s="1"/>
  <c r="MF29" i="3" s="1"/>
  <c r="MI29" i="3" s="1"/>
  <c r="ML29" i="3" s="1"/>
  <c r="MO29" i="3" s="1"/>
  <c r="MR29" i="3" s="1"/>
  <c r="MU29" i="3" s="1"/>
  <c r="MX29" i="3" s="1"/>
  <c r="NA29" i="3" s="1"/>
  <c r="ND29" i="3" s="1"/>
  <c r="NG29" i="3" s="1"/>
  <c r="NJ29" i="3" s="1"/>
  <c r="NM29" i="3" s="1"/>
  <c r="NP29" i="3" s="1"/>
  <c r="NS29" i="3" s="1"/>
  <c r="NV29" i="3" s="1"/>
  <c r="NY29" i="3" s="1"/>
  <c r="OB29" i="3" s="1"/>
  <c r="OE29" i="3" s="1"/>
  <c r="OH29" i="3" s="1"/>
  <c r="OK29" i="3" s="1"/>
  <c r="ON29" i="3" s="1"/>
  <c r="OQ29" i="3" s="1"/>
  <c r="OT29" i="3" s="1"/>
  <c r="OW29" i="3" s="1"/>
  <c r="OZ29" i="3" s="1"/>
  <c r="PC29" i="3" s="1"/>
  <c r="PF29" i="3" s="1"/>
  <c r="PI29" i="3" s="1"/>
  <c r="E30" i="3"/>
  <c r="H30" i="3"/>
  <c r="K30" i="3" s="1"/>
  <c r="N30" i="3"/>
  <c r="Q30" i="3" s="1"/>
  <c r="T30" i="3" s="1"/>
  <c r="Z30" i="3"/>
  <c r="AC30" i="3"/>
  <c r="AF30" i="3" s="1"/>
  <c r="AI30" i="3" s="1"/>
  <c r="AL30" i="3" s="1"/>
  <c r="AO30" i="3"/>
  <c r="AU30" i="3"/>
  <c r="AX30" i="3"/>
  <c r="BA30" i="3" s="1"/>
  <c r="BD30" i="3" s="1"/>
  <c r="BG30" i="3" s="1"/>
  <c r="BJ30" i="3" s="1"/>
  <c r="BP30" i="3"/>
  <c r="BS30" i="3"/>
  <c r="BY30" i="3"/>
  <c r="CB30" i="3"/>
  <c r="CE30" i="3" s="1"/>
  <c r="CH30" i="3"/>
  <c r="CN30" i="3"/>
  <c r="CQ30" i="3"/>
  <c r="CT30" i="3" s="1"/>
  <c r="CW30" i="3" s="1"/>
  <c r="CZ30" i="3" s="1"/>
  <c r="DC30" i="3" s="1"/>
  <c r="DF30" i="3" s="1"/>
  <c r="DI30" i="3" s="1"/>
  <c r="DL30" i="3" s="1"/>
  <c r="DO30" i="3" s="1"/>
  <c r="DR30" i="3" s="1"/>
  <c r="DU30" i="3" s="1"/>
  <c r="DX30" i="3" s="1"/>
  <c r="EA30" i="3" s="1"/>
  <c r="ED30" i="3" s="1"/>
  <c r="EG30" i="3" s="1"/>
  <c r="EJ30" i="3" s="1"/>
  <c r="EM30" i="3" s="1"/>
  <c r="EP30" i="3" s="1"/>
  <c r="ES30" i="3" s="1"/>
  <c r="EV30" i="3" s="1"/>
  <c r="EY30" i="3" s="1"/>
  <c r="FB30" i="3" s="1"/>
  <c r="FE30" i="3" s="1"/>
  <c r="FH30" i="3" s="1"/>
  <c r="FK30" i="3" s="1"/>
  <c r="FN30" i="3" s="1"/>
  <c r="FQ30" i="3" s="1"/>
  <c r="FT30" i="3" s="1"/>
  <c r="FW30" i="3" s="1"/>
  <c r="FZ30" i="3" s="1"/>
  <c r="GC30" i="3" s="1"/>
  <c r="GF30" i="3" s="1"/>
  <c r="GI30" i="3" s="1"/>
  <c r="GL30" i="3" s="1"/>
  <c r="GO30" i="3" s="1"/>
  <c r="GR30" i="3" s="1"/>
  <c r="GU30" i="3" s="1"/>
  <c r="GX30" i="3" s="1"/>
  <c r="HA30" i="3" s="1"/>
  <c r="HD30" i="3" s="1"/>
  <c r="HG30" i="3" s="1"/>
  <c r="HJ30" i="3" s="1"/>
  <c r="HM30" i="3" s="1"/>
  <c r="HP30" i="3" s="1"/>
  <c r="HS30" i="3" s="1"/>
  <c r="HV30" i="3" s="1"/>
  <c r="HY30" i="3" s="1"/>
  <c r="IB30" i="3" s="1"/>
  <c r="IE30" i="3" s="1"/>
  <c r="IH30" i="3" s="1"/>
  <c r="IK30" i="3" s="1"/>
  <c r="IN30" i="3" s="1"/>
  <c r="IQ30" i="3" s="1"/>
  <c r="IT30" i="3" s="1"/>
  <c r="IW30" i="3" s="1"/>
  <c r="IZ30" i="3" s="1"/>
  <c r="JC30" i="3" s="1"/>
  <c r="JF30" i="3" s="1"/>
  <c r="JI30" i="3" s="1"/>
  <c r="JL30" i="3" s="1"/>
  <c r="JO30" i="3" s="1"/>
  <c r="JR30" i="3" s="1"/>
  <c r="JU30" i="3" s="1"/>
  <c r="JX30" i="3" s="1"/>
  <c r="KA30" i="3" s="1"/>
  <c r="KD30" i="3" s="1"/>
  <c r="KG30" i="3" s="1"/>
  <c r="KJ30" i="3" s="1"/>
  <c r="KM30" i="3" s="1"/>
  <c r="KP30" i="3" s="1"/>
  <c r="KS30" i="3" s="1"/>
  <c r="KV30" i="3" s="1"/>
  <c r="KY30" i="3" s="1"/>
  <c r="LB30" i="3" s="1"/>
  <c r="LE30" i="3" s="1"/>
  <c r="LH30" i="3" s="1"/>
  <c r="LK30" i="3" s="1"/>
  <c r="LN30" i="3" s="1"/>
  <c r="LQ30" i="3" s="1"/>
  <c r="LT30" i="3" s="1"/>
  <c r="LW30" i="3" s="1"/>
  <c r="LZ30" i="3" s="1"/>
  <c r="MC30" i="3" s="1"/>
  <c r="MF30" i="3" s="1"/>
  <c r="MI30" i="3" s="1"/>
  <c r="ML30" i="3" s="1"/>
  <c r="MO30" i="3" s="1"/>
  <c r="MR30" i="3" s="1"/>
  <c r="MU30" i="3" s="1"/>
  <c r="MX30" i="3" s="1"/>
  <c r="NA30" i="3" s="1"/>
  <c r="ND30" i="3" s="1"/>
  <c r="NG30" i="3" s="1"/>
  <c r="NJ30" i="3" s="1"/>
  <c r="NM30" i="3" s="1"/>
  <c r="NP30" i="3" s="1"/>
  <c r="NS30" i="3" s="1"/>
  <c r="NV30" i="3" s="1"/>
  <c r="NY30" i="3" s="1"/>
  <c r="OB30" i="3" s="1"/>
  <c r="OE30" i="3" s="1"/>
  <c r="OH30" i="3" s="1"/>
  <c r="OK30" i="3" s="1"/>
  <c r="ON30" i="3" s="1"/>
  <c r="OQ30" i="3" s="1"/>
  <c r="OT30" i="3" s="1"/>
  <c r="OW30" i="3" s="1"/>
  <c r="OZ30" i="3" s="1"/>
  <c r="PC30" i="3" s="1"/>
  <c r="PF30" i="3" s="1"/>
  <c r="PI30" i="3" s="1"/>
  <c r="B32" i="3"/>
  <c r="E32" i="3"/>
  <c r="H32" i="3" s="1"/>
  <c r="K32" i="3"/>
  <c r="N32" i="3" s="1"/>
  <c r="Q32" i="3" s="1"/>
  <c r="T32" i="3" s="1"/>
  <c r="W32" i="3"/>
  <c r="Z32" i="3" s="1"/>
  <c r="AC32" i="3" s="1"/>
  <c r="AF32" i="3" s="1"/>
  <c r="AI32" i="3" s="1"/>
  <c r="AL32" i="3" s="1"/>
  <c r="AO32" i="3" s="1"/>
  <c r="AR32" i="3" s="1"/>
  <c r="AU32" i="3" s="1"/>
  <c r="AX32" i="3" s="1"/>
  <c r="BA32" i="3" s="1"/>
  <c r="BD32" i="3" s="1"/>
  <c r="BG32" i="3" s="1"/>
  <c r="BJ32" i="3" s="1"/>
  <c r="BM32" i="3" s="1"/>
  <c r="BP32" i="3" s="1"/>
  <c r="BS32" i="3"/>
  <c r="BV32" i="3" s="1"/>
  <c r="BY32" i="3" s="1"/>
  <c r="CB32" i="3" s="1"/>
  <c r="CE32" i="3" s="1"/>
  <c r="CH32" i="3" s="1"/>
  <c r="CK32" i="3" s="1"/>
  <c r="CN32" i="3" s="1"/>
  <c r="CQ32" i="3" s="1"/>
  <c r="CT32" i="3" s="1"/>
  <c r="CW32" i="3" s="1"/>
  <c r="CZ32" i="3" s="1"/>
  <c r="DC32" i="3" s="1"/>
  <c r="DF32" i="3" s="1"/>
  <c r="DI32" i="3" s="1"/>
  <c r="DL32" i="3" s="1"/>
  <c r="DO32" i="3" s="1"/>
  <c r="DR32" i="3" s="1"/>
  <c r="DU32" i="3" s="1"/>
  <c r="DX32" i="3" s="1"/>
  <c r="EA32" i="3" s="1"/>
  <c r="ED32" i="3" s="1"/>
  <c r="EG32" i="3" s="1"/>
  <c r="EJ32" i="3" s="1"/>
  <c r="EM32" i="3" s="1"/>
  <c r="EP32" i="3" s="1"/>
  <c r="ES32" i="3" s="1"/>
  <c r="EV32" i="3" s="1"/>
  <c r="EY32" i="3" s="1"/>
  <c r="FB32" i="3" s="1"/>
  <c r="FE32" i="3" s="1"/>
  <c r="FH32" i="3" s="1"/>
  <c r="FK32" i="3" s="1"/>
  <c r="FN32" i="3" s="1"/>
  <c r="FQ32" i="3" s="1"/>
  <c r="FT32" i="3" s="1"/>
  <c r="FW32" i="3" s="1"/>
  <c r="FZ32" i="3" s="1"/>
  <c r="GC32" i="3" s="1"/>
  <c r="GF32" i="3" s="1"/>
  <c r="GI32" i="3" s="1"/>
  <c r="GL32" i="3" s="1"/>
  <c r="GO32" i="3" s="1"/>
  <c r="GR32" i="3" s="1"/>
  <c r="GU32" i="3" s="1"/>
  <c r="GX32" i="3" s="1"/>
  <c r="HA32" i="3" s="1"/>
  <c r="HD32" i="3" s="1"/>
  <c r="HG32" i="3" s="1"/>
  <c r="HJ32" i="3" s="1"/>
  <c r="HM32" i="3" s="1"/>
  <c r="HP32" i="3" s="1"/>
  <c r="HS32" i="3" s="1"/>
  <c r="HV32" i="3" s="1"/>
  <c r="HY32" i="3" s="1"/>
  <c r="IB32" i="3" s="1"/>
  <c r="IE32" i="3" s="1"/>
  <c r="IH32" i="3" s="1"/>
  <c r="IK32" i="3" s="1"/>
  <c r="IN32" i="3" s="1"/>
  <c r="IQ32" i="3" s="1"/>
  <c r="IT32" i="3" s="1"/>
  <c r="IW32" i="3" s="1"/>
  <c r="IZ32" i="3" s="1"/>
  <c r="JC32" i="3" s="1"/>
  <c r="JF32" i="3" s="1"/>
  <c r="JI32" i="3" s="1"/>
  <c r="JL32" i="3" s="1"/>
  <c r="JO32" i="3" s="1"/>
  <c r="JR32" i="3" s="1"/>
  <c r="JU32" i="3" s="1"/>
  <c r="JX32" i="3" s="1"/>
  <c r="KA32" i="3" s="1"/>
  <c r="KD32" i="3" s="1"/>
  <c r="KG32" i="3" s="1"/>
  <c r="KJ32" i="3" s="1"/>
  <c r="KM32" i="3" s="1"/>
  <c r="KP32" i="3" s="1"/>
  <c r="KS32" i="3" s="1"/>
  <c r="KV32" i="3" s="1"/>
  <c r="KY32" i="3" s="1"/>
  <c r="LB32" i="3" s="1"/>
  <c r="LE32" i="3" s="1"/>
  <c r="LH32" i="3" s="1"/>
  <c r="LK32" i="3" s="1"/>
  <c r="LN32" i="3" s="1"/>
  <c r="LQ32" i="3" s="1"/>
  <c r="LT32" i="3" s="1"/>
  <c r="LW32" i="3" s="1"/>
  <c r="LZ32" i="3" s="1"/>
  <c r="MC32" i="3" s="1"/>
  <c r="MF32" i="3" s="1"/>
  <c r="MI32" i="3" s="1"/>
  <c r="ML32" i="3" s="1"/>
  <c r="MO32" i="3" s="1"/>
  <c r="MR32" i="3" s="1"/>
  <c r="MU32" i="3" s="1"/>
  <c r="MX32" i="3" s="1"/>
  <c r="NA32" i="3" s="1"/>
  <c r="ND32" i="3" s="1"/>
  <c r="NG32" i="3" s="1"/>
  <c r="NJ32" i="3" s="1"/>
  <c r="NM32" i="3" s="1"/>
  <c r="NP32" i="3" s="1"/>
  <c r="NS32" i="3" s="1"/>
  <c r="NV32" i="3" s="1"/>
  <c r="NY32" i="3" s="1"/>
  <c r="OB32" i="3" s="1"/>
  <c r="OE32" i="3" s="1"/>
  <c r="OH32" i="3" s="1"/>
  <c r="OK32" i="3" s="1"/>
  <c r="ON32" i="3" s="1"/>
  <c r="OQ32" i="3" s="1"/>
  <c r="OT32" i="3" s="1"/>
  <c r="OW32" i="3" s="1"/>
  <c r="OZ32" i="3" s="1"/>
  <c r="PC32" i="3" s="1"/>
  <c r="PF32" i="3" s="1"/>
  <c r="PI32" i="3" s="1"/>
  <c r="B33" i="3"/>
  <c r="E33" i="3"/>
  <c r="H33" i="3" s="1"/>
  <c r="K33" i="3" s="1"/>
  <c r="N33" i="3" s="1"/>
  <c r="Q33" i="3"/>
  <c r="T33" i="3" s="1"/>
  <c r="W33" i="3" s="1"/>
  <c r="Z33" i="3" s="1"/>
  <c r="AC33" i="3" s="1"/>
  <c r="AF33" i="3" s="1"/>
  <c r="AI33" i="3" s="1"/>
  <c r="AL33" i="3" s="1"/>
  <c r="AO33" i="3" s="1"/>
  <c r="AR33" i="3" s="1"/>
  <c r="AU33" i="3" s="1"/>
  <c r="AX33" i="3" s="1"/>
  <c r="BA33" i="3" s="1"/>
  <c r="BD33" i="3" s="1"/>
  <c r="BG33" i="3" s="1"/>
  <c r="BJ33" i="3" s="1"/>
  <c r="BM33" i="3" s="1"/>
  <c r="BP33" i="3" s="1"/>
  <c r="BS33" i="3" s="1"/>
  <c r="BV33" i="3" s="1"/>
  <c r="BY33" i="3" s="1"/>
  <c r="CB33" i="3" s="1"/>
  <c r="CE33" i="3" s="1"/>
  <c r="CH33" i="3" s="1"/>
  <c r="CK33" i="3" s="1"/>
  <c r="CN33" i="3" s="1"/>
  <c r="CQ33" i="3" s="1"/>
  <c r="CT33" i="3" s="1"/>
  <c r="CW33" i="3" s="1"/>
  <c r="CZ33" i="3" s="1"/>
  <c r="DC33" i="3" s="1"/>
  <c r="DF33" i="3" s="1"/>
  <c r="DI33" i="3" s="1"/>
  <c r="DL33" i="3" s="1"/>
  <c r="DO33" i="3" s="1"/>
  <c r="DR33" i="3" s="1"/>
  <c r="DU33" i="3" s="1"/>
  <c r="DX33" i="3" s="1"/>
  <c r="EA33" i="3" s="1"/>
  <c r="ED33" i="3" s="1"/>
  <c r="EG33" i="3" s="1"/>
  <c r="EJ33" i="3" s="1"/>
  <c r="EM33" i="3" s="1"/>
  <c r="EP33" i="3" s="1"/>
  <c r="ES33" i="3" s="1"/>
  <c r="EV33" i="3" s="1"/>
  <c r="EY33" i="3" s="1"/>
  <c r="FB33" i="3" s="1"/>
  <c r="FE33" i="3" s="1"/>
  <c r="FH33" i="3" s="1"/>
  <c r="FK33" i="3" s="1"/>
  <c r="FN33" i="3" s="1"/>
  <c r="FQ33" i="3" s="1"/>
  <c r="FT33" i="3" s="1"/>
  <c r="FW33" i="3" s="1"/>
  <c r="FZ33" i="3" s="1"/>
  <c r="GC33" i="3" s="1"/>
  <c r="GF33" i="3" s="1"/>
  <c r="GI33" i="3" s="1"/>
  <c r="GL33" i="3" s="1"/>
  <c r="GO33" i="3" s="1"/>
  <c r="GR33" i="3" s="1"/>
  <c r="GU33" i="3" s="1"/>
  <c r="GX33" i="3" s="1"/>
  <c r="HA33" i="3" s="1"/>
  <c r="HD33" i="3" s="1"/>
  <c r="HG33" i="3" s="1"/>
  <c r="HJ33" i="3" s="1"/>
  <c r="HM33" i="3" s="1"/>
  <c r="HP33" i="3" s="1"/>
  <c r="HS33" i="3" s="1"/>
  <c r="HV33" i="3" s="1"/>
  <c r="HY33" i="3" s="1"/>
  <c r="IB33" i="3" s="1"/>
  <c r="IE33" i="3" s="1"/>
  <c r="IH33" i="3" s="1"/>
  <c r="IK33" i="3" s="1"/>
  <c r="IN33" i="3" s="1"/>
  <c r="IQ33" i="3" s="1"/>
  <c r="IT33" i="3" s="1"/>
  <c r="IW33" i="3" s="1"/>
  <c r="IZ33" i="3" s="1"/>
  <c r="JC33" i="3" s="1"/>
  <c r="JF33" i="3" s="1"/>
  <c r="JI33" i="3" s="1"/>
  <c r="JL33" i="3" s="1"/>
  <c r="JO33" i="3" s="1"/>
  <c r="JR33" i="3" s="1"/>
  <c r="JU33" i="3" s="1"/>
  <c r="JX33" i="3" s="1"/>
  <c r="KA33" i="3" s="1"/>
  <c r="KD33" i="3" s="1"/>
  <c r="KG33" i="3" s="1"/>
  <c r="KJ33" i="3" s="1"/>
  <c r="KM33" i="3" s="1"/>
  <c r="KP33" i="3" s="1"/>
  <c r="KS33" i="3" s="1"/>
  <c r="KV33" i="3" s="1"/>
  <c r="KY33" i="3" s="1"/>
  <c r="LB33" i="3" s="1"/>
  <c r="LE33" i="3" s="1"/>
  <c r="LH33" i="3" s="1"/>
  <c r="LK33" i="3" s="1"/>
  <c r="LN33" i="3" s="1"/>
  <c r="LQ33" i="3" s="1"/>
  <c r="LT33" i="3" s="1"/>
  <c r="LW33" i="3" s="1"/>
  <c r="LZ33" i="3" s="1"/>
  <c r="MC33" i="3" s="1"/>
  <c r="MF33" i="3" s="1"/>
  <c r="MI33" i="3" s="1"/>
  <c r="ML33" i="3" s="1"/>
  <c r="MO33" i="3" s="1"/>
  <c r="MR33" i="3" s="1"/>
  <c r="MU33" i="3" s="1"/>
  <c r="MX33" i="3" s="1"/>
  <c r="NA33" i="3" s="1"/>
  <c r="ND33" i="3" s="1"/>
  <c r="NG33" i="3" s="1"/>
  <c r="NJ33" i="3" s="1"/>
  <c r="NM33" i="3" s="1"/>
  <c r="NP33" i="3" s="1"/>
  <c r="NS33" i="3" s="1"/>
  <c r="NV33" i="3" s="1"/>
  <c r="NY33" i="3" s="1"/>
  <c r="OB33" i="3" s="1"/>
  <c r="OE33" i="3" s="1"/>
  <c r="OH33" i="3" s="1"/>
  <c r="OK33" i="3" s="1"/>
  <c r="ON33" i="3" s="1"/>
  <c r="OQ33" i="3" s="1"/>
  <c r="OT33" i="3" s="1"/>
  <c r="OW33" i="3" s="1"/>
  <c r="OZ33" i="3" s="1"/>
  <c r="PC33" i="3" s="1"/>
  <c r="PF33" i="3" s="1"/>
  <c r="PI33" i="3" s="1"/>
  <c r="B34" i="3"/>
  <c r="E34" i="3"/>
  <c r="H34" i="3" s="1"/>
  <c r="K34" i="3" s="1"/>
  <c r="N34" i="3" s="1"/>
  <c r="Q34" i="3" s="1"/>
  <c r="T34" i="3" s="1"/>
  <c r="W34" i="3" s="1"/>
  <c r="Z34" i="3" s="1"/>
  <c r="AC34" i="3" s="1"/>
  <c r="AF34" i="3" s="1"/>
  <c r="AI34" i="3" s="1"/>
  <c r="AL34" i="3" s="1"/>
  <c r="AO34" i="3" s="1"/>
  <c r="AR34" i="3" s="1"/>
  <c r="AU34" i="3" s="1"/>
  <c r="AX34" i="3" s="1"/>
  <c r="BA34" i="3" s="1"/>
  <c r="BD34" i="3" s="1"/>
  <c r="BG34" i="3" s="1"/>
  <c r="BJ34" i="3" s="1"/>
  <c r="BM34" i="3" s="1"/>
  <c r="BP34" i="3" s="1"/>
  <c r="BS34" i="3" s="1"/>
  <c r="BV34" i="3" s="1"/>
  <c r="BY34" i="3" s="1"/>
  <c r="CB34" i="3" s="1"/>
  <c r="CE34" i="3" s="1"/>
  <c r="CH34" i="3" s="1"/>
  <c r="CK34" i="3" s="1"/>
  <c r="CN34" i="3" s="1"/>
  <c r="CQ34" i="3" s="1"/>
  <c r="CT34" i="3" s="1"/>
  <c r="CW34" i="3" s="1"/>
  <c r="CZ34" i="3" s="1"/>
  <c r="DC34" i="3" s="1"/>
  <c r="DF34" i="3" s="1"/>
  <c r="DI34" i="3" s="1"/>
  <c r="DL34" i="3" s="1"/>
  <c r="DO34" i="3" s="1"/>
  <c r="DR34" i="3" s="1"/>
  <c r="DU34" i="3" s="1"/>
  <c r="DX34" i="3" s="1"/>
  <c r="EA34" i="3" s="1"/>
  <c r="ED34" i="3" s="1"/>
  <c r="EG34" i="3" s="1"/>
  <c r="EJ34" i="3" s="1"/>
  <c r="EM34" i="3" s="1"/>
  <c r="EP34" i="3" s="1"/>
  <c r="ES34" i="3" s="1"/>
  <c r="EV34" i="3" s="1"/>
  <c r="EY34" i="3" s="1"/>
  <c r="FB34" i="3" s="1"/>
  <c r="FE34" i="3" s="1"/>
  <c r="FH34" i="3" s="1"/>
  <c r="FK34" i="3" s="1"/>
  <c r="FN34" i="3" s="1"/>
  <c r="FQ34" i="3" s="1"/>
  <c r="FT34" i="3" s="1"/>
  <c r="FW34" i="3" s="1"/>
  <c r="FZ34" i="3" s="1"/>
  <c r="GC34" i="3" s="1"/>
  <c r="GF34" i="3" s="1"/>
  <c r="GI34" i="3" s="1"/>
  <c r="GL34" i="3" s="1"/>
  <c r="GO34" i="3" s="1"/>
  <c r="GR34" i="3" s="1"/>
  <c r="GU34" i="3" s="1"/>
  <c r="GX34" i="3" s="1"/>
  <c r="HA34" i="3" s="1"/>
  <c r="HD34" i="3" s="1"/>
  <c r="HG34" i="3" s="1"/>
  <c r="HJ34" i="3" s="1"/>
  <c r="HM34" i="3" s="1"/>
  <c r="HP34" i="3" s="1"/>
  <c r="HS34" i="3" s="1"/>
  <c r="HV34" i="3" s="1"/>
  <c r="HY34" i="3" s="1"/>
  <c r="IB34" i="3" s="1"/>
  <c r="IE34" i="3" s="1"/>
  <c r="IH34" i="3" s="1"/>
  <c r="IK34" i="3" s="1"/>
  <c r="IN34" i="3" s="1"/>
  <c r="IQ34" i="3" s="1"/>
  <c r="IT34" i="3" s="1"/>
  <c r="IW34" i="3" s="1"/>
  <c r="IZ34" i="3" s="1"/>
  <c r="JC34" i="3" s="1"/>
  <c r="JF34" i="3" s="1"/>
  <c r="JI34" i="3" s="1"/>
  <c r="JL34" i="3" s="1"/>
  <c r="JO34" i="3" s="1"/>
  <c r="JR34" i="3" s="1"/>
  <c r="JU34" i="3" s="1"/>
  <c r="JX34" i="3" s="1"/>
  <c r="KA34" i="3" s="1"/>
  <c r="KD34" i="3" s="1"/>
  <c r="KG34" i="3" s="1"/>
  <c r="KJ34" i="3" s="1"/>
  <c r="KM34" i="3" s="1"/>
  <c r="KP34" i="3" s="1"/>
  <c r="KS34" i="3" s="1"/>
  <c r="KV34" i="3" s="1"/>
  <c r="KY34" i="3" s="1"/>
  <c r="LB34" i="3" s="1"/>
  <c r="LE34" i="3" s="1"/>
  <c r="LH34" i="3" s="1"/>
  <c r="LK34" i="3" s="1"/>
  <c r="LN34" i="3" s="1"/>
  <c r="LQ34" i="3" s="1"/>
  <c r="LT34" i="3" s="1"/>
  <c r="LW34" i="3" s="1"/>
  <c r="LZ34" i="3" s="1"/>
  <c r="MC34" i="3" s="1"/>
  <c r="MF34" i="3" s="1"/>
  <c r="MI34" i="3" s="1"/>
  <c r="ML34" i="3" s="1"/>
  <c r="MO34" i="3" s="1"/>
  <c r="MR34" i="3" s="1"/>
  <c r="MU34" i="3" s="1"/>
  <c r="MX34" i="3" s="1"/>
  <c r="NA34" i="3" s="1"/>
  <c r="ND34" i="3" s="1"/>
  <c r="NG34" i="3" s="1"/>
  <c r="NJ34" i="3" s="1"/>
  <c r="NM34" i="3" s="1"/>
  <c r="NP34" i="3" s="1"/>
  <c r="NS34" i="3" s="1"/>
  <c r="NV34" i="3" s="1"/>
  <c r="NY34" i="3" s="1"/>
  <c r="OB34" i="3" s="1"/>
  <c r="OE34" i="3" s="1"/>
  <c r="OH34" i="3" s="1"/>
  <c r="OK34" i="3" s="1"/>
  <c r="ON34" i="3" s="1"/>
  <c r="OQ34" i="3" s="1"/>
  <c r="OT34" i="3" s="1"/>
  <c r="OW34" i="3" s="1"/>
  <c r="OZ34" i="3" s="1"/>
  <c r="PC34" i="3" s="1"/>
  <c r="PF34" i="3" s="1"/>
  <c r="PI34" i="3" s="1"/>
  <c r="B35" i="3"/>
  <c r="E35" i="3"/>
  <c r="H35" i="3"/>
  <c r="K35" i="3"/>
  <c r="N35" i="3" s="1"/>
  <c r="Q35" i="3" s="1"/>
  <c r="T35" i="3" s="1"/>
  <c r="W35" i="3" s="1"/>
  <c r="Z35" i="3" s="1"/>
  <c r="AC35" i="3" s="1"/>
  <c r="AF35" i="3" s="1"/>
  <c r="AI35" i="3" s="1"/>
  <c r="AL35" i="3" s="1"/>
  <c r="AO35" i="3" s="1"/>
  <c r="AR35" i="3" s="1"/>
  <c r="AU35" i="3" s="1"/>
  <c r="AX35" i="3" s="1"/>
  <c r="BA35" i="3" s="1"/>
  <c r="BD35" i="3" s="1"/>
  <c r="BG35" i="3" s="1"/>
  <c r="BJ35" i="3" s="1"/>
  <c r="BM35" i="3" s="1"/>
  <c r="BP35" i="3" s="1"/>
  <c r="BS35" i="3" s="1"/>
  <c r="BV35" i="3" s="1"/>
  <c r="BY35" i="3" s="1"/>
  <c r="CB35" i="3" s="1"/>
  <c r="CE35" i="3" s="1"/>
  <c r="CH35" i="3" s="1"/>
  <c r="CK35" i="3" s="1"/>
  <c r="CN35" i="3" s="1"/>
  <c r="CQ35" i="3" s="1"/>
  <c r="CT35" i="3" s="1"/>
  <c r="CW35" i="3" s="1"/>
  <c r="CZ35" i="3" s="1"/>
  <c r="DC35" i="3" s="1"/>
  <c r="DF35" i="3" s="1"/>
  <c r="DI35" i="3" s="1"/>
  <c r="DL35" i="3" s="1"/>
  <c r="DO35" i="3" s="1"/>
  <c r="DR35" i="3" s="1"/>
  <c r="DU35" i="3" s="1"/>
  <c r="DX35" i="3" s="1"/>
  <c r="EA35" i="3" s="1"/>
  <c r="ED35" i="3" s="1"/>
  <c r="EG35" i="3" s="1"/>
  <c r="EJ35" i="3" s="1"/>
  <c r="EM35" i="3" s="1"/>
  <c r="EP35" i="3" s="1"/>
  <c r="ES35" i="3" s="1"/>
  <c r="EV35" i="3" s="1"/>
  <c r="EY35" i="3" s="1"/>
  <c r="FB35" i="3" s="1"/>
  <c r="FE35" i="3" s="1"/>
  <c r="FH35" i="3" s="1"/>
  <c r="FK35" i="3" s="1"/>
  <c r="FN35" i="3" s="1"/>
  <c r="FQ35" i="3" s="1"/>
  <c r="FT35" i="3" s="1"/>
  <c r="FW35" i="3" s="1"/>
  <c r="FZ35" i="3" s="1"/>
  <c r="GC35" i="3" s="1"/>
  <c r="GF35" i="3" s="1"/>
  <c r="GI35" i="3" s="1"/>
  <c r="GL35" i="3" s="1"/>
  <c r="GO35" i="3" s="1"/>
  <c r="GR35" i="3" s="1"/>
  <c r="GU35" i="3" s="1"/>
  <c r="GX35" i="3" s="1"/>
  <c r="HA35" i="3" s="1"/>
  <c r="HD35" i="3" s="1"/>
  <c r="HG35" i="3" s="1"/>
  <c r="HJ35" i="3" s="1"/>
  <c r="HM35" i="3" s="1"/>
  <c r="HP35" i="3" s="1"/>
  <c r="HS35" i="3" s="1"/>
  <c r="HV35" i="3" s="1"/>
  <c r="HY35" i="3" s="1"/>
  <c r="IB35" i="3" s="1"/>
  <c r="IE35" i="3" s="1"/>
  <c r="IH35" i="3" s="1"/>
  <c r="IK35" i="3" s="1"/>
  <c r="IN35" i="3" s="1"/>
  <c r="IQ35" i="3" s="1"/>
  <c r="IT35" i="3" s="1"/>
  <c r="IW35" i="3" s="1"/>
  <c r="IZ35" i="3" s="1"/>
  <c r="JC35" i="3" s="1"/>
  <c r="JF35" i="3" s="1"/>
  <c r="JI35" i="3" s="1"/>
  <c r="JL35" i="3" s="1"/>
  <c r="JO35" i="3" s="1"/>
  <c r="JR35" i="3" s="1"/>
  <c r="JU35" i="3" s="1"/>
  <c r="JX35" i="3" s="1"/>
  <c r="KA35" i="3" s="1"/>
  <c r="KD35" i="3" s="1"/>
  <c r="KG35" i="3" s="1"/>
  <c r="KJ35" i="3" s="1"/>
  <c r="KM35" i="3" s="1"/>
  <c r="KP35" i="3" s="1"/>
  <c r="KS35" i="3" s="1"/>
  <c r="KV35" i="3" s="1"/>
  <c r="KY35" i="3" s="1"/>
  <c r="LB35" i="3" s="1"/>
  <c r="LE35" i="3" s="1"/>
  <c r="LH35" i="3" s="1"/>
  <c r="LK35" i="3" s="1"/>
  <c r="LN35" i="3" s="1"/>
  <c r="LQ35" i="3" s="1"/>
  <c r="LT35" i="3" s="1"/>
  <c r="LW35" i="3" s="1"/>
  <c r="LZ35" i="3" s="1"/>
  <c r="MC35" i="3" s="1"/>
  <c r="MF35" i="3" s="1"/>
  <c r="MI35" i="3" s="1"/>
  <c r="ML35" i="3" s="1"/>
  <c r="MO35" i="3" s="1"/>
  <c r="MR35" i="3" s="1"/>
  <c r="MU35" i="3" s="1"/>
  <c r="MX35" i="3" s="1"/>
  <c r="NA35" i="3" s="1"/>
  <c r="ND35" i="3" s="1"/>
  <c r="NG35" i="3" s="1"/>
  <c r="NJ35" i="3" s="1"/>
  <c r="NM35" i="3" s="1"/>
  <c r="NP35" i="3" s="1"/>
  <c r="NS35" i="3" s="1"/>
  <c r="NV35" i="3" s="1"/>
  <c r="NY35" i="3" s="1"/>
  <c r="OB35" i="3" s="1"/>
  <c r="OE35" i="3" s="1"/>
  <c r="OH35" i="3" s="1"/>
  <c r="OK35" i="3" s="1"/>
  <c r="ON35" i="3" s="1"/>
  <c r="OQ35" i="3" s="1"/>
  <c r="OT35" i="3" s="1"/>
  <c r="OW35" i="3" s="1"/>
  <c r="OZ35" i="3" s="1"/>
  <c r="PC35" i="3" s="1"/>
  <c r="PF35" i="3" s="1"/>
  <c r="PI35" i="3" s="1"/>
  <c r="C36" i="3"/>
  <c r="E36" i="3"/>
  <c r="F36" i="3"/>
  <c r="H36" i="3" s="1"/>
  <c r="K36" i="3" s="1"/>
  <c r="N36" i="3" s="1"/>
  <c r="Q36" i="3" s="1"/>
  <c r="T36" i="3" s="1"/>
  <c r="V36" i="3"/>
  <c r="Y36" i="3"/>
  <c r="Z36" i="3"/>
  <c r="AC36" i="3" s="1"/>
  <c r="AF36" i="3" s="1"/>
  <c r="AI36" i="3" s="1"/>
  <c r="AL36" i="3" s="1"/>
  <c r="AO36" i="3" s="1"/>
  <c r="AD36" i="3"/>
  <c r="AT36" i="3"/>
  <c r="AU36" i="3"/>
  <c r="AX36" i="3" s="1"/>
  <c r="BA36" i="3" s="1"/>
  <c r="BD36" i="3" s="1"/>
  <c r="BG36" i="3" s="1"/>
  <c r="BJ36" i="3" s="1"/>
  <c r="BK36" i="3"/>
  <c r="BN36" i="3"/>
  <c r="BP36" i="3"/>
  <c r="BS36" i="3" s="1"/>
  <c r="BT36" i="3"/>
  <c r="BY36" i="3"/>
  <c r="CA36" i="3"/>
  <c r="CB36" i="3" s="1"/>
  <c r="CE36" i="3" s="1"/>
  <c r="CH36" i="3" s="1"/>
  <c r="CG36" i="3"/>
  <c r="CI36" i="3"/>
  <c r="CL36" i="3"/>
  <c r="CN36" i="3"/>
  <c r="CQ36" i="3"/>
  <c r="CS36" i="3"/>
  <c r="CV36" i="3"/>
  <c r="DB36" i="3"/>
  <c r="E38" i="3"/>
  <c r="H38" i="3"/>
  <c r="K38" i="3"/>
  <c r="N38" i="3" s="1"/>
  <c r="Q38" i="3" s="1"/>
  <c r="T38" i="3" s="1"/>
  <c r="U38" i="3"/>
  <c r="Z38" i="3"/>
  <c r="AC38" i="3" s="1"/>
  <c r="AF38" i="3" s="1"/>
  <c r="AI38" i="3" s="1"/>
  <c r="AL38" i="3" s="1"/>
  <c r="AO38" i="3" s="1"/>
  <c r="AP38" i="3"/>
  <c r="AU38" i="3"/>
  <c r="AX38" i="3" s="1"/>
  <c r="BA38" i="3" s="1"/>
  <c r="BD38" i="3" s="1"/>
  <c r="BG38" i="3" s="1"/>
  <c r="BJ38" i="3" s="1"/>
  <c r="BK38" i="3"/>
  <c r="BP38" i="3"/>
  <c r="BS38" i="3"/>
  <c r="BT38" i="3"/>
  <c r="BY38" i="3"/>
  <c r="CB38" i="3"/>
  <c r="CE38" i="3"/>
  <c r="CH38" i="3" s="1"/>
  <c r="CI38" i="3"/>
  <c r="CL38" i="3"/>
  <c r="CN38" i="3"/>
  <c r="CQ38" i="3" s="1"/>
  <c r="CT38" i="3" s="1"/>
  <c r="CW38" i="3" s="1"/>
  <c r="CZ38" i="3" s="1"/>
  <c r="DC38" i="3" s="1"/>
  <c r="DF38" i="3" s="1"/>
  <c r="DI38" i="3" s="1"/>
  <c r="DL38" i="3" s="1"/>
  <c r="DO38" i="3" s="1"/>
  <c r="DR38" i="3" s="1"/>
  <c r="DU38" i="3" s="1"/>
  <c r="DX38" i="3" s="1"/>
  <c r="EA38" i="3" s="1"/>
  <c r="ED38" i="3" s="1"/>
  <c r="EG38" i="3" s="1"/>
  <c r="EJ38" i="3" s="1"/>
  <c r="EM38" i="3" s="1"/>
  <c r="EP38" i="3" s="1"/>
  <c r="ES38" i="3" s="1"/>
  <c r="EV38" i="3" s="1"/>
  <c r="EY38" i="3" s="1"/>
  <c r="FB38" i="3" s="1"/>
  <c r="FE38" i="3" s="1"/>
  <c r="FH38" i="3" s="1"/>
  <c r="FK38" i="3" s="1"/>
  <c r="FN38" i="3" s="1"/>
  <c r="FQ38" i="3" s="1"/>
  <c r="FT38" i="3" s="1"/>
  <c r="FW38" i="3" s="1"/>
  <c r="FZ38" i="3" s="1"/>
  <c r="GC38" i="3" s="1"/>
  <c r="GF38" i="3" s="1"/>
  <c r="GI38" i="3" s="1"/>
  <c r="GL38" i="3" s="1"/>
  <c r="GO38" i="3" s="1"/>
  <c r="GR38" i="3" s="1"/>
  <c r="GU38" i="3" s="1"/>
  <c r="GX38" i="3" s="1"/>
  <c r="HA38" i="3" s="1"/>
  <c r="HD38" i="3" s="1"/>
  <c r="HG38" i="3" s="1"/>
  <c r="HJ38" i="3" s="1"/>
  <c r="HM38" i="3" s="1"/>
  <c r="HP38" i="3" s="1"/>
  <c r="HS38" i="3" s="1"/>
  <c r="HV38" i="3" s="1"/>
  <c r="HY38" i="3" s="1"/>
  <c r="IB38" i="3" s="1"/>
  <c r="IE38" i="3" s="1"/>
  <c r="IH38" i="3" s="1"/>
  <c r="IK38" i="3" s="1"/>
  <c r="IN38" i="3" s="1"/>
  <c r="IQ38" i="3" s="1"/>
  <c r="IT38" i="3" s="1"/>
  <c r="IW38" i="3" s="1"/>
  <c r="IZ38" i="3" s="1"/>
  <c r="JC38" i="3" s="1"/>
  <c r="JF38" i="3" s="1"/>
  <c r="JI38" i="3" s="1"/>
  <c r="JL38" i="3" s="1"/>
  <c r="JO38" i="3" s="1"/>
  <c r="JR38" i="3" s="1"/>
  <c r="JU38" i="3" s="1"/>
  <c r="JX38" i="3" s="1"/>
  <c r="KA38" i="3" s="1"/>
  <c r="KD38" i="3" s="1"/>
  <c r="KG38" i="3" s="1"/>
  <c r="KJ38" i="3" s="1"/>
  <c r="KM38" i="3" s="1"/>
  <c r="KP38" i="3" s="1"/>
  <c r="KS38" i="3" s="1"/>
  <c r="KV38" i="3" s="1"/>
  <c r="KY38" i="3" s="1"/>
  <c r="LB38" i="3" s="1"/>
  <c r="LE38" i="3" s="1"/>
  <c r="LH38" i="3" s="1"/>
  <c r="LK38" i="3" s="1"/>
  <c r="LN38" i="3" s="1"/>
  <c r="LQ38" i="3" s="1"/>
  <c r="LT38" i="3" s="1"/>
  <c r="LW38" i="3" s="1"/>
  <c r="LZ38" i="3" s="1"/>
  <c r="MC38" i="3" s="1"/>
  <c r="MF38" i="3" s="1"/>
  <c r="MI38" i="3" s="1"/>
  <c r="ML38" i="3" s="1"/>
  <c r="MO38" i="3" s="1"/>
  <c r="MR38" i="3" s="1"/>
  <c r="MU38" i="3" s="1"/>
  <c r="MX38" i="3" s="1"/>
  <c r="NA38" i="3" s="1"/>
  <c r="ND38" i="3" s="1"/>
  <c r="NG38" i="3" s="1"/>
  <c r="NJ38" i="3" s="1"/>
  <c r="NM38" i="3" s="1"/>
  <c r="NP38" i="3" s="1"/>
  <c r="NS38" i="3" s="1"/>
  <c r="NV38" i="3" s="1"/>
  <c r="NY38" i="3" s="1"/>
  <c r="OB38" i="3" s="1"/>
  <c r="OE38" i="3" s="1"/>
  <c r="OH38" i="3" s="1"/>
  <c r="OK38" i="3" s="1"/>
  <c r="ON38" i="3" s="1"/>
  <c r="OQ38" i="3" s="1"/>
  <c r="OT38" i="3" s="1"/>
  <c r="OW38" i="3" s="1"/>
  <c r="OZ38" i="3" s="1"/>
  <c r="PC38" i="3" s="1"/>
  <c r="PF38" i="3" s="1"/>
  <c r="PI38" i="3" s="1"/>
  <c r="C40" i="3"/>
  <c r="E40" i="3" s="1"/>
  <c r="H40" i="3" s="1"/>
  <c r="K40" i="3" s="1"/>
  <c r="N40" i="3" s="1"/>
  <c r="Q40" i="3" s="1"/>
  <c r="T40" i="3" s="1"/>
  <c r="F40" i="3"/>
  <c r="Z40" i="3"/>
  <c r="AC40" i="3"/>
  <c r="AF40" i="3" s="1"/>
  <c r="AI40" i="3" s="1"/>
  <c r="AL40" i="3" s="1"/>
  <c r="AO40" i="3" s="1"/>
  <c r="AU40" i="3"/>
  <c r="AX40" i="3"/>
  <c r="BA40" i="3"/>
  <c r="BD40" i="3" s="1"/>
  <c r="BG40" i="3" s="1"/>
  <c r="BJ40" i="3" s="1"/>
  <c r="BP40" i="3"/>
  <c r="BS40" i="3"/>
  <c r="BY40" i="3"/>
  <c r="CB40" i="3"/>
  <c r="CE40" i="3"/>
  <c r="CH40" i="3"/>
  <c r="CN40" i="3"/>
  <c r="CQ40" i="3"/>
  <c r="CT40" i="3"/>
  <c r="CW40" i="3"/>
  <c r="CZ40" i="3" s="1"/>
  <c r="DC40" i="3" s="1"/>
  <c r="DF40" i="3" s="1"/>
  <c r="DI40" i="3" s="1"/>
  <c r="DL40" i="3" s="1"/>
  <c r="DO40" i="3" s="1"/>
  <c r="DR40" i="3" s="1"/>
  <c r="DU40" i="3" s="1"/>
  <c r="DX40" i="3" s="1"/>
  <c r="EA40" i="3" s="1"/>
  <c r="ED40" i="3" s="1"/>
  <c r="EG40" i="3" s="1"/>
  <c r="EJ40" i="3" s="1"/>
  <c r="EM40" i="3" s="1"/>
  <c r="EP40" i="3" s="1"/>
  <c r="ES40" i="3" s="1"/>
  <c r="EV40" i="3" s="1"/>
  <c r="EY40" i="3" s="1"/>
  <c r="FB40" i="3" s="1"/>
  <c r="FE40" i="3" s="1"/>
  <c r="FH40" i="3" s="1"/>
  <c r="FK40" i="3" s="1"/>
  <c r="FN40" i="3" s="1"/>
  <c r="FQ40" i="3" s="1"/>
  <c r="FT40" i="3" s="1"/>
  <c r="FW40" i="3" s="1"/>
  <c r="FZ40" i="3" s="1"/>
  <c r="GC40" i="3" s="1"/>
  <c r="GF40" i="3" s="1"/>
  <c r="GI40" i="3" s="1"/>
  <c r="GL40" i="3" s="1"/>
  <c r="GO40" i="3" s="1"/>
  <c r="GR40" i="3" s="1"/>
  <c r="GU40" i="3" s="1"/>
  <c r="GX40" i="3" s="1"/>
  <c r="HA40" i="3" s="1"/>
  <c r="HD40" i="3" s="1"/>
  <c r="HG40" i="3" s="1"/>
  <c r="HJ40" i="3" s="1"/>
  <c r="HM40" i="3" s="1"/>
  <c r="HP40" i="3" s="1"/>
  <c r="HS40" i="3" s="1"/>
  <c r="HV40" i="3" s="1"/>
  <c r="HY40" i="3" s="1"/>
  <c r="IB40" i="3" s="1"/>
  <c r="IE40" i="3" s="1"/>
  <c r="IH40" i="3" s="1"/>
  <c r="IK40" i="3" s="1"/>
  <c r="IN40" i="3" s="1"/>
  <c r="IQ40" i="3" s="1"/>
  <c r="IT40" i="3" s="1"/>
  <c r="IW40" i="3" s="1"/>
  <c r="IZ40" i="3" s="1"/>
  <c r="JC40" i="3" s="1"/>
  <c r="JF40" i="3" s="1"/>
  <c r="JI40" i="3" s="1"/>
  <c r="JL40" i="3" s="1"/>
  <c r="JO40" i="3" s="1"/>
  <c r="JR40" i="3" s="1"/>
  <c r="JU40" i="3" s="1"/>
  <c r="JX40" i="3" s="1"/>
  <c r="KA40" i="3" s="1"/>
  <c r="KD40" i="3" s="1"/>
  <c r="KG40" i="3" s="1"/>
  <c r="KJ40" i="3" s="1"/>
  <c r="KM40" i="3" s="1"/>
  <c r="KP40" i="3" s="1"/>
  <c r="KS40" i="3" s="1"/>
  <c r="KV40" i="3" s="1"/>
  <c r="KY40" i="3" s="1"/>
  <c r="LB40" i="3" s="1"/>
  <c r="LE40" i="3" s="1"/>
  <c r="LH40" i="3" s="1"/>
  <c r="LK40" i="3" s="1"/>
  <c r="LN40" i="3" s="1"/>
  <c r="LQ40" i="3" s="1"/>
  <c r="LT40" i="3" s="1"/>
  <c r="LW40" i="3" s="1"/>
  <c r="LZ40" i="3" s="1"/>
  <c r="MC40" i="3" s="1"/>
  <c r="MF40" i="3" s="1"/>
  <c r="MI40" i="3" s="1"/>
  <c r="ML40" i="3" s="1"/>
  <c r="MO40" i="3" s="1"/>
  <c r="MR40" i="3" s="1"/>
  <c r="MU40" i="3" s="1"/>
  <c r="MX40" i="3" s="1"/>
  <c r="NA40" i="3" s="1"/>
  <c r="ND40" i="3" s="1"/>
  <c r="NG40" i="3" s="1"/>
  <c r="NJ40" i="3" s="1"/>
  <c r="NM40" i="3" s="1"/>
  <c r="NP40" i="3" s="1"/>
  <c r="NS40" i="3" s="1"/>
  <c r="NV40" i="3" s="1"/>
  <c r="NY40" i="3" s="1"/>
  <c r="OB40" i="3" s="1"/>
  <c r="OE40" i="3" s="1"/>
  <c r="OH40" i="3" s="1"/>
  <c r="OK40" i="3" s="1"/>
  <c r="ON40" i="3" s="1"/>
  <c r="OQ40" i="3" s="1"/>
  <c r="OT40" i="3" s="1"/>
  <c r="OW40" i="3" s="1"/>
  <c r="OZ40" i="3" s="1"/>
  <c r="PC40" i="3" s="1"/>
  <c r="PF40" i="3" s="1"/>
  <c r="PI40" i="3" s="1"/>
  <c r="E42" i="3"/>
  <c r="H42" i="3"/>
  <c r="K42" i="3"/>
  <c r="N42" i="3"/>
  <c r="Q42" i="3" s="1"/>
  <c r="T42" i="3" s="1"/>
  <c r="Z42" i="3"/>
  <c r="AC42" i="3"/>
  <c r="AF42" i="3" s="1"/>
  <c r="AI42" i="3" s="1"/>
  <c r="AL42" i="3" s="1"/>
  <c r="AO42" i="3" s="1"/>
  <c r="AU42" i="3"/>
  <c r="AX42" i="3"/>
  <c r="BA42" i="3"/>
  <c r="BD42" i="3"/>
  <c r="BG42" i="3" s="1"/>
  <c r="BJ42" i="3" s="1"/>
  <c r="BP42" i="3"/>
  <c r="BS42" i="3"/>
  <c r="BY42" i="3"/>
  <c r="CA42" i="3"/>
  <c r="CB42" i="3"/>
  <c r="CE42" i="3"/>
  <c r="CH42" i="3" s="1"/>
  <c r="CN42" i="3"/>
  <c r="CQ42" i="3"/>
  <c r="CT42" i="3" s="1"/>
  <c r="CW42" i="3" s="1"/>
  <c r="CZ42" i="3" s="1"/>
  <c r="DC42" i="3" s="1"/>
  <c r="DF42" i="3" s="1"/>
  <c r="DI42" i="3" s="1"/>
  <c r="DL42" i="3" s="1"/>
  <c r="DO42" i="3" s="1"/>
  <c r="DR42" i="3" s="1"/>
  <c r="DU42" i="3" s="1"/>
  <c r="DX42" i="3" s="1"/>
  <c r="EA42" i="3" s="1"/>
  <c r="ED42" i="3" s="1"/>
  <c r="EG42" i="3" s="1"/>
  <c r="EJ42" i="3" s="1"/>
  <c r="EM42" i="3" s="1"/>
  <c r="EP42" i="3" s="1"/>
  <c r="ES42" i="3" s="1"/>
  <c r="EV42" i="3" s="1"/>
  <c r="EY42" i="3" s="1"/>
  <c r="FB42" i="3" s="1"/>
  <c r="FE42" i="3" s="1"/>
  <c r="FH42" i="3" s="1"/>
  <c r="FK42" i="3" s="1"/>
  <c r="FN42" i="3" s="1"/>
  <c r="FQ42" i="3" s="1"/>
  <c r="FT42" i="3" s="1"/>
  <c r="FW42" i="3" s="1"/>
  <c r="FZ42" i="3" s="1"/>
  <c r="GC42" i="3" s="1"/>
  <c r="GF42" i="3" s="1"/>
  <c r="GI42" i="3" s="1"/>
  <c r="GL42" i="3" s="1"/>
  <c r="GO42" i="3" s="1"/>
  <c r="GR42" i="3" s="1"/>
  <c r="GU42" i="3" s="1"/>
  <c r="GX42" i="3" s="1"/>
  <c r="HA42" i="3" s="1"/>
  <c r="HD42" i="3" s="1"/>
  <c r="HG42" i="3" s="1"/>
  <c r="HJ42" i="3" s="1"/>
  <c r="HM42" i="3" s="1"/>
  <c r="HP42" i="3" s="1"/>
  <c r="HS42" i="3" s="1"/>
  <c r="HV42" i="3" s="1"/>
  <c r="HY42" i="3" s="1"/>
  <c r="IB42" i="3" s="1"/>
  <c r="IE42" i="3" s="1"/>
  <c r="IH42" i="3" s="1"/>
  <c r="IK42" i="3" s="1"/>
  <c r="IN42" i="3" s="1"/>
  <c r="IQ42" i="3" s="1"/>
  <c r="IT42" i="3" s="1"/>
  <c r="IW42" i="3" s="1"/>
  <c r="IZ42" i="3" s="1"/>
  <c r="JC42" i="3" s="1"/>
  <c r="JF42" i="3" s="1"/>
  <c r="JI42" i="3" s="1"/>
  <c r="JL42" i="3" s="1"/>
  <c r="JO42" i="3" s="1"/>
  <c r="JR42" i="3" s="1"/>
  <c r="JU42" i="3" s="1"/>
  <c r="JX42" i="3" s="1"/>
  <c r="KA42" i="3" s="1"/>
  <c r="KD42" i="3" s="1"/>
  <c r="KG42" i="3" s="1"/>
  <c r="KJ42" i="3" s="1"/>
  <c r="KM42" i="3" s="1"/>
  <c r="KP42" i="3" s="1"/>
  <c r="KS42" i="3" s="1"/>
  <c r="KV42" i="3" s="1"/>
  <c r="KY42" i="3" s="1"/>
  <c r="LB42" i="3" s="1"/>
  <c r="LE42" i="3" s="1"/>
  <c r="LH42" i="3" s="1"/>
  <c r="LK42" i="3" s="1"/>
  <c r="LN42" i="3" s="1"/>
  <c r="LQ42" i="3" s="1"/>
  <c r="LT42" i="3" s="1"/>
  <c r="LW42" i="3" s="1"/>
  <c r="LZ42" i="3" s="1"/>
  <c r="MC42" i="3" s="1"/>
  <c r="MF42" i="3" s="1"/>
  <c r="MI42" i="3" s="1"/>
  <c r="ML42" i="3" s="1"/>
  <c r="MO42" i="3" s="1"/>
  <c r="MR42" i="3" s="1"/>
  <c r="MU42" i="3" s="1"/>
  <c r="MX42" i="3" s="1"/>
  <c r="NA42" i="3" s="1"/>
  <c r="ND42" i="3" s="1"/>
  <c r="NG42" i="3" s="1"/>
  <c r="NJ42" i="3" s="1"/>
  <c r="NM42" i="3" s="1"/>
  <c r="NP42" i="3" s="1"/>
  <c r="NS42" i="3" s="1"/>
  <c r="NV42" i="3" s="1"/>
  <c r="NY42" i="3" s="1"/>
  <c r="OB42" i="3" s="1"/>
  <c r="OE42" i="3" s="1"/>
  <c r="OH42" i="3" s="1"/>
  <c r="OK42" i="3" s="1"/>
  <c r="ON42" i="3" s="1"/>
  <c r="OQ42" i="3" s="1"/>
  <c r="OT42" i="3" s="1"/>
  <c r="OW42" i="3" s="1"/>
  <c r="OZ42" i="3" s="1"/>
  <c r="PC42" i="3" s="1"/>
  <c r="PF42" i="3" s="1"/>
  <c r="PI42" i="3" s="1"/>
  <c r="CV42" i="3"/>
  <c r="DB42" i="3"/>
  <c r="E44" i="3"/>
  <c r="H44" i="3" s="1"/>
  <c r="K44" i="3" s="1"/>
  <c r="N44" i="3" s="1"/>
  <c r="Q44" i="3" s="1"/>
  <c r="T44" i="3" s="1"/>
  <c r="Z44" i="3"/>
  <c r="AC44" i="3"/>
  <c r="AF44" i="3" s="1"/>
  <c r="AI44" i="3" s="1"/>
  <c r="AL44" i="3" s="1"/>
  <c r="AO44" i="3" s="1"/>
  <c r="AU44" i="3"/>
  <c r="AX44" i="3" s="1"/>
  <c r="BA44" i="3" s="1"/>
  <c r="BD44" i="3"/>
  <c r="BG44" i="3" s="1"/>
  <c r="BJ44" i="3" s="1"/>
  <c r="BP44" i="3"/>
  <c r="BS44" i="3"/>
  <c r="BY44" i="3"/>
  <c r="CB44" i="3" s="1"/>
  <c r="CE44" i="3" s="1"/>
  <c r="CH44" i="3" s="1"/>
  <c r="CG44" i="3"/>
  <c r="CI44" i="3"/>
  <c r="CN44" i="3"/>
  <c r="CQ44" i="3"/>
  <c r="CT44" i="3"/>
  <c r="CW44" i="3" s="1"/>
  <c r="CZ44" i="3" s="1"/>
  <c r="DC44" i="3" s="1"/>
  <c r="DF44" i="3" s="1"/>
  <c r="DI44" i="3" s="1"/>
  <c r="DL44" i="3" s="1"/>
  <c r="DO44" i="3" s="1"/>
  <c r="DR44" i="3" s="1"/>
  <c r="DU44" i="3" s="1"/>
  <c r="DX44" i="3" s="1"/>
  <c r="EA44" i="3" s="1"/>
  <c r="ED44" i="3" s="1"/>
  <c r="EG44" i="3" s="1"/>
  <c r="EJ44" i="3" s="1"/>
  <c r="EM44" i="3" s="1"/>
  <c r="EP44" i="3" s="1"/>
  <c r="ES44" i="3" s="1"/>
  <c r="EV44" i="3" s="1"/>
  <c r="EY44" i="3" s="1"/>
  <c r="FB44" i="3" s="1"/>
  <c r="FE44" i="3" s="1"/>
  <c r="FH44" i="3" s="1"/>
  <c r="FK44" i="3" s="1"/>
  <c r="FN44" i="3" s="1"/>
  <c r="FQ44" i="3" s="1"/>
  <c r="FT44" i="3" s="1"/>
  <c r="FW44" i="3" s="1"/>
  <c r="FZ44" i="3" s="1"/>
  <c r="GC44" i="3" s="1"/>
  <c r="GF44" i="3" s="1"/>
  <c r="GI44" i="3" s="1"/>
  <c r="GL44" i="3" s="1"/>
  <c r="GO44" i="3" s="1"/>
  <c r="GR44" i="3" s="1"/>
  <c r="GU44" i="3" s="1"/>
  <c r="GX44" i="3" s="1"/>
  <c r="HA44" i="3" s="1"/>
  <c r="HD44" i="3" s="1"/>
  <c r="HG44" i="3" s="1"/>
  <c r="HJ44" i="3" s="1"/>
  <c r="HM44" i="3" s="1"/>
  <c r="HP44" i="3" s="1"/>
  <c r="HS44" i="3" s="1"/>
  <c r="HV44" i="3" s="1"/>
  <c r="HY44" i="3" s="1"/>
  <c r="IB44" i="3" s="1"/>
  <c r="IE44" i="3" s="1"/>
  <c r="IH44" i="3" s="1"/>
  <c r="IK44" i="3" s="1"/>
  <c r="IN44" i="3" s="1"/>
  <c r="IQ44" i="3" s="1"/>
  <c r="IT44" i="3" s="1"/>
  <c r="IW44" i="3" s="1"/>
  <c r="IZ44" i="3" s="1"/>
  <c r="JC44" i="3" s="1"/>
  <c r="JF44" i="3" s="1"/>
  <c r="JI44" i="3" s="1"/>
  <c r="JL44" i="3" s="1"/>
  <c r="JO44" i="3" s="1"/>
  <c r="JR44" i="3" s="1"/>
  <c r="JU44" i="3" s="1"/>
  <c r="JX44" i="3" s="1"/>
  <c r="KA44" i="3" s="1"/>
  <c r="KD44" i="3" s="1"/>
  <c r="KG44" i="3" s="1"/>
  <c r="KJ44" i="3" s="1"/>
  <c r="KM44" i="3" s="1"/>
  <c r="KP44" i="3" s="1"/>
  <c r="KS44" i="3" s="1"/>
  <c r="KV44" i="3" s="1"/>
  <c r="KY44" i="3" s="1"/>
  <c r="LB44" i="3" s="1"/>
  <c r="LE44" i="3" s="1"/>
  <c r="LH44" i="3" s="1"/>
  <c r="LK44" i="3" s="1"/>
  <c r="LN44" i="3" s="1"/>
  <c r="LQ44" i="3" s="1"/>
  <c r="LT44" i="3" s="1"/>
  <c r="LW44" i="3" s="1"/>
  <c r="LZ44" i="3" s="1"/>
  <c r="MC44" i="3" s="1"/>
  <c r="MF44" i="3" s="1"/>
  <c r="MI44" i="3" s="1"/>
  <c r="ML44" i="3" s="1"/>
  <c r="MO44" i="3" s="1"/>
  <c r="MR44" i="3" s="1"/>
  <c r="MU44" i="3" s="1"/>
  <c r="MX44" i="3" s="1"/>
  <c r="NA44" i="3" s="1"/>
  <c r="ND44" i="3" s="1"/>
  <c r="NG44" i="3" s="1"/>
  <c r="NJ44" i="3" s="1"/>
  <c r="NM44" i="3" s="1"/>
  <c r="NP44" i="3" s="1"/>
  <c r="NS44" i="3" s="1"/>
  <c r="NV44" i="3" s="1"/>
  <c r="NY44" i="3" s="1"/>
  <c r="OB44" i="3" s="1"/>
  <c r="OE44" i="3" s="1"/>
  <c r="OH44" i="3" s="1"/>
  <c r="OK44" i="3" s="1"/>
  <c r="ON44" i="3" s="1"/>
  <c r="OQ44" i="3" s="1"/>
  <c r="OT44" i="3" s="1"/>
  <c r="OW44" i="3" s="1"/>
  <c r="OZ44" i="3" s="1"/>
  <c r="PC44" i="3" s="1"/>
  <c r="PF44" i="3" s="1"/>
  <c r="PI44" i="3" s="1"/>
  <c r="CO11" i="3"/>
  <c r="CO10" i="3"/>
  <c r="CR10" i="3"/>
  <c r="CQ11" i="3" l="1"/>
  <c r="CT11" i="3" s="1"/>
  <c r="CW11" i="3" s="1"/>
  <c r="CZ11" i="3" s="1"/>
  <c r="DC11" i="3" s="1"/>
  <c r="DF11" i="3" s="1"/>
  <c r="DI11" i="3" s="1"/>
  <c r="DL11" i="3" s="1"/>
  <c r="DO11" i="3" s="1"/>
  <c r="DR11" i="3" s="1"/>
  <c r="DU11" i="3" s="1"/>
  <c r="DX11" i="3" s="1"/>
  <c r="EA11" i="3" s="1"/>
  <c r="ED11" i="3" s="1"/>
  <c r="EG11" i="3" s="1"/>
  <c r="EJ11" i="3" s="1"/>
  <c r="EM11" i="3" s="1"/>
  <c r="EP11" i="3" s="1"/>
  <c r="ES11" i="3" s="1"/>
  <c r="EV11" i="3" s="1"/>
  <c r="EY11" i="3" s="1"/>
  <c r="FB11" i="3" s="1"/>
  <c r="FE11" i="3" s="1"/>
  <c r="FH11" i="3" s="1"/>
  <c r="FK11" i="3" s="1"/>
  <c r="FN11" i="3" s="1"/>
  <c r="FQ11" i="3" s="1"/>
  <c r="FT11" i="3" s="1"/>
  <c r="FW11" i="3" s="1"/>
  <c r="FZ11" i="3" s="1"/>
  <c r="GC11" i="3" s="1"/>
  <c r="GF11" i="3" s="1"/>
  <c r="GI11" i="3" s="1"/>
  <c r="GL11" i="3" s="1"/>
  <c r="GO11" i="3" s="1"/>
  <c r="GR11" i="3" s="1"/>
  <c r="GU11" i="3" s="1"/>
  <c r="GX11" i="3" s="1"/>
  <c r="HA11" i="3" s="1"/>
  <c r="HD11" i="3" s="1"/>
  <c r="HG11" i="3" s="1"/>
  <c r="HJ11" i="3" s="1"/>
  <c r="HM11" i="3" s="1"/>
  <c r="HP11" i="3" s="1"/>
  <c r="HS11" i="3" s="1"/>
  <c r="HV11" i="3" s="1"/>
  <c r="HY11" i="3" s="1"/>
  <c r="IB11" i="3" s="1"/>
  <c r="IE11" i="3" s="1"/>
  <c r="IH11" i="3" s="1"/>
  <c r="IK11" i="3" s="1"/>
  <c r="IN11" i="3" s="1"/>
  <c r="IQ11" i="3" s="1"/>
  <c r="IT11" i="3" s="1"/>
  <c r="IW11" i="3" s="1"/>
  <c r="IZ11" i="3" s="1"/>
  <c r="JC11" i="3" s="1"/>
  <c r="JF11" i="3" s="1"/>
  <c r="JI11" i="3" s="1"/>
  <c r="JL11" i="3" s="1"/>
  <c r="JO11" i="3" s="1"/>
  <c r="JR11" i="3" s="1"/>
  <c r="JU11" i="3" s="1"/>
  <c r="JX11" i="3" s="1"/>
  <c r="KA11" i="3" s="1"/>
  <c r="KD11" i="3" s="1"/>
  <c r="KG11" i="3" s="1"/>
  <c r="KJ11" i="3" s="1"/>
  <c r="KM11" i="3" s="1"/>
  <c r="KP11" i="3" s="1"/>
  <c r="KS11" i="3" s="1"/>
  <c r="KV11" i="3" s="1"/>
  <c r="KY11" i="3" s="1"/>
  <c r="LB11" i="3" s="1"/>
  <c r="LE11" i="3" s="1"/>
  <c r="LH11" i="3" s="1"/>
  <c r="LK11" i="3" s="1"/>
  <c r="LN11" i="3" s="1"/>
  <c r="LQ11" i="3" s="1"/>
  <c r="LT11" i="3" s="1"/>
  <c r="LW11" i="3" s="1"/>
  <c r="LZ11" i="3" s="1"/>
  <c r="MC11" i="3" s="1"/>
  <c r="MF11" i="3" s="1"/>
  <c r="MI11" i="3" s="1"/>
  <c r="ML11" i="3" s="1"/>
  <c r="MO11" i="3" s="1"/>
  <c r="MR11" i="3" s="1"/>
  <c r="MU11" i="3" s="1"/>
  <c r="MX11" i="3" s="1"/>
  <c r="NA11" i="3" s="1"/>
  <c r="ND11" i="3" s="1"/>
  <c r="NG11" i="3" s="1"/>
  <c r="NJ11" i="3" s="1"/>
  <c r="NM11" i="3" s="1"/>
  <c r="NP11" i="3" s="1"/>
  <c r="NS11" i="3" s="1"/>
  <c r="NV11" i="3" s="1"/>
  <c r="NY11" i="3" s="1"/>
  <c r="OB11" i="3" s="1"/>
  <c r="OE11" i="3" s="1"/>
  <c r="OH11" i="3" s="1"/>
  <c r="OK11" i="3" s="1"/>
  <c r="ON11" i="3" s="1"/>
  <c r="OQ11" i="3" s="1"/>
  <c r="OT11" i="3" s="1"/>
  <c r="OW11" i="3" s="1"/>
  <c r="OZ11" i="3" s="1"/>
  <c r="PC11" i="3" s="1"/>
  <c r="PF11" i="3" s="1"/>
  <c r="PI11" i="3" s="1"/>
  <c r="CQ10" i="3"/>
  <c r="CT10" i="3" s="1"/>
  <c r="CW10" i="3" s="1"/>
  <c r="CZ10" i="3" s="1"/>
  <c r="DC10" i="3" s="1"/>
  <c r="DF10" i="3" s="1"/>
  <c r="DI10" i="3" s="1"/>
  <c r="DL10" i="3" s="1"/>
  <c r="DO10" i="3" s="1"/>
  <c r="DR10" i="3" s="1"/>
  <c r="DU10" i="3" s="1"/>
  <c r="DX10" i="3" s="1"/>
  <c r="EA10" i="3" s="1"/>
  <c r="ED10" i="3" s="1"/>
  <c r="EG10" i="3" s="1"/>
  <c r="EJ10" i="3" s="1"/>
  <c r="EM10" i="3" s="1"/>
  <c r="EP10" i="3" s="1"/>
  <c r="ES10" i="3" s="1"/>
  <c r="EV10" i="3" s="1"/>
  <c r="EY10" i="3" s="1"/>
  <c r="FB10" i="3" s="1"/>
  <c r="FE10" i="3" s="1"/>
  <c r="FH10" i="3" s="1"/>
  <c r="FK10" i="3" s="1"/>
  <c r="FN10" i="3" s="1"/>
  <c r="FQ10" i="3" s="1"/>
  <c r="FT10" i="3" s="1"/>
  <c r="FW10" i="3" s="1"/>
  <c r="FZ10" i="3" s="1"/>
  <c r="GC10" i="3" s="1"/>
  <c r="GF10" i="3" s="1"/>
  <c r="GI10" i="3" s="1"/>
  <c r="GL10" i="3" s="1"/>
  <c r="GO10" i="3" s="1"/>
  <c r="GR10" i="3" s="1"/>
  <c r="GU10" i="3" s="1"/>
  <c r="GX10" i="3" s="1"/>
  <c r="HA10" i="3" s="1"/>
  <c r="HD10" i="3" s="1"/>
  <c r="HG10" i="3" s="1"/>
  <c r="HJ10" i="3" s="1"/>
  <c r="HM10" i="3" s="1"/>
  <c r="HP10" i="3" s="1"/>
  <c r="HS10" i="3" s="1"/>
  <c r="HV10" i="3" s="1"/>
  <c r="HY10" i="3" s="1"/>
  <c r="IB10" i="3" s="1"/>
  <c r="IE10" i="3" s="1"/>
  <c r="IH10" i="3" s="1"/>
  <c r="IK10" i="3" s="1"/>
  <c r="IN10" i="3" s="1"/>
  <c r="IQ10" i="3" s="1"/>
  <c r="IT10" i="3" s="1"/>
  <c r="IW10" i="3" s="1"/>
  <c r="IZ10" i="3" s="1"/>
  <c r="JC10" i="3" s="1"/>
  <c r="JF10" i="3" s="1"/>
  <c r="JI10" i="3" s="1"/>
  <c r="JL10" i="3" s="1"/>
  <c r="JO10" i="3" s="1"/>
  <c r="JR10" i="3" s="1"/>
  <c r="JU10" i="3" s="1"/>
  <c r="JX10" i="3" s="1"/>
  <c r="KA10" i="3" s="1"/>
  <c r="KD10" i="3" s="1"/>
  <c r="KG10" i="3" s="1"/>
  <c r="KJ10" i="3" s="1"/>
  <c r="KM10" i="3" s="1"/>
  <c r="KP10" i="3" s="1"/>
  <c r="KS10" i="3" s="1"/>
  <c r="KV10" i="3" s="1"/>
  <c r="KY10" i="3" s="1"/>
  <c r="LB10" i="3" s="1"/>
  <c r="LE10" i="3" s="1"/>
  <c r="LH10" i="3" s="1"/>
  <c r="LK10" i="3" s="1"/>
  <c r="LN10" i="3" s="1"/>
  <c r="LQ10" i="3" s="1"/>
  <c r="LT10" i="3" s="1"/>
  <c r="LW10" i="3" s="1"/>
  <c r="LZ10" i="3" s="1"/>
  <c r="MC10" i="3" s="1"/>
  <c r="MF10" i="3" s="1"/>
  <c r="MI10" i="3" s="1"/>
  <c r="ML10" i="3" s="1"/>
  <c r="MO10" i="3" s="1"/>
  <c r="MR10" i="3" s="1"/>
  <c r="MU10" i="3" s="1"/>
  <c r="MX10" i="3" s="1"/>
  <c r="NA10" i="3" s="1"/>
  <c r="ND10" i="3" s="1"/>
  <c r="NG10" i="3" s="1"/>
  <c r="NJ10" i="3" s="1"/>
  <c r="NM10" i="3" s="1"/>
  <c r="NP10" i="3" s="1"/>
  <c r="NS10" i="3" s="1"/>
  <c r="NV10" i="3" s="1"/>
  <c r="NY10" i="3" s="1"/>
  <c r="OB10" i="3" s="1"/>
  <c r="OE10" i="3" s="1"/>
  <c r="OH10" i="3" s="1"/>
  <c r="OK10" i="3" s="1"/>
  <c r="ON10" i="3" s="1"/>
  <c r="OQ10" i="3" s="1"/>
  <c r="OT10" i="3" s="1"/>
  <c r="OW10" i="3" s="1"/>
  <c r="OZ10" i="3" s="1"/>
  <c r="PC10" i="3" s="1"/>
  <c r="PF10" i="3" s="1"/>
  <c r="PI10" i="3" s="1"/>
  <c r="CT36" i="3"/>
  <c r="CW36" i="3" s="1"/>
  <c r="CZ36" i="3" s="1"/>
  <c r="DC36" i="3" s="1"/>
  <c r="DF36" i="3" s="1"/>
  <c r="DI36" i="3" s="1"/>
  <c r="DL36" i="3" s="1"/>
  <c r="DO36" i="3" s="1"/>
  <c r="DR36" i="3" s="1"/>
  <c r="DU36" i="3" s="1"/>
  <c r="DX36" i="3" s="1"/>
  <c r="EA36" i="3" s="1"/>
  <c r="ED36" i="3" s="1"/>
  <c r="EG36" i="3" s="1"/>
  <c r="EJ36" i="3" s="1"/>
  <c r="EM36" i="3" s="1"/>
  <c r="EP36" i="3" s="1"/>
  <c r="ES36" i="3" s="1"/>
  <c r="EV36" i="3" s="1"/>
  <c r="EY36" i="3" s="1"/>
  <c r="FB36" i="3" s="1"/>
  <c r="FE36" i="3" s="1"/>
  <c r="FH36" i="3" s="1"/>
  <c r="FK36" i="3" s="1"/>
  <c r="FN36" i="3" s="1"/>
  <c r="FQ36" i="3" s="1"/>
  <c r="FT36" i="3" s="1"/>
  <c r="FW36" i="3" s="1"/>
  <c r="FZ36" i="3" s="1"/>
  <c r="GC36" i="3" s="1"/>
  <c r="GF36" i="3" s="1"/>
  <c r="GI36" i="3" s="1"/>
  <c r="GL36" i="3" s="1"/>
  <c r="GO36" i="3" s="1"/>
  <c r="GR36" i="3" s="1"/>
  <c r="GU36" i="3" s="1"/>
  <c r="GX36" i="3" s="1"/>
  <c r="HA36" i="3" s="1"/>
  <c r="HD36" i="3" s="1"/>
  <c r="HG36" i="3" s="1"/>
  <c r="HJ36" i="3" s="1"/>
  <c r="HM36" i="3" s="1"/>
  <c r="HP36" i="3" s="1"/>
  <c r="HS36" i="3" s="1"/>
  <c r="HV36" i="3" s="1"/>
  <c r="HY36" i="3" s="1"/>
  <c r="IB36" i="3" s="1"/>
  <c r="IE36" i="3" s="1"/>
  <c r="IH36" i="3" s="1"/>
  <c r="IK36" i="3" s="1"/>
  <c r="IN36" i="3" s="1"/>
  <c r="IQ36" i="3" s="1"/>
  <c r="IT36" i="3" s="1"/>
  <c r="IW36" i="3" s="1"/>
  <c r="IZ36" i="3" s="1"/>
  <c r="JC36" i="3" s="1"/>
  <c r="JF36" i="3" s="1"/>
  <c r="JI36" i="3" s="1"/>
  <c r="JL36" i="3" s="1"/>
  <c r="JO36" i="3" s="1"/>
  <c r="JR36" i="3" s="1"/>
  <c r="JU36" i="3" s="1"/>
  <c r="JX36" i="3" s="1"/>
  <c r="KA36" i="3" s="1"/>
  <c r="KD36" i="3" s="1"/>
  <c r="KG36" i="3" s="1"/>
  <c r="KJ36" i="3" s="1"/>
  <c r="KM36" i="3" s="1"/>
  <c r="KP36" i="3" s="1"/>
  <c r="KS36" i="3" s="1"/>
  <c r="KV36" i="3" s="1"/>
  <c r="KY36" i="3" s="1"/>
  <c r="LB36" i="3" s="1"/>
  <c r="LE36" i="3" s="1"/>
  <c r="LH36" i="3" s="1"/>
  <c r="LK36" i="3" s="1"/>
  <c r="LN36" i="3" s="1"/>
  <c r="LQ36" i="3" s="1"/>
  <c r="LT36" i="3" s="1"/>
  <c r="LW36" i="3" s="1"/>
  <c r="LZ36" i="3" s="1"/>
  <c r="MC36" i="3" s="1"/>
  <c r="MF36" i="3" s="1"/>
  <c r="MI36" i="3" s="1"/>
  <c r="ML36" i="3" s="1"/>
  <c r="MO36" i="3" s="1"/>
  <c r="MR36" i="3" s="1"/>
  <c r="MU36" i="3" s="1"/>
  <c r="MX36" i="3" s="1"/>
  <c r="NA36" i="3" s="1"/>
  <c r="ND36" i="3" s="1"/>
  <c r="NG36" i="3" s="1"/>
  <c r="NJ36" i="3" s="1"/>
  <c r="NM36" i="3" s="1"/>
  <c r="NP36" i="3" s="1"/>
  <c r="NS36" i="3" s="1"/>
  <c r="NV36" i="3" s="1"/>
  <c r="NY36" i="3" s="1"/>
  <c r="OB36" i="3" s="1"/>
  <c r="OE36" i="3" s="1"/>
  <c r="OH36" i="3" s="1"/>
  <c r="OK36" i="3" s="1"/>
  <c r="ON36" i="3" s="1"/>
  <c r="OQ36" i="3" s="1"/>
  <c r="OT36" i="3" s="1"/>
  <c r="OW36" i="3" s="1"/>
  <c r="OZ36" i="3" s="1"/>
  <c r="PC36" i="3" s="1"/>
  <c r="PF36" i="3" s="1"/>
  <c r="PI36" i="3" s="1"/>
  <c r="G2" i="3"/>
  <c r="H2" i="3" s="1"/>
  <c r="F2" i="3"/>
  <c r="Q8" i="3"/>
  <c r="T8" i="3"/>
  <c r="W8" i="3" s="1"/>
  <c r="Z8" i="3" s="1"/>
  <c r="AC8" i="3" s="1"/>
  <c r="AF8" i="3" s="1"/>
  <c r="AI8" i="3" s="1"/>
  <c r="T7" i="3"/>
  <c r="W7" i="3" s="1"/>
  <c r="Z7" i="3" s="1"/>
  <c r="AC7" i="3" s="1"/>
  <c r="AF7" i="3" s="1"/>
  <c r="AI7" i="3" s="1"/>
  <c r="Q7" i="3"/>
  <c r="Q6" i="3"/>
  <c r="T6" i="3"/>
  <c r="W6" i="3" s="1"/>
  <c r="Z6" i="3" s="1"/>
  <c r="AC6" i="3" s="1"/>
  <c r="AF6" i="3" s="1"/>
  <c r="AI6" i="3" s="1"/>
  <c r="T5" i="3"/>
  <c r="W5" i="3" s="1"/>
  <c r="Z5" i="3" s="1"/>
  <c r="AC5" i="3" s="1"/>
  <c r="AF5" i="3" s="1"/>
  <c r="AI5" i="3" s="1"/>
  <c r="Q5" i="3"/>
  <c r="AL8" i="3" l="1"/>
  <c r="AO8" i="3"/>
  <c r="AR8" i="3" s="1"/>
  <c r="AU8" i="3" s="1"/>
  <c r="AX8" i="3" s="1"/>
  <c r="BA8" i="3" s="1"/>
  <c r="BD8" i="3" s="1"/>
  <c r="AL6" i="3"/>
  <c r="AO6" i="3"/>
  <c r="AR6" i="3" s="1"/>
  <c r="AU6" i="3" s="1"/>
  <c r="AX6" i="3" s="1"/>
  <c r="BA6" i="3" s="1"/>
  <c r="BD6" i="3" s="1"/>
  <c r="AO5" i="3"/>
  <c r="AR5" i="3" s="1"/>
  <c r="AU5" i="3" s="1"/>
  <c r="AX5" i="3" s="1"/>
  <c r="BA5" i="3" s="1"/>
  <c r="BD5" i="3" s="1"/>
  <c r="AL5" i="3"/>
  <c r="AO7" i="3"/>
  <c r="AR7" i="3" s="1"/>
  <c r="AU7" i="3" s="1"/>
  <c r="AX7" i="3" s="1"/>
  <c r="BA7" i="3" s="1"/>
  <c r="BD7" i="3" s="1"/>
  <c r="AL7" i="3"/>
  <c r="J2" i="3"/>
  <c r="K2" i="3" s="1"/>
  <c r="I2" i="3"/>
  <c r="BG5" i="3" l="1"/>
  <c r="BJ5" i="3"/>
  <c r="BM5" i="3" s="1"/>
  <c r="BP5" i="3" s="1"/>
  <c r="BS5" i="3" s="1"/>
  <c r="BV5" i="3" s="1"/>
  <c r="BY5" i="3" s="1"/>
  <c r="BG7" i="3"/>
  <c r="BJ7" i="3"/>
  <c r="BM7" i="3" s="1"/>
  <c r="BP7" i="3" s="1"/>
  <c r="BS7" i="3" s="1"/>
  <c r="BV7" i="3" s="1"/>
  <c r="BY7" i="3" s="1"/>
  <c r="L2" i="3"/>
  <c r="M2" i="3"/>
  <c r="N2" i="3" s="1"/>
  <c r="BJ6" i="3"/>
  <c r="BM6" i="3" s="1"/>
  <c r="BP6" i="3" s="1"/>
  <c r="BS6" i="3" s="1"/>
  <c r="BV6" i="3" s="1"/>
  <c r="BY6" i="3" s="1"/>
  <c r="BG6" i="3"/>
  <c r="BJ8" i="3"/>
  <c r="BM8" i="3" s="1"/>
  <c r="BP8" i="3" s="1"/>
  <c r="BS8" i="3" s="1"/>
  <c r="BV8" i="3" s="1"/>
  <c r="BY8" i="3" s="1"/>
  <c r="BG8" i="3"/>
  <c r="CE6" i="3" l="1"/>
  <c r="CH6" i="3" s="1"/>
  <c r="CK6" i="3" s="1"/>
  <c r="CN6" i="3" s="1"/>
  <c r="CQ6" i="3" s="1"/>
  <c r="CT6" i="3" s="1"/>
  <c r="CB6" i="3"/>
  <c r="O2" i="3"/>
  <c r="R2" i="3" s="1"/>
  <c r="P2" i="3"/>
  <c r="Q2" i="3" s="1"/>
  <c r="CB5" i="3"/>
  <c r="CE5" i="3"/>
  <c r="CH5" i="3" s="1"/>
  <c r="CK5" i="3" s="1"/>
  <c r="CN5" i="3" s="1"/>
  <c r="CQ5" i="3" s="1"/>
  <c r="CT5" i="3" s="1"/>
  <c r="CB7" i="3"/>
  <c r="CE7" i="3"/>
  <c r="CH7" i="3" s="1"/>
  <c r="CK7" i="3" s="1"/>
  <c r="CN7" i="3" s="1"/>
  <c r="CQ7" i="3" s="1"/>
  <c r="CT7" i="3" s="1"/>
  <c r="CE8" i="3"/>
  <c r="CH8" i="3" s="1"/>
  <c r="CK8" i="3" s="1"/>
  <c r="CN8" i="3" s="1"/>
  <c r="CQ8" i="3" s="1"/>
  <c r="CT8" i="3" s="1"/>
  <c r="CB8" i="3"/>
  <c r="CZ7" i="3" l="1"/>
  <c r="DC7" i="3" s="1"/>
  <c r="DF7" i="3" s="1"/>
  <c r="DI7" i="3" s="1"/>
  <c r="DL7" i="3" s="1"/>
  <c r="DO7" i="3" s="1"/>
  <c r="CW7" i="3"/>
  <c r="S2" i="3"/>
  <c r="T2" i="3"/>
  <c r="CZ5" i="3"/>
  <c r="DC5" i="3" s="1"/>
  <c r="DF5" i="3" s="1"/>
  <c r="DI5" i="3" s="1"/>
  <c r="DL5" i="3" s="1"/>
  <c r="DO5" i="3" s="1"/>
  <c r="CW5" i="3"/>
  <c r="CW8" i="3"/>
  <c r="CZ8" i="3"/>
  <c r="DC8" i="3" s="1"/>
  <c r="DF8" i="3" s="1"/>
  <c r="DI8" i="3" s="1"/>
  <c r="DL8" i="3" s="1"/>
  <c r="DO8" i="3" s="1"/>
  <c r="CW6" i="3"/>
  <c r="CZ6" i="3"/>
  <c r="DC6" i="3" s="1"/>
  <c r="DF6" i="3" s="1"/>
  <c r="DI6" i="3" s="1"/>
  <c r="DL6" i="3" s="1"/>
  <c r="DO6" i="3" s="1"/>
  <c r="DR8" i="3" l="1"/>
  <c r="DU8" i="3"/>
  <c r="DX8" i="3" s="1"/>
  <c r="EA8" i="3" s="1"/>
  <c r="ED8" i="3" s="1"/>
  <c r="EG8" i="3" s="1"/>
  <c r="EJ8" i="3" s="1"/>
  <c r="V2" i="3"/>
  <c r="W2" i="3" s="1"/>
  <c r="U2" i="3"/>
  <c r="DR6" i="3"/>
  <c r="DU6" i="3"/>
  <c r="DX6" i="3" s="1"/>
  <c r="EA6" i="3" s="1"/>
  <c r="ED6" i="3" s="1"/>
  <c r="EG6" i="3" s="1"/>
  <c r="EJ6" i="3" s="1"/>
  <c r="DU5" i="3"/>
  <c r="DX5" i="3" s="1"/>
  <c r="EA5" i="3" s="1"/>
  <c r="ED5" i="3" s="1"/>
  <c r="EG5" i="3" s="1"/>
  <c r="EJ5" i="3" s="1"/>
  <c r="DR5" i="3"/>
  <c r="DU7" i="3"/>
  <c r="DX7" i="3" s="1"/>
  <c r="EA7" i="3" s="1"/>
  <c r="ED7" i="3" s="1"/>
  <c r="EG7" i="3" s="1"/>
  <c r="EJ7" i="3" s="1"/>
  <c r="DR7" i="3"/>
  <c r="EM5" i="3" l="1"/>
  <c r="EP5" i="3"/>
  <c r="ES5" i="3" s="1"/>
  <c r="EV5" i="3" s="1"/>
  <c r="EY5" i="3" s="1"/>
  <c r="FB5" i="3" s="1"/>
  <c r="FE5" i="3" s="1"/>
  <c r="EP6" i="3"/>
  <c r="ES6" i="3" s="1"/>
  <c r="EV6" i="3" s="1"/>
  <c r="EY6" i="3" s="1"/>
  <c r="FB6" i="3" s="1"/>
  <c r="FE6" i="3" s="1"/>
  <c r="EM6" i="3"/>
  <c r="EP8" i="3"/>
  <c r="ES8" i="3" s="1"/>
  <c r="EV8" i="3" s="1"/>
  <c r="EY8" i="3" s="1"/>
  <c r="FB8" i="3" s="1"/>
  <c r="FE8" i="3" s="1"/>
  <c r="EM8" i="3"/>
  <c r="X2" i="3"/>
  <c r="Z2" i="3" s="1"/>
  <c r="Y2" i="3"/>
  <c r="EM7" i="3"/>
  <c r="EP7" i="3"/>
  <c r="ES7" i="3" s="1"/>
  <c r="EV7" i="3" s="1"/>
  <c r="EY7" i="3" s="1"/>
  <c r="FB7" i="3" s="1"/>
  <c r="FE7" i="3" s="1"/>
  <c r="FK6" i="3" l="1"/>
  <c r="FN6" i="3" s="1"/>
  <c r="FQ6" i="3" s="1"/>
  <c r="FT6" i="3" s="1"/>
  <c r="FW6" i="3" s="1"/>
  <c r="FZ6" i="3" s="1"/>
  <c r="FH6" i="3"/>
  <c r="FH7" i="3"/>
  <c r="FK7" i="3"/>
  <c r="FN7" i="3" s="1"/>
  <c r="FQ7" i="3" s="1"/>
  <c r="FT7" i="3" s="1"/>
  <c r="FW7" i="3" s="1"/>
  <c r="FZ7" i="3" s="1"/>
  <c r="FH5" i="3"/>
  <c r="FK5" i="3"/>
  <c r="FN5" i="3" s="1"/>
  <c r="FQ5" i="3" s="1"/>
  <c r="FT5" i="3" s="1"/>
  <c r="FW5" i="3" s="1"/>
  <c r="FZ5" i="3" s="1"/>
  <c r="AA2" i="3"/>
  <c r="AB2" i="3"/>
  <c r="AC2" i="3" s="1"/>
  <c r="FK8" i="3"/>
  <c r="FN8" i="3" s="1"/>
  <c r="FQ8" i="3" s="1"/>
  <c r="FT8" i="3" s="1"/>
  <c r="FW8" i="3" s="1"/>
  <c r="FZ8" i="3" s="1"/>
  <c r="FH8" i="3"/>
  <c r="AE2" i="3" l="1"/>
  <c r="AF2" i="3" s="1"/>
  <c r="AD2" i="3"/>
  <c r="GF7" i="3"/>
  <c r="GI7" i="3" s="1"/>
  <c r="GL7" i="3" s="1"/>
  <c r="GO7" i="3" s="1"/>
  <c r="GR7" i="3" s="1"/>
  <c r="GU7" i="3" s="1"/>
  <c r="GC7" i="3"/>
  <c r="GF5" i="3"/>
  <c r="GI5" i="3" s="1"/>
  <c r="GL5" i="3" s="1"/>
  <c r="GO5" i="3" s="1"/>
  <c r="GR5" i="3" s="1"/>
  <c r="GU5" i="3" s="1"/>
  <c r="GC5" i="3"/>
  <c r="GC8" i="3"/>
  <c r="GF8" i="3"/>
  <c r="GI8" i="3" s="1"/>
  <c r="GL8" i="3" s="1"/>
  <c r="GO8" i="3" s="1"/>
  <c r="GR8" i="3" s="1"/>
  <c r="GU8" i="3" s="1"/>
  <c r="GF6" i="3"/>
  <c r="GI6" i="3" s="1"/>
  <c r="GL6" i="3" s="1"/>
  <c r="GO6" i="3" s="1"/>
  <c r="GR6" i="3" s="1"/>
  <c r="GU6" i="3" s="1"/>
  <c r="GC6" i="3"/>
  <c r="GX8" i="3" l="1"/>
  <c r="HA8" i="3"/>
  <c r="HD8" i="3" s="1"/>
  <c r="HG8" i="3" s="1"/>
  <c r="HJ8" i="3" s="1"/>
  <c r="HM8" i="3" s="1"/>
  <c r="HP8" i="3" s="1"/>
  <c r="HA7" i="3"/>
  <c r="HD7" i="3" s="1"/>
  <c r="HG7" i="3" s="1"/>
  <c r="HJ7" i="3" s="1"/>
  <c r="HM7" i="3" s="1"/>
  <c r="HP7" i="3" s="1"/>
  <c r="GX7" i="3"/>
  <c r="GX6" i="3"/>
  <c r="HA6" i="3"/>
  <c r="HD6" i="3" s="1"/>
  <c r="HG6" i="3" s="1"/>
  <c r="HJ6" i="3" s="1"/>
  <c r="HM6" i="3" s="1"/>
  <c r="HP6" i="3" s="1"/>
  <c r="HA5" i="3"/>
  <c r="HD5" i="3" s="1"/>
  <c r="HG5" i="3" s="1"/>
  <c r="HJ5" i="3" s="1"/>
  <c r="HM5" i="3" s="1"/>
  <c r="HP5" i="3" s="1"/>
  <c r="GX5" i="3"/>
  <c r="AH2" i="3"/>
  <c r="AI2" i="3" s="1"/>
  <c r="AG2" i="3"/>
  <c r="HV8" i="3" l="1"/>
  <c r="HY8" i="3" s="1"/>
  <c r="IB8" i="3" s="1"/>
  <c r="IE8" i="3" s="1"/>
  <c r="IH8" i="3" s="1"/>
  <c r="IK8" i="3" s="1"/>
  <c r="HS8" i="3"/>
  <c r="AJ2" i="3"/>
  <c r="AM2" i="3" s="1"/>
  <c r="AK2" i="3"/>
  <c r="AL2" i="3" s="1"/>
  <c r="HS5" i="3"/>
  <c r="HV5" i="3"/>
  <c r="HY5" i="3" s="1"/>
  <c r="IB5" i="3" s="1"/>
  <c r="IE5" i="3" s="1"/>
  <c r="IH5" i="3" s="1"/>
  <c r="IK5" i="3" s="1"/>
  <c r="HS7" i="3"/>
  <c r="HV7" i="3"/>
  <c r="HY7" i="3" s="1"/>
  <c r="IB7" i="3" s="1"/>
  <c r="IE7" i="3" s="1"/>
  <c r="IH7" i="3" s="1"/>
  <c r="IK7" i="3" s="1"/>
  <c r="HV6" i="3"/>
  <c r="HY6" i="3" s="1"/>
  <c r="IB6" i="3" s="1"/>
  <c r="IE6" i="3" s="1"/>
  <c r="IH6" i="3" s="1"/>
  <c r="IK6" i="3" s="1"/>
  <c r="HS6" i="3"/>
  <c r="AN2" i="3" l="1"/>
  <c r="AO2" i="3"/>
  <c r="IN5" i="3"/>
  <c r="IQ5" i="3"/>
  <c r="IT5" i="3" s="1"/>
  <c r="IW5" i="3" s="1"/>
  <c r="IZ5" i="3" s="1"/>
  <c r="JC5" i="3" s="1"/>
  <c r="JF5" i="3" s="1"/>
  <c r="IN7" i="3"/>
  <c r="IQ7" i="3"/>
  <c r="IT7" i="3" s="1"/>
  <c r="IW7" i="3" s="1"/>
  <c r="IZ7" i="3" s="1"/>
  <c r="JC7" i="3" s="1"/>
  <c r="JF7" i="3" s="1"/>
  <c r="IQ6" i="3"/>
  <c r="IT6" i="3" s="1"/>
  <c r="IW6" i="3" s="1"/>
  <c r="IZ6" i="3" s="1"/>
  <c r="JC6" i="3" s="1"/>
  <c r="JF6" i="3" s="1"/>
  <c r="IN6" i="3"/>
  <c r="IQ8" i="3"/>
  <c r="IT8" i="3" s="1"/>
  <c r="IW8" i="3" s="1"/>
  <c r="IZ8" i="3" s="1"/>
  <c r="JC8" i="3" s="1"/>
  <c r="JF8" i="3" s="1"/>
  <c r="IN8" i="3"/>
  <c r="JL5" i="3" l="1"/>
  <c r="JO5" i="3" s="1"/>
  <c r="JR5" i="3" s="1"/>
  <c r="JU5" i="3" s="1"/>
  <c r="JX5" i="3" s="1"/>
  <c r="KA5" i="3" s="1"/>
  <c r="JI5" i="3"/>
  <c r="JI6" i="3"/>
  <c r="JL6" i="3"/>
  <c r="JO6" i="3" s="1"/>
  <c r="JR6" i="3" s="1"/>
  <c r="JU6" i="3" s="1"/>
  <c r="JX6" i="3" s="1"/>
  <c r="KA6" i="3" s="1"/>
  <c r="JL7" i="3"/>
  <c r="JO7" i="3" s="1"/>
  <c r="JR7" i="3" s="1"/>
  <c r="JU7" i="3" s="1"/>
  <c r="JX7" i="3" s="1"/>
  <c r="KA7" i="3" s="1"/>
  <c r="JI7" i="3"/>
  <c r="AQ2" i="3"/>
  <c r="AR2" i="3" s="1"/>
  <c r="AP2" i="3"/>
  <c r="JI8" i="3"/>
  <c r="JL8" i="3"/>
  <c r="JO8" i="3" s="1"/>
  <c r="JR8" i="3" s="1"/>
  <c r="JU8" i="3" s="1"/>
  <c r="JX8" i="3" s="1"/>
  <c r="KA8" i="3" s="1"/>
  <c r="KD6" i="3" l="1"/>
  <c r="KG6" i="3"/>
  <c r="KJ6" i="3" s="1"/>
  <c r="KM6" i="3" s="1"/>
  <c r="KP6" i="3" s="1"/>
  <c r="KS6" i="3" s="1"/>
  <c r="KV6" i="3" s="1"/>
  <c r="AT2" i="3"/>
  <c r="AS2" i="3"/>
  <c r="AU2" i="3" s="1"/>
  <c r="KD8" i="3"/>
  <c r="KG8" i="3"/>
  <c r="KJ8" i="3" s="1"/>
  <c r="KM8" i="3" s="1"/>
  <c r="KP8" i="3" s="1"/>
  <c r="KS8" i="3" s="1"/>
  <c r="KV8" i="3" s="1"/>
  <c r="KG7" i="3"/>
  <c r="KJ7" i="3" s="1"/>
  <c r="KM7" i="3" s="1"/>
  <c r="KP7" i="3" s="1"/>
  <c r="KS7" i="3" s="1"/>
  <c r="KV7" i="3" s="1"/>
  <c r="KD7" i="3"/>
  <c r="KD5" i="3"/>
  <c r="KG5" i="3"/>
  <c r="KJ5" i="3" s="1"/>
  <c r="KM5" i="3" s="1"/>
  <c r="KP5" i="3" s="1"/>
  <c r="KS5" i="3" s="1"/>
  <c r="KV5" i="3" s="1"/>
  <c r="LB8" i="3" l="1"/>
  <c r="LE8" i="3" s="1"/>
  <c r="LH8" i="3" s="1"/>
  <c r="LK8" i="3" s="1"/>
  <c r="LN8" i="3" s="1"/>
  <c r="LQ8" i="3" s="1"/>
  <c r="KY8" i="3"/>
  <c r="LB6" i="3"/>
  <c r="LE6" i="3" s="1"/>
  <c r="LH6" i="3" s="1"/>
  <c r="LK6" i="3" s="1"/>
  <c r="LN6" i="3" s="1"/>
  <c r="LQ6" i="3" s="1"/>
  <c r="KY6" i="3"/>
  <c r="AV2" i="3"/>
  <c r="AW2" i="3"/>
  <c r="AX2" i="3" s="1"/>
  <c r="KY7" i="3"/>
  <c r="LB7" i="3"/>
  <c r="LE7" i="3" s="1"/>
  <c r="LH7" i="3" s="1"/>
  <c r="LK7" i="3" s="1"/>
  <c r="LN7" i="3" s="1"/>
  <c r="LQ7" i="3" s="1"/>
  <c r="KY5" i="3"/>
  <c r="LB5" i="3"/>
  <c r="LE5" i="3" s="1"/>
  <c r="LH5" i="3" s="1"/>
  <c r="LK5" i="3" s="1"/>
  <c r="LN5" i="3" s="1"/>
  <c r="LQ5" i="3" s="1"/>
  <c r="LT7" i="3" l="1"/>
  <c r="LW7" i="3"/>
  <c r="LZ7" i="3" s="1"/>
  <c r="MC7" i="3" s="1"/>
  <c r="MF7" i="3" s="1"/>
  <c r="MI7" i="3" s="1"/>
  <c r="ML7" i="3" s="1"/>
  <c r="LW6" i="3"/>
  <c r="LZ6" i="3" s="1"/>
  <c r="MC6" i="3" s="1"/>
  <c r="MF6" i="3" s="1"/>
  <c r="MI6" i="3" s="1"/>
  <c r="ML6" i="3" s="1"/>
  <c r="LT6" i="3"/>
  <c r="LT5" i="3"/>
  <c r="LW5" i="3"/>
  <c r="LZ5" i="3" s="1"/>
  <c r="MC5" i="3" s="1"/>
  <c r="MF5" i="3" s="1"/>
  <c r="MI5" i="3" s="1"/>
  <c r="ML5" i="3" s="1"/>
  <c r="AY2" i="3"/>
  <c r="AZ2" i="3"/>
  <c r="BA2" i="3" s="1"/>
  <c r="LW8" i="3"/>
  <c r="LZ8" i="3" s="1"/>
  <c r="MC8" i="3" s="1"/>
  <c r="MF8" i="3" s="1"/>
  <c r="MI8" i="3" s="1"/>
  <c r="ML8" i="3" s="1"/>
  <c r="LT8" i="3"/>
  <c r="MR7" i="3" l="1"/>
  <c r="MU7" i="3" s="1"/>
  <c r="MX7" i="3" s="1"/>
  <c r="NA7" i="3" s="1"/>
  <c r="ND7" i="3" s="1"/>
  <c r="NG7" i="3" s="1"/>
  <c r="MO7" i="3"/>
  <c r="BC2" i="3"/>
  <c r="BD2" i="3" s="1"/>
  <c r="BB2" i="3"/>
  <c r="MO6" i="3"/>
  <c r="MR6" i="3"/>
  <c r="MU6" i="3" s="1"/>
  <c r="MX6" i="3" s="1"/>
  <c r="NA6" i="3" s="1"/>
  <c r="ND6" i="3" s="1"/>
  <c r="NG6" i="3" s="1"/>
  <c r="MR5" i="3"/>
  <c r="MU5" i="3" s="1"/>
  <c r="MX5" i="3" s="1"/>
  <c r="NA5" i="3" s="1"/>
  <c r="ND5" i="3" s="1"/>
  <c r="NG5" i="3" s="1"/>
  <c r="MO5" i="3"/>
  <c r="MO8" i="3"/>
  <c r="MR8" i="3"/>
  <c r="MU8" i="3" s="1"/>
  <c r="MX8" i="3" s="1"/>
  <c r="NA8" i="3" s="1"/>
  <c r="ND8" i="3" s="1"/>
  <c r="NG8" i="3" s="1"/>
  <c r="NM5" i="3" l="1"/>
  <c r="NP5" i="3" s="1"/>
  <c r="NS5" i="3" s="1"/>
  <c r="NV5" i="3" s="1"/>
  <c r="NY5" i="3" s="1"/>
  <c r="OB5" i="3" s="1"/>
  <c r="NJ5" i="3"/>
  <c r="NJ8" i="3"/>
  <c r="NM8" i="3"/>
  <c r="NP8" i="3" s="1"/>
  <c r="NS8" i="3" s="1"/>
  <c r="NV8" i="3" s="1"/>
  <c r="NY8" i="3" s="1"/>
  <c r="OB8" i="3" s="1"/>
  <c r="BF2" i="3"/>
  <c r="BG2" i="3" s="1"/>
  <c r="BE2" i="3"/>
  <c r="BH2" i="3" s="1"/>
  <c r="NJ6" i="3"/>
  <c r="NM6" i="3"/>
  <c r="NP6" i="3" s="1"/>
  <c r="NS6" i="3" s="1"/>
  <c r="NV6" i="3" s="1"/>
  <c r="NY6" i="3" s="1"/>
  <c r="OB6" i="3" s="1"/>
  <c r="NM7" i="3"/>
  <c r="NP7" i="3" s="1"/>
  <c r="NS7" i="3" s="1"/>
  <c r="NV7" i="3" s="1"/>
  <c r="NY7" i="3" s="1"/>
  <c r="OB7" i="3" s="1"/>
  <c r="NJ7" i="3"/>
  <c r="OH6" i="3" l="1"/>
  <c r="OK6" i="3" s="1"/>
  <c r="ON6" i="3" s="1"/>
  <c r="OQ6" i="3" s="1"/>
  <c r="OT6" i="3" s="1"/>
  <c r="OW6" i="3" s="1"/>
  <c r="OE6" i="3"/>
  <c r="OH8" i="3"/>
  <c r="OK8" i="3" s="1"/>
  <c r="ON8" i="3" s="1"/>
  <c r="OQ8" i="3" s="1"/>
  <c r="OT8" i="3" s="1"/>
  <c r="OW8" i="3" s="1"/>
  <c r="OE8" i="3"/>
  <c r="OE7" i="3"/>
  <c r="OH7" i="3"/>
  <c r="OK7" i="3" s="1"/>
  <c r="ON7" i="3" s="1"/>
  <c r="OQ7" i="3" s="1"/>
  <c r="OT7" i="3" s="1"/>
  <c r="OW7" i="3" s="1"/>
  <c r="BJ2" i="3"/>
  <c r="BI2" i="3"/>
  <c r="OE5" i="3"/>
  <c r="OH5" i="3"/>
  <c r="OK5" i="3" s="1"/>
  <c r="ON5" i="3" s="1"/>
  <c r="OQ5" i="3" s="1"/>
  <c r="OT5" i="3" s="1"/>
  <c r="OW5" i="3" s="1"/>
  <c r="BK2" i="3" l="1"/>
  <c r="BL2" i="3"/>
  <c r="BM2" i="3" s="1"/>
  <c r="PC8" i="3"/>
  <c r="PF8" i="3" s="1"/>
  <c r="PI8" i="3" s="1"/>
  <c r="OZ8" i="3"/>
  <c r="OZ7" i="3"/>
  <c r="PC7" i="3"/>
  <c r="PF7" i="3" s="1"/>
  <c r="PI7" i="3" s="1"/>
  <c r="OZ5" i="3"/>
  <c r="PC5" i="3"/>
  <c r="PF5" i="3" s="1"/>
  <c r="PI5" i="3" s="1"/>
  <c r="PC6" i="3"/>
  <c r="PF6" i="3" s="1"/>
  <c r="PI6" i="3" s="1"/>
  <c r="OZ6" i="3"/>
  <c r="BO2" i="3" l="1"/>
  <c r="BN2" i="3"/>
  <c r="BP2" i="3" s="1"/>
  <c r="BR2" i="3" l="1"/>
  <c r="BS2" i="3" s="1"/>
  <c r="BQ2" i="3"/>
  <c r="BT2" i="3" l="1"/>
  <c r="BU2" i="3"/>
  <c r="BV2" i="3" s="1"/>
  <c r="BW2" i="3" l="1"/>
  <c r="BX2" i="3"/>
  <c r="BY2" i="3" s="1"/>
  <c r="CA2" i="3" l="1"/>
  <c r="CB2" i="3" s="1"/>
  <c r="BZ2" i="3"/>
  <c r="CC2" i="3" s="1"/>
  <c r="CE2" i="3" l="1"/>
  <c r="CD2" i="3"/>
  <c r="CF2" i="3" l="1"/>
  <c r="CG2" i="3"/>
  <c r="CH2" i="3" s="1"/>
  <c r="CI2" i="3" l="1"/>
  <c r="CK2" i="3" s="1"/>
  <c r="CJ2" i="3"/>
  <c r="CM2" i="3" l="1"/>
  <c r="CN2" i="3" s="1"/>
  <c r="CL2" i="3"/>
  <c r="CP2" i="3" l="1"/>
  <c r="CQ2" i="3" s="1"/>
  <c r="CO2" i="3"/>
  <c r="CR2" i="3" l="1"/>
  <c r="CS2" i="3"/>
  <c r="CT2" i="3" s="1"/>
  <c r="CU2" i="3" l="1"/>
  <c r="CX2" i="3" s="1"/>
  <c r="CV2" i="3"/>
  <c r="CW2" i="3" s="1"/>
  <c r="CY2" i="3" l="1"/>
  <c r="CZ2" i="3"/>
  <c r="DB2" i="3" l="1"/>
  <c r="DC2" i="3" s="1"/>
  <c r="DA2" i="3"/>
  <c r="DD2" i="3" l="1"/>
  <c r="DF2" i="3" s="1"/>
  <c r="DE2" i="3"/>
  <c r="DG2" i="3" l="1"/>
  <c r="DH2" i="3"/>
  <c r="DI2" i="3" s="1"/>
  <c r="DK2" i="3" l="1"/>
  <c r="DL2" i="3" s="1"/>
  <c r="DJ2" i="3"/>
  <c r="DN2" i="3" l="1"/>
  <c r="DO2" i="3" s="1"/>
  <c r="DM2" i="3"/>
  <c r="DP2" i="3" l="1"/>
  <c r="DS2" i="3" s="1"/>
  <c r="DQ2" i="3"/>
  <c r="DR2" i="3" s="1"/>
  <c r="DT2" i="3" l="1"/>
  <c r="DU2" i="3"/>
  <c r="DW2" i="3" l="1"/>
  <c r="DX2" i="3" s="1"/>
  <c r="DV2" i="3"/>
  <c r="DZ2" i="3" l="1"/>
  <c r="DY2" i="3"/>
  <c r="EA2" i="3" s="1"/>
  <c r="EB2" i="3" l="1"/>
  <c r="EC2" i="3"/>
  <c r="ED2" i="3" s="1"/>
  <c r="EE2" i="3" l="1"/>
  <c r="EF2" i="3"/>
  <c r="EG2" i="3" s="1"/>
  <c r="EI2" i="3" l="1"/>
  <c r="EJ2" i="3" s="1"/>
  <c r="EH2" i="3"/>
  <c r="EL2" i="3" l="1"/>
  <c r="EM2" i="3" s="1"/>
  <c r="EK2" i="3"/>
  <c r="EN2" i="3" s="1"/>
  <c r="EP2" i="3" l="1"/>
  <c r="EO2" i="3"/>
  <c r="EQ2" i="3" l="1"/>
  <c r="ER2" i="3"/>
  <c r="ES2" i="3" s="1"/>
  <c r="EU2" i="3" l="1"/>
  <c r="ET2" i="3"/>
  <c r="EV2" i="3" s="1"/>
  <c r="EX2" i="3" l="1"/>
  <c r="EY2" i="3" s="1"/>
  <c r="EW2" i="3"/>
  <c r="EZ2" i="3" l="1"/>
  <c r="FA2" i="3"/>
  <c r="FB2" i="3" s="1"/>
  <c r="FC2" i="3" l="1"/>
  <c r="FD2" i="3"/>
  <c r="FE2" i="3" s="1"/>
  <c r="FG2" i="3" l="1"/>
  <c r="FH2" i="3" s="1"/>
  <c r="FF2" i="3"/>
  <c r="FI2" i="3" s="1"/>
  <c r="FK2" i="3" l="1"/>
  <c r="FJ2" i="3"/>
  <c r="FL2" i="3" l="1"/>
  <c r="FM2" i="3"/>
  <c r="FN2" i="3" s="1"/>
  <c r="FO2" i="3" l="1"/>
  <c r="FQ2" i="3" s="1"/>
  <c r="FP2" i="3"/>
  <c r="FS2" i="3" l="1"/>
  <c r="FT2" i="3" s="1"/>
  <c r="FR2" i="3"/>
  <c r="FV2" i="3" l="1"/>
  <c r="FW2" i="3" s="1"/>
  <c r="FU2" i="3"/>
  <c r="FX2" i="3" l="1"/>
  <c r="FY2" i="3"/>
  <c r="FZ2" i="3" s="1"/>
  <c r="GA2" i="3" l="1"/>
  <c r="GD2" i="3" s="1"/>
  <c r="GB2" i="3"/>
  <c r="GC2" i="3" s="1"/>
  <c r="GE2" i="3" l="1"/>
  <c r="GF2" i="3"/>
  <c r="GH2" i="3" l="1"/>
  <c r="GI2" i="3" s="1"/>
  <c r="GG2" i="3"/>
  <c r="GJ2" i="3" l="1"/>
  <c r="GL2" i="3" s="1"/>
  <c r="GK2" i="3"/>
  <c r="GM2" i="3" l="1"/>
  <c r="GN2" i="3"/>
  <c r="GO2" i="3" s="1"/>
  <c r="GQ2" i="3" l="1"/>
  <c r="GR2" i="3" s="1"/>
  <c r="GP2" i="3"/>
  <c r="GT2" i="3" l="1"/>
  <c r="GU2" i="3" s="1"/>
  <c r="GS2" i="3"/>
  <c r="GV2" i="3" l="1"/>
  <c r="GY2" i="3" s="1"/>
  <c r="GW2" i="3"/>
  <c r="GX2" i="3" s="1"/>
  <c r="GZ2" i="3" l="1"/>
  <c r="HA2" i="3"/>
  <c r="HC2" i="3" l="1"/>
  <c r="HD2" i="3" s="1"/>
  <c r="HB2" i="3"/>
  <c r="HF2" i="3" l="1"/>
  <c r="HE2" i="3"/>
  <c r="HG2" i="3" s="1"/>
  <c r="HH2" i="3" l="1"/>
  <c r="HI2" i="3"/>
  <c r="HJ2" i="3" s="1"/>
  <c r="HK2" i="3" l="1"/>
  <c r="HL2" i="3"/>
  <c r="HM2" i="3" s="1"/>
  <c r="HO2" i="3" l="1"/>
  <c r="HP2" i="3" s="1"/>
  <c r="HN2" i="3"/>
  <c r="HR2" i="3" l="1"/>
  <c r="HS2" i="3" s="1"/>
  <c r="HQ2" i="3"/>
  <c r="HT2" i="3" s="1"/>
  <c r="HV2" i="3" l="1"/>
  <c r="HU2" i="3"/>
  <c r="HW2" i="3" l="1"/>
  <c r="HX2" i="3"/>
  <c r="HY2" i="3" s="1"/>
  <c r="IA2" i="3" l="1"/>
  <c r="HZ2" i="3"/>
  <c r="IB2" i="3" s="1"/>
  <c r="ID2" i="3" l="1"/>
  <c r="IE2" i="3" s="1"/>
  <c r="IC2" i="3"/>
  <c r="IF2" i="3" l="1"/>
  <c r="IG2" i="3"/>
  <c r="IH2" i="3" s="1"/>
  <c r="II2" i="3" l="1"/>
  <c r="IJ2" i="3"/>
  <c r="IK2" i="3" s="1"/>
  <c r="IM2" i="3" l="1"/>
  <c r="IN2" i="3" s="1"/>
  <c r="IL2" i="3"/>
  <c r="IO2" i="3" s="1"/>
  <c r="IQ2" i="3" l="1"/>
  <c r="IP2" i="3"/>
  <c r="IR2" i="3" l="1"/>
  <c r="IS2" i="3"/>
  <c r="IT2" i="3" s="1"/>
  <c r="IU2" i="3" l="1"/>
  <c r="IW2" i="3" s="1"/>
  <c r="IV2" i="3"/>
  <c r="IY2" i="3" l="1"/>
  <c r="IZ2" i="3" s="1"/>
  <c r="IX2" i="3"/>
  <c r="JB2" i="3" l="1"/>
  <c r="JC2" i="3" s="1"/>
  <c r="JA2" i="3"/>
  <c r="JD2" i="3" l="1"/>
  <c r="JE2" i="3"/>
  <c r="JF2" i="3" s="1"/>
  <c r="JG2" i="3" l="1"/>
  <c r="JJ2" i="3" s="1"/>
  <c r="JH2" i="3"/>
  <c r="JI2" i="3" s="1"/>
  <c r="JK2" i="3" l="1"/>
  <c r="JL2" i="3"/>
  <c r="JN2" i="3" l="1"/>
  <c r="JO2" i="3" s="1"/>
  <c r="JM2" i="3"/>
  <c r="JP2" i="3" l="1"/>
  <c r="JR2" i="3" s="1"/>
  <c r="JQ2" i="3"/>
  <c r="JS2" i="3" l="1"/>
  <c r="JT2" i="3"/>
  <c r="JU2" i="3" s="1"/>
  <c r="JW2" i="3" l="1"/>
  <c r="JX2" i="3" s="1"/>
  <c r="JV2" i="3"/>
  <c r="JZ2" i="3" l="1"/>
  <c r="KA2" i="3" s="1"/>
  <c r="JY2" i="3"/>
  <c r="KB2" i="3" l="1"/>
  <c r="KE2" i="3" s="1"/>
  <c r="KC2" i="3"/>
  <c r="KD2" i="3" s="1"/>
  <c r="KF2" i="3" l="1"/>
  <c r="KG2" i="3"/>
  <c r="KI2" i="3" l="1"/>
  <c r="KJ2" i="3" s="1"/>
  <c r="KH2" i="3"/>
  <c r="KL2" i="3" l="1"/>
  <c r="KK2" i="3"/>
  <c r="KM2" i="3" s="1"/>
  <c r="KN2" i="3" l="1"/>
  <c r="KO2" i="3"/>
  <c r="KP2" i="3" s="1"/>
  <c r="KQ2" i="3" l="1"/>
  <c r="KR2" i="3"/>
  <c r="KS2" i="3" s="1"/>
  <c r="KU2" i="3" l="1"/>
  <c r="KV2" i="3" s="1"/>
  <c r="KT2" i="3"/>
  <c r="KX2" i="3" l="1"/>
  <c r="KY2" i="3" s="1"/>
  <c r="KW2" i="3"/>
  <c r="KZ2" i="3" s="1"/>
  <c r="LB2" i="3" l="1"/>
  <c r="LA2" i="3"/>
  <c r="LC2" i="3" l="1"/>
  <c r="LD2" i="3"/>
  <c r="LE2" i="3" s="1"/>
  <c r="LG2" i="3" l="1"/>
  <c r="LF2" i="3"/>
  <c r="LH2" i="3" s="1"/>
  <c r="LJ2" i="3" l="1"/>
  <c r="LK2" i="3" s="1"/>
  <c r="LI2" i="3"/>
  <c r="LL2" i="3" l="1"/>
  <c r="LM2" i="3"/>
  <c r="LN2" i="3" s="1"/>
  <c r="LO2" i="3" l="1"/>
  <c r="LP2" i="3"/>
  <c r="LQ2" i="3" s="1"/>
  <c r="LS2" i="3" l="1"/>
  <c r="LT2" i="3" s="1"/>
  <c r="LR2" i="3"/>
  <c r="LU2" i="3" s="1"/>
  <c r="LW2" i="3" l="1"/>
  <c r="LV2" i="3"/>
  <c r="LX2" i="3" l="1"/>
  <c r="LY2" i="3"/>
  <c r="LZ2" i="3" s="1"/>
  <c r="MA2" i="3" l="1"/>
  <c r="MC2" i="3" s="1"/>
  <c r="MB2" i="3"/>
  <c r="ME2" i="3" l="1"/>
  <c r="MF2" i="3" s="1"/>
  <c r="MD2" i="3"/>
  <c r="MG2" i="3" l="1"/>
  <c r="MH2" i="3"/>
  <c r="MI2" i="3" s="1"/>
  <c r="MK2" i="3" l="1"/>
  <c r="ML2" i="3" s="1"/>
  <c r="MJ2" i="3"/>
  <c r="MN2" i="3" l="1"/>
  <c r="MO2" i="3" s="1"/>
  <c r="MM2" i="3"/>
  <c r="MP2" i="3" s="1"/>
  <c r="MR2" i="3" l="1"/>
  <c r="MQ2" i="3"/>
  <c r="MS2" i="3" l="1"/>
  <c r="MT2" i="3"/>
  <c r="MU2" i="3" s="1"/>
  <c r="MW2" i="3" l="1"/>
  <c r="MV2" i="3"/>
  <c r="MX2" i="3" s="1"/>
  <c r="MZ2" i="3" l="1"/>
  <c r="NA2" i="3" s="1"/>
  <c r="MY2" i="3"/>
  <c r="NB2" i="3" l="1"/>
  <c r="NC2" i="3"/>
  <c r="ND2" i="3" s="1"/>
  <c r="NE2" i="3" l="1"/>
  <c r="NF2" i="3"/>
  <c r="NG2" i="3" s="1"/>
  <c r="NI2" i="3" l="1"/>
  <c r="NJ2" i="3" s="1"/>
  <c r="NH2" i="3"/>
  <c r="NK2" i="3" s="1"/>
  <c r="NM2" i="3" l="1"/>
  <c r="NL2" i="3"/>
  <c r="NN2" i="3" l="1"/>
  <c r="NO2" i="3"/>
  <c r="NP2" i="3" s="1"/>
  <c r="NQ2" i="3" l="1"/>
  <c r="NS2" i="3" s="1"/>
  <c r="NR2" i="3"/>
  <c r="NU2" i="3" l="1"/>
  <c r="NV2" i="3" s="1"/>
  <c r="NT2" i="3"/>
  <c r="NX2" i="3" l="1"/>
  <c r="NY2" i="3" s="1"/>
  <c r="NW2" i="3"/>
  <c r="NZ2" i="3" l="1"/>
  <c r="OA2" i="3"/>
  <c r="OB2" i="3" s="1"/>
  <c r="OC2" i="3" l="1"/>
  <c r="OF2" i="3" s="1"/>
  <c r="OD2" i="3"/>
  <c r="OE2" i="3" s="1"/>
  <c r="OG2" i="3" l="1"/>
  <c r="OH2" i="3"/>
  <c r="OJ2" i="3" l="1"/>
  <c r="OK2" i="3" s="1"/>
  <c r="OI2" i="3"/>
  <c r="OL2" i="3" l="1"/>
  <c r="ON2" i="3" s="1"/>
  <c r="OM2" i="3"/>
  <c r="OO2" i="3" l="1"/>
  <c r="OP2" i="3"/>
  <c r="OQ2" i="3" s="1"/>
  <c r="OS2" i="3" l="1"/>
  <c r="OT2" i="3" s="1"/>
  <c r="OR2" i="3"/>
  <c r="OV2" i="3" l="1"/>
  <c r="OW2" i="3" s="1"/>
  <c r="OU2" i="3"/>
  <c r="OX2" i="3" l="1"/>
  <c r="PA2" i="3" s="1"/>
  <c r="OY2" i="3"/>
  <c r="OZ2" i="3" s="1"/>
  <c r="PB2" i="3" l="1"/>
  <c r="PC2" i="3"/>
  <c r="PE2" i="3" l="1"/>
  <c r="PF2" i="3" s="1"/>
  <c r="PD2" i="3"/>
  <c r="PH2" i="3" l="1"/>
  <c r="PG2" i="3"/>
  <c r="PI2" i="3" s="1"/>
  <c r="PJ2" i="3" s="1"/>
</calcChain>
</file>

<file path=xl/sharedStrings.xml><?xml version="1.0" encoding="utf-8"?>
<sst xmlns="http://schemas.openxmlformats.org/spreadsheetml/2006/main" count="2581" uniqueCount="96">
  <si>
    <t>Store Delivery Date</t>
  </si>
  <si>
    <t>Regular Demand</t>
  </si>
  <si>
    <t>Initial Promotion Demand</t>
  </si>
  <si>
    <t>Total</t>
  </si>
  <si>
    <t>Pr. Num</t>
  </si>
  <si>
    <t>Pr. Name</t>
  </si>
  <si>
    <t>DC</t>
  </si>
  <si>
    <t>Tuesday 24-10-2023</t>
  </si>
  <si>
    <t>Wednesday 25-10-2023</t>
  </si>
  <si>
    <t>Thursday 26-10-2023</t>
  </si>
  <si>
    <t>Friday 27-10-2023</t>
  </si>
  <si>
    <t>Saturday 28-10-2023</t>
  </si>
  <si>
    <t>Sunday 29-10-2023</t>
  </si>
  <si>
    <t>Monday 30-10-2023</t>
  </si>
  <si>
    <t>Tuesday 31-10-2023</t>
  </si>
  <si>
    <t>Wednesday 01-11-2023</t>
  </si>
  <si>
    <t>Thursday 02-11-2023</t>
  </si>
  <si>
    <t>Friday 03-11-2023</t>
  </si>
  <si>
    <t>Saturday 04-11-2023</t>
  </si>
  <si>
    <t>Sunday 05-11-2023</t>
  </si>
  <si>
    <t>Monday 06-11-2023</t>
  </si>
  <si>
    <t>Tuesday 07-11-2023</t>
  </si>
  <si>
    <t>Wednesday 08-11-2023</t>
  </si>
  <si>
    <t>Thursday 09-11-2023</t>
  </si>
  <si>
    <t>Friday 10-11-2023</t>
  </si>
  <si>
    <t>Saturday 11-11-2023</t>
  </si>
  <si>
    <t>Sunday 12-11-2023</t>
  </si>
  <si>
    <t>Monday 13-11-2023</t>
  </si>
  <si>
    <t>Tuesday 14-11-2023</t>
  </si>
  <si>
    <t>ah bb kastanjechampignons</t>
  </si>
  <si>
    <t>ah witte champignons</t>
  </si>
  <si>
    <t>ah kastanjechampignons</t>
  </si>
  <si>
    <t>ah kleine kastanjechamp</t>
  </si>
  <si>
    <t>ah bio shiitake</t>
  </si>
  <si>
    <t>ah bio kastanjechamp</t>
  </si>
  <si>
    <t>ah bio portobello</t>
  </si>
  <si>
    <t>ah bio oesterzwammen</t>
  </si>
  <si>
    <t>ah kastanjechampignon</t>
  </si>
  <si>
    <t>Nieuwegein</t>
  </si>
  <si>
    <t>Zaandam</t>
  </si>
  <si>
    <t>Tilburg</t>
  </si>
  <si>
    <t>Overijssel</t>
  </si>
  <si>
    <t>Pijnacker</t>
  </si>
  <si>
    <t>Hoorn</t>
  </si>
  <si>
    <t>Rijlabels</t>
  </si>
  <si>
    <t>Eindtotaal</t>
  </si>
  <si>
    <t>Kolomlabels</t>
  </si>
  <si>
    <t>Som van Total</t>
  </si>
  <si>
    <t>LVC NIEUWEGEIN</t>
  </si>
  <si>
    <t>ah paddestoelen v .wok</t>
  </si>
  <si>
    <t>max cap</t>
  </si>
  <si>
    <t>ah kleine kastanjechampignons</t>
  </si>
  <si>
    <t>ah BB kastanjechampignon</t>
  </si>
  <si>
    <t>ah portobello</t>
  </si>
  <si>
    <t>ah shii take</t>
  </si>
  <si>
    <t>RDC PIJNACKER</t>
  </si>
  <si>
    <t>RDC TILBURG</t>
  </si>
  <si>
    <t>RDC OVERIJSSEL</t>
  </si>
  <si>
    <t>RDC ZAANDAM</t>
  </si>
  <si>
    <t>ah oesterzwammen</t>
  </si>
  <si>
    <t>RDC HOORN</t>
  </si>
  <si>
    <t xml:space="preserve">   MIDDEL</t>
  </si>
  <si>
    <t>KVP</t>
  </si>
  <si>
    <t>MIDDEL</t>
  </si>
  <si>
    <t>ah champignons</t>
  </si>
  <si>
    <t>ah p&amp;e b kastanjechamp</t>
  </si>
  <si>
    <t>ah p&amp;e b champignons</t>
  </si>
  <si>
    <t>sdf dinsdag</t>
  </si>
  <si>
    <t>voorraad dinsdag</t>
  </si>
  <si>
    <t>levering maandag</t>
  </si>
  <si>
    <t>sdf maandag</t>
  </si>
  <si>
    <t>voorraad maandag</t>
  </si>
  <si>
    <t>levering weekend</t>
  </si>
  <si>
    <t>sdf zondag</t>
  </si>
  <si>
    <t>voorraad zondag</t>
  </si>
  <si>
    <t>levering zaterdag</t>
  </si>
  <si>
    <t>sdf zaterdag</t>
  </si>
  <si>
    <t>voorraad zaterdag</t>
  </si>
  <si>
    <t>levering vrijdag</t>
  </si>
  <si>
    <t>sdf vrijdag</t>
  </si>
  <si>
    <t>voorraad vrijdag</t>
  </si>
  <si>
    <t>levering donderdag</t>
  </si>
  <si>
    <t>sdf donderdag</t>
  </si>
  <si>
    <t>voorraad donderdag</t>
  </si>
  <si>
    <t>levering woensdag</t>
  </si>
  <si>
    <t>sdf woensdag</t>
  </si>
  <si>
    <t>voorraad woensdag</t>
  </si>
  <si>
    <t>levering dinsdag</t>
  </si>
  <si>
    <t>Stock start day</t>
  </si>
  <si>
    <t>Expected delivery</t>
  </si>
  <si>
    <t>(from scraped data)</t>
  </si>
  <si>
    <t>By date</t>
  </si>
  <si>
    <t>Planned delivery</t>
  </si>
  <si>
    <t>(added manualy)</t>
  </si>
  <si>
    <t>Projected Stock tomorrow morning</t>
  </si>
  <si>
    <t>(a calculated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</si>
</sst>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\-mm\-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" fontId="8" fillId="0" borderId="0" xfId="0" applyNumberFormat="1" applyFont="1" applyAlignment="1">
      <alignment horizontal="center"/>
    </xf>
    <xf numFmtId="16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molt Boer" refreshedDate="45224.606781828705" createdVersion="8" refreshedVersion="8" minRefreshableVersion="3" recordCount="660" xr:uid="{1C6CDF2F-0539-4079-B24E-F7C27DAF626E}">
  <cacheSource type="worksheet">
    <worksheetSource ref="A1:I661" sheet="item_390125"/>
  </cacheSource>
  <cacheFields count="9">
    <cacheField name="Store Delivery Date" numFmtId="164">
      <sharedItems count="22">
        <s v="Tuesday 24-10-2023"/>
        <s v="Wednesday 25-10-2023"/>
        <s v="Thursday 26-10-2023"/>
        <s v="Friday 27-10-2023"/>
        <s v="Saturday 28-10-2023"/>
        <s v="Sunday 29-10-2023"/>
        <s v="Monday 30-10-2023"/>
        <s v="Tuesday 31-10-2023"/>
        <s v="Wednesday 01-11-2023"/>
        <s v="Thursday 02-11-2023"/>
        <s v="Friday 03-11-2023"/>
        <s v="Saturday 04-11-2023"/>
        <s v="Sunday 05-11-2023"/>
        <s v="Monday 06-11-2023"/>
        <s v="Tuesday 07-11-2023"/>
        <s v="Wednesday 08-11-2023"/>
        <s v="Thursday 09-11-2023"/>
        <s v="Friday 10-11-2023"/>
        <s v="Saturday 11-11-2023"/>
        <s v="Sunday 12-11-2023"/>
        <s v="Monday 13-11-2023"/>
        <s v="Tuesday 14-11-2023"/>
      </sharedItems>
    </cacheField>
    <cacheField name="Regular Demand" numFmtId="4">
      <sharedItems containsSemiMixedTypes="0" containsString="0" containsNumber="1" containsInteger="1" minValue="0" maxValue="3625"/>
    </cacheField>
    <cacheField name="Regular Demand2" numFmtId="4">
      <sharedItems containsSemiMixedTypes="0" containsString="0" containsNumber="1" containsInteger="1" minValue="0" maxValue="5023"/>
    </cacheField>
    <cacheField name="Initial Promotion Demand" numFmtId="4">
      <sharedItems containsSemiMixedTypes="0" containsString="0" containsNumber="1" containsInteger="1" minValue="0" maxValue="0"/>
    </cacheField>
    <cacheField name="Initial Promotion Demand2" numFmtId="4">
      <sharedItems containsSemiMixedTypes="0" containsString="0" containsNumber="1" containsInteger="1" minValue="0" maxValue="0"/>
    </cacheField>
    <cacheField name="Total" numFmtId="4">
      <sharedItems containsSemiMixedTypes="0" containsString="0" containsNumber="1" containsInteger="1" minValue="12" maxValue="5023"/>
    </cacheField>
    <cacheField name="Pr. Num" numFmtId="0">
      <sharedItems containsSemiMixedTypes="0" containsString="0" containsNumber="1" containsInteger="1" minValue="10018" maxValue="846705" count="10">
        <n v="10018"/>
        <n v="21012"/>
        <n v="77602"/>
        <n v="83750"/>
        <n v="106477"/>
        <n v="531327"/>
        <n v="535883"/>
        <n v="666778"/>
        <n v="710802"/>
        <n v="846705"/>
      </sharedItems>
    </cacheField>
    <cacheField name="Pr. Name" numFmtId="0">
      <sharedItems count="9">
        <s v="ah bb kastanjechampignons"/>
        <s v="ah witte champignons"/>
        <s v="ah kastanjechampignons"/>
        <s v="ah kleine kastanjechamp"/>
        <s v="ah bio shiitake"/>
        <s v="ah bio kastanjechamp"/>
        <s v="ah bio portobello"/>
        <s v="ah bio oesterzwammen"/>
        <s v="ah kastanjechampignon"/>
      </sharedItems>
    </cacheField>
    <cacheField name="DC" numFmtId="0">
      <sharedItems count="6">
        <s v="Nieuwegein"/>
        <s v="Zaandam"/>
        <s v="Tilburg"/>
        <s v="Overijssel"/>
        <s v="Pijnacker"/>
        <s v="Hoor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789"/>
    <n v="0"/>
    <n v="0"/>
    <n v="0"/>
    <n v="789"/>
    <x v="0"/>
    <x v="0"/>
    <x v="0"/>
  </r>
  <r>
    <x v="1"/>
    <n v="344"/>
    <n v="476"/>
    <n v="0"/>
    <n v="0"/>
    <n v="820"/>
    <x v="0"/>
    <x v="0"/>
    <x v="0"/>
  </r>
  <r>
    <x v="2"/>
    <n v="0"/>
    <n v="771"/>
    <n v="0"/>
    <n v="0"/>
    <n v="771"/>
    <x v="0"/>
    <x v="0"/>
    <x v="0"/>
  </r>
  <r>
    <x v="3"/>
    <n v="0"/>
    <n v="937"/>
    <n v="0"/>
    <n v="0"/>
    <n v="937"/>
    <x v="0"/>
    <x v="0"/>
    <x v="0"/>
  </r>
  <r>
    <x v="4"/>
    <n v="0"/>
    <n v="910"/>
    <n v="0"/>
    <n v="0"/>
    <n v="910"/>
    <x v="0"/>
    <x v="0"/>
    <x v="0"/>
  </r>
  <r>
    <x v="5"/>
    <n v="0"/>
    <n v="788"/>
    <n v="0"/>
    <n v="0"/>
    <n v="788"/>
    <x v="0"/>
    <x v="0"/>
    <x v="0"/>
  </r>
  <r>
    <x v="6"/>
    <n v="0"/>
    <n v="834"/>
    <n v="0"/>
    <n v="0"/>
    <n v="834"/>
    <x v="0"/>
    <x v="0"/>
    <x v="0"/>
  </r>
  <r>
    <x v="7"/>
    <n v="0"/>
    <n v="760"/>
    <n v="0"/>
    <n v="0"/>
    <n v="760"/>
    <x v="0"/>
    <x v="0"/>
    <x v="0"/>
  </r>
  <r>
    <x v="8"/>
    <n v="0"/>
    <n v="748"/>
    <n v="0"/>
    <n v="0"/>
    <n v="748"/>
    <x v="0"/>
    <x v="0"/>
    <x v="0"/>
  </r>
  <r>
    <x v="9"/>
    <n v="0"/>
    <n v="818"/>
    <n v="0"/>
    <n v="0"/>
    <n v="818"/>
    <x v="0"/>
    <x v="0"/>
    <x v="0"/>
  </r>
  <r>
    <x v="10"/>
    <n v="0"/>
    <n v="960"/>
    <n v="0"/>
    <n v="0"/>
    <n v="960"/>
    <x v="0"/>
    <x v="0"/>
    <x v="0"/>
  </r>
  <r>
    <x v="11"/>
    <n v="0"/>
    <n v="945"/>
    <n v="0"/>
    <n v="0"/>
    <n v="945"/>
    <x v="0"/>
    <x v="0"/>
    <x v="0"/>
  </r>
  <r>
    <x v="12"/>
    <n v="0"/>
    <n v="903"/>
    <n v="0"/>
    <n v="0"/>
    <n v="903"/>
    <x v="0"/>
    <x v="0"/>
    <x v="0"/>
  </r>
  <r>
    <x v="13"/>
    <n v="0"/>
    <n v="953"/>
    <n v="0"/>
    <n v="0"/>
    <n v="953"/>
    <x v="0"/>
    <x v="0"/>
    <x v="0"/>
  </r>
  <r>
    <x v="14"/>
    <n v="0"/>
    <n v="909"/>
    <n v="0"/>
    <n v="0"/>
    <n v="909"/>
    <x v="0"/>
    <x v="0"/>
    <x v="0"/>
  </r>
  <r>
    <x v="15"/>
    <n v="0"/>
    <n v="895"/>
    <n v="0"/>
    <n v="0"/>
    <n v="895"/>
    <x v="0"/>
    <x v="0"/>
    <x v="0"/>
  </r>
  <r>
    <x v="16"/>
    <n v="0"/>
    <n v="930"/>
    <n v="0"/>
    <n v="0"/>
    <n v="930"/>
    <x v="0"/>
    <x v="0"/>
    <x v="0"/>
  </r>
  <r>
    <x v="17"/>
    <n v="0"/>
    <n v="1137"/>
    <n v="0"/>
    <n v="0"/>
    <n v="1137"/>
    <x v="0"/>
    <x v="0"/>
    <x v="0"/>
  </r>
  <r>
    <x v="18"/>
    <n v="0"/>
    <n v="1046"/>
    <n v="0"/>
    <n v="0"/>
    <n v="1046"/>
    <x v="0"/>
    <x v="0"/>
    <x v="0"/>
  </r>
  <r>
    <x v="19"/>
    <n v="0"/>
    <n v="1009"/>
    <n v="0"/>
    <n v="0"/>
    <n v="1009"/>
    <x v="0"/>
    <x v="0"/>
    <x v="0"/>
  </r>
  <r>
    <x v="20"/>
    <n v="0"/>
    <n v="966"/>
    <n v="0"/>
    <n v="0"/>
    <n v="966"/>
    <x v="0"/>
    <x v="0"/>
    <x v="0"/>
  </r>
  <r>
    <x v="21"/>
    <n v="0"/>
    <n v="957"/>
    <n v="0"/>
    <n v="0"/>
    <n v="957"/>
    <x v="0"/>
    <x v="0"/>
    <x v="0"/>
  </r>
  <r>
    <x v="0"/>
    <n v="215"/>
    <n v="0"/>
    <n v="0"/>
    <n v="0"/>
    <n v="215"/>
    <x v="1"/>
    <x v="1"/>
    <x v="1"/>
  </r>
  <r>
    <x v="1"/>
    <n v="95"/>
    <n v="133"/>
    <n v="0"/>
    <n v="0"/>
    <n v="228"/>
    <x v="1"/>
    <x v="1"/>
    <x v="1"/>
  </r>
  <r>
    <x v="2"/>
    <n v="0"/>
    <n v="220"/>
    <n v="0"/>
    <n v="0"/>
    <n v="220"/>
    <x v="1"/>
    <x v="1"/>
    <x v="1"/>
  </r>
  <r>
    <x v="3"/>
    <n v="0"/>
    <n v="246"/>
    <n v="0"/>
    <n v="0"/>
    <n v="246"/>
    <x v="1"/>
    <x v="1"/>
    <x v="1"/>
  </r>
  <r>
    <x v="4"/>
    <n v="0"/>
    <n v="230"/>
    <n v="0"/>
    <n v="0"/>
    <n v="230"/>
    <x v="1"/>
    <x v="1"/>
    <x v="1"/>
  </r>
  <r>
    <x v="5"/>
    <n v="0"/>
    <n v="224"/>
    <n v="0"/>
    <n v="0"/>
    <n v="224"/>
    <x v="1"/>
    <x v="1"/>
    <x v="1"/>
  </r>
  <r>
    <x v="6"/>
    <n v="0"/>
    <n v="215"/>
    <n v="0"/>
    <n v="0"/>
    <n v="215"/>
    <x v="1"/>
    <x v="1"/>
    <x v="1"/>
  </r>
  <r>
    <x v="7"/>
    <n v="0"/>
    <n v="231"/>
    <n v="0"/>
    <n v="0"/>
    <n v="231"/>
    <x v="1"/>
    <x v="1"/>
    <x v="1"/>
  </r>
  <r>
    <x v="8"/>
    <n v="0"/>
    <n v="217"/>
    <n v="0"/>
    <n v="0"/>
    <n v="217"/>
    <x v="1"/>
    <x v="1"/>
    <x v="1"/>
  </r>
  <r>
    <x v="9"/>
    <n v="0"/>
    <n v="236"/>
    <n v="0"/>
    <n v="0"/>
    <n v="236"/>
    <x v="1"/>
    <x v="1"/>
    <x v="1"/>
  </r>
  <r>
    <x v="10"/>
    <n v="0"/>
    <n v="255"/>
    <n v="0"/>
    <n v="0"/>
    <n v="255"/>
    <x v="1"/>
    <x v="1"/>
    <x v="1"/>
  </r>
  <r>
    <x v="11"/>
    <n v="0"/>
    <n v="256"/>
    <n v="0"/>
    <n v="0"/>
    <n v="256"/>
    <x v="1"/>
    <x v="1"/>
    <x v="1"/>
  </r>
  <r>
    <x v="12"/>
    <n v="0"/>
    <n v="222"/>
    <n v="0"/>
    <n v="0"/>
    <n v="222"/>
    <x v="1"/>
    <x v="1"/>
    <x v="1"/>
  </r>
  <r>
    <x v="13"/>
    <n v="0"/>
    <n v="221"/>
    <n v="0"/>
    <n v="0"/>
    <n v="221"/>
    <x v="1"/>
    <x v="1"/>
    <x v="1"/>
  </r>
  <r>
    <x v="14"/>
    <n v="0"/>
    <n v="232"/>
    <n v="0"/>
    <n v="0"/>
    <n v="232"/>
    <x v="1"/>
    <x v="1"/>
    <x v="1"/>
  </r>
  <r>
    <x v="15"/>
    <n v="0"/>
    <n v="229"/>
    <n v="0"/>
    <n v="0"/>
    <n v="229"/>
    <x v="1"/>
    <x v="1"/>
    <x v="1"/>
  </r>
  <r>
    <x v="16"/>
    <n v="0"/>
    <n v="245"/>
    <n v="0"/>
    <n v="0"/>
    <n v="245"/>
    <x v="1"/>
    <x v="1"/>
    <x v="1"/>
  </r>
  <r>
    <x v="17"/>
    <n v="0"/>
    <n v="257"/>
    <n v="0"/>
    <n v="0"/>
    <n v="257"/>
    <x v="1"/>
    <x v="1"/>
    <x v="1"/>
  </r>
  <r>
    <x v="18"/>
    <n v="0"/>
    <n v="271"/>
    <n v="0"/>
    <n v="0"/>
    <n v="271"/>
    <x v="1"/>
    <x v="1"/>
    <x v="1"/>
  </r>
  <r>
    <x v="19"/>
    <n v="0"/>
    <n v="234"/>
    <n v="0"/>
    <n v="0"/>
    <n v="234"/>
    <x v="1"/>
    <x v="1"/>
    <x v="1"/>
  </r>
  <r>
    <x v="20"/>
    <n v="0"/>
    <n v="231"/>
    <n v="0"/>
    <n v="0"/>
    <n v="231"/>
    <x v="1"/>
    <x v="1"/>
    <x v="1"/>
  </r>
  <r>
    <x v="21"/>
    <n v="0"/>
    <n v="244"/>
    <n v="0"/>
    <n v="0"/>
    <n v="244"/>
    <x v="1"/>
    <x v="1"/>
    <x v="1"/>
  </r>
  <r>
    <x v="0"/>
    <n v="278"/>
    <n v="2"/>
    <n v="0"/>
    <n v="0"/>
    <n v="280"/>
    <x v="1"/>
    <x v="1"/>
    <x v="2"/>
  </r>
  <r>
    <x v="1"/>
    <n v="106"/>
    <n v="180"/>
    <n v="0"/>
    <n v="0"/>
    <n v="286"/>
    <x v="1"/>
    <x v="1"/>
    <x v="2"/>
  </r>
  <r>
    <x v="2"/>
    <n v="0"/>
    <n v="273"/>
    <n v="0"/>
    <n v="0"/>
    <n v="273"/>
    <x v="1"/>
    <x v="1"/>
    <x v="2"/>
  </r>
  <r>
    <x v="3"/>
    <n v="0"/>
    <n v="337"/>
    <n v="0"/>
    <n v="0"/>
    <n v="337"/>
    <x v="1"/>
    <x v="1"/>
    <x v="2"/>
  </r>
  <r>
    <x v="4"/>
    <n v="0"/>
    <n v="335"/>
    <n v="0"/>
    <n v="0"/>
    <n v="335"/>
    <x v="1"/>
    <x v="1"/>
    <x v="2"/>
  </r>
  <r>
    <x v="5"/>
    <n v="0"/>
    <n v="217"/>
    <n v="0"/>
    <n v="0"/>
    <n v="217"/>
    <x v="1"/>
    <x v="1"/>
    <x v="2"/>
  </r>
  <r>
    <x v="6"/>
    <n v="0"/>
    <n v="310"/>
    <n v="0"/>
    <n v="0"/>
    <n v="310"/>
    <x v="1"/>
    <x v="1"/>
    <x v="2"/>
  </r>
  <r>
    <x v="7"/>
    <n v="0"/>
    <n v="294"/>
    <n v="0"/>
    <n v="0"/>
    <n v="294"/>
    <x v="1"/>
    <x v="1"/>
    <x v="2"/>
  </r>
  <r>
    <x v="8"/>
    <n v="0"/>
    <n v="261"/>
    <n v="0"/>
    <n v="0"/>
    <n v="261"/>
    <x v="1"/>
    <x v="1"/>
    <x v="2"/>
  </r>
  <r>
    <x v="9"/>
    <n v="0"/>
    <n v="305"/>
    <n v="0"/>
    <n v="0"/>
    <n v="305"/>
    <x v="1"/>
    <x v="1"/>
    <x v="2"/>
  </r>
  <r>
    <x v="10"/>
    <n v="0"/>
    <n v="369"/>
    <n v="0"/>
    <n v="0"/>
    <n v="369"/>
    <x v="1"/>
    <x v="1"/>
    <x v="2"/>
  </r>
  <r>
    <x v="11"/>
    <n v="0"/>
    <n v="341"/>
    <n v="0"/>
    <n v="0"/>
    <n v="341"/>
    <x v="1"/>
    <x v="1"/>
    <x v="2"/>
  </r>
  <r>
    <x v="12"/>
    <n v="0"/>
    <n v="240"/>
    <n v="0"/>
    <n v="0"/>
    <n v="240"/>
    <x v="1"/>
    <x v="1"/>
    <x v="2"/>
  </r>
  <r>
    <x v="13"/>
    <n v="0"/>
    <n v="300"/>
    <n v="0"/>
    <n v="0"/>
    <n v="300"/>
    <x v="1"/>
    <x v="1"/>
    <x v="2"/>
  </r>
  <r>
    <x v="14"/>
    <n v="0"/>
    <n v="314"/>
    <n v="0"/>
    <n v="0"/>
    <n v="314"/>
    <x v="1"/>
    <x v="1"/>
    <x v="2"/>
  </r>
  <r>
    <x v="15"/>
    <n v="0"/>
    <n v="281"/>
    <n v="0"/>
    <n v="0"/>
    <n v="281"/>
    <x v="1"/>
    <x v="1"/>
    <x v="2"/>
  </r>
  <r>
    <x v="16"/>
    <n v="0"/>
    <n v="314"/>
    <n v="0"/>
    <n v="0"/>
    <n v="314"/>
    <x v="1"/>
    <x v="1"/>
    <x v="2"/>
  </r>
  <r>
    <x v="17"/>
    <n v="0"/>
    <n v="394"/>
    <n v="0"/>
    <n v="0"/>
    <n v="394"/>
    <x v="1"/>
    <x v="1"/>
    <x v="2"/>
  </r>
  <r>
    <x v="18"/>
    <n v="0"/>
    <n v="291"/>
    <n v="0"/>
    <n v="0"/>
    <n v="291"/>
    <x v="1"/>
    <x v="1"/>
    <x v="2"/>
  </r>
  <r>
    <x v="19"/>
    <n v="0"/>
    <n v="231"/>
    <n v="0"/>
    <n v="0"/>
    <n v="231"/>
    <x v="1"/>
    <x v="1"/>
    <x v="2"/>
  </r>
  <r>
    <x v="20"/>
    <n v="0"/>
    <n v="343"/>
    <n v="0"/>
    <n v="0"/>
    <n v="343"/>
    <x v="1"/>
    <x v="1"/>
    <x v="2"/>
  </r>
  <r>
    <x v="21"/>
    <n v="0"/>
    <n v="302"/>
    <n v="0"/>
    <n v="0"/>
    <n v="302"/>
    <x v="1"/>
    <x v="1"/>
    <x v="2"/>
  </r>
  <r>
    <x v="0"/>
    <n v="255"/>
    <n v="0"/>
    <n v="0"/>
    <n v="0"/>
    <n v="255"/>
    <x v="1"/>
    <x v="1"/>
    <x v="3"/>
  </r>
  <r>
    <x v="1"/>
    <n v="81"/>
    <n v="175"/>
    <n v="0"/>
    <n v="0"/>
    <n v="256"/>
    <x v="1"/>
    <x v="1"/>
    <x v="3"/>
  </r>
  <r>
    <x v="2"/>
    <n v="0"/>
    <n v="262"/>
    <n v="0"/>
    <n v="0"/>
    <n v="262"/>
    <x v="1"/>
    <x v="1"/>
    <x v="3"/>
  </r>
  <r>
    <x v="3"/>
    <n v="0"/>
    <n v="305"/>
    <n v="0"/>
    <n v="0"/>
    <n v="305"/>
    <x v="1"/>
    <x v="1"/>
    <x v="3"/>
  </r>
  <r>
    <x v="4"/>
    <n v="0"/>
    <n v="264"/>
    <n v="0"/>
    <n v="0"/>
    <n v="264"/>
    <x v="1"/>
    <x v="1"/>
    <x v="3"/>
  </r>
  <r>
    <x v="5"/>
    <n v="0"/>
    <n v="216"/>
    <n v="0"/>
    <n v="0"/>
    <n v="216"/>
    <x v="1"/>
    <x v="1"/>
    <x v="3"/>
  </r>
  <r>
    <x v="6"/>
    <n v="0"/>
    <n v="267"/>
    <n v="0"/>
    <n v="0"/>
    <n v="267"/>
    <x v="1"/>
    <x v="1"/>
    <x v="3"/>
  </r>
  <r>
    <x v="7"/>
    <n v="0"/>
    <n v="268"/>
    <n v="0"/>
    <n v="0"/>
    <n v="268"/>
    <x v="1"/>
    <x v="1"/>
    <x v="3"/>
  </r>
  <r>
    <x v="8"/>
    <n v="0"/>
    <n v="265"/>
    <n v="0"/>
    <n v="0"/>
    <n v="265"/>
    <x v="1"/>
    <x v="1"/>
    <x v="3"/>
  </r>
  <r>
    <x v="9"/>
    <n v="0"/>
    <n v="294"/>
    <n v="0"/>
    <n v="0"/>
    <n v="294"/>
    <x v="1"/>
    <x v="1"/>
    <x v="3"/>
  </r>
  <r>
    <x v="10"/>
    <n v="0"/>
    <n v="316"/>
    <n v="0"/>
    <n v="0"/>
    <n v="316"/>
    <x v="1"/>
    <x v="1"/>
    <x v="3"/>
  </r>
  <r>
    <x v="11"/>
    <n v="0"/>
    <n v="286"/>
    <n v="0"/>
    <n v="0"/>
    <n v="286"/>
    <x v="1"/>
    <x v="1"/>
    <x v="3"/>
  </r>
  <r>
    <x v="12"/>
    <n v="0"/>
    <n v="235"/>
    <n v="0"/>
    <n v="0"/>
    <n v="235"/>
    <x v="1"/>
    <x v="1"/>
    <x v="3"/>
  </r>
  <r>
    <x v="13"/>
    <n v="0"/>
    <n v="255"/>
    <n v="0"/>
    <n v="0"/>
    <n v="255"/>
    <x v="1"/>
    <x v="1"/>
    <x v="3"/>
  </r>
  <r>
    <x v="14"/>
    <n v="0"/>
    <n v="283"/>
    <n v="0"/>
    <n v="0"/>
    <n v="283"/>
    <x v="1"/>
    <x v="1"/>
    <x v="3"/>
  </r>
  <r>
    <x v="15"/>
    <n v="0"/>
    <n v="265"/>
    <n v="0"/>
    <n v="0"/>
    <n v="265"/>
    <x v="1"/>
    <x v="1"/>
    <x v="3"/>
  </r>
  <r>
    <x v="16"/>
    <n v="0"/>
    <n v="303"/>
    <n v="0"/>
    <n v="0"/>
    <n v="303"/>
    <x v="1"/>
    <x v="1"/>
    <x v="3"/>
  </r>
  <r>
    <x v="17"/>
    <n v="0"/>
    <n v="327"/>
    <n v="0"/>
    <n v="0"/>
    <n v="327"/>
    <x v="1"/>
    <x v="1"/>
    <x v="3"/>
  </r>
  <r>
    <x v="18"/>
    <n v="0"/>
    <n v="299"/>
    <n v="0"/>
    <n v="0"/>
    <n v="299"/>
    <x v="1"/>
    <x v="1"/>
    <x v="3"/>
  </r>
  <r>
    <x v="19"/>
    <n v="0"/>
    <n v="242"/>
    <n v="0"/>
    <n v="0"/>
    <n v="242"/>
    <x v="1"/>
    <x v="1"/>
    <x v="3"/>
  </r>
  <r>
    <x v="20"/>
    <n v="0"/>
    <n v="267"/>
    <n v="0"/>
    <n v="0"/>
    <n v="267"/>
    <x v="1"/>
    <x v="1"/>
    <x v="3"/>
  </r>
  <r>
    <x v="21"/>
    <n v="0"/>
    <n v="281"/>
    <n v="0"/>
    <n v="0"/>
    <n v="281"/>
    <x v="1"/>
    <x v="1"/>
    <x v="3"/>
  </r>
  <r>
    <x v="0"/>
    <n v="229"/>
    <n v="0"/>
    <n v="0"/>
    <n v="0"/>
    <n v="229"/>
    <x v="1"/>
    <x v="1"/>
    <x v="4"/>
  </r>
  <r>
    <x v="1"/>
    <n v="104"/>
    <n v="162"/>
    <n v="0"/>
    <n v="0"/>
    <n v="266"/>
    <x v="1"/>
    <x v="1"/>
    <x v="4"/>
  </r>
  <r>
    <x v="2"/>
    <n v="0"/>
    <n v="230"/>
    <n v="0"/>
    <n v="0"/>
    <n v="230"/>
    <x v="1"/>
    <x v="1"/>
    <x v="4"/>
  </r>
  <r>
    <x v="3"/>
    <n v="0"/>
    <n v="265"/>
    <n v="0"/>
    <n v="0"/>
    <n v="265"/>
    <x v="1"/>
    <x v="1"/>
    <x v="4"/>
  </r>
  <r>
    <x v="4"/>
    <n v="0"/>
    <n v="256"/>
    <n v="0"/>
    <n v="0"/>
    <n v="256"/>
    <x v="1"/>
    <x v="1"/>
    <x v="4"/>
  </r>
  <r>
    <x v="5"/>
    <n v="0"/>
    <n v="207"/>
    <n v="0"/>
    <n v="0"/>
    <n v="207"/>
    <x v="1"/>
    <x v="1"/>
    <x v="4"/>
  </r>
  <r>
    <x v="6"/>
    <n v="0"/>
    <n v="257"/>
    <n v="0"/>
    <n v="0"/>
    <n v="257"/>
    <x v="1"/>
    <x v="1"/>
    <x v="4"/>
  </r>
  <r>
    <x v="7"/>
    <n v="0"/>
    <n v="246"/>
    <n v="0"/>
    <n v="0"/>
    <n v="246"/>
    <x v="1"/>
    <x v="1"/>
    <x v="4"/>
  </r>
  <r>
    <x v="8"/>
    <n v="0"/>
    <n v="247"/>
    <n v="0"/>
    <n v="0"/>
    <n v="247"/>
    <x v="1"/>
    <x v="1"/>
    <x v="4"/>
  </r>
  <r>
    <x v="9"/>
    <n v="0"/>
    <n v="265"/>
    <n v="0"/>
    <n v="0"/>
    <n v="265"/>
    <x v="1"/>
    <x v="1"/>
    <x v="4"/>
  </r>
  <r>
    <x v="10"/>
    <n v="0"/>
    <n v="283"/>
    <n v="0"/>
    <n v="0"/>
    <n v="283"/>
    <x v="1"/>
    <x v="1"/>
    <x v="4"/>
  </r>
  <r>
    <x v="11"/>
    <n v="0"/>
    <n v="282"/>
    <n v="0"/>
    <n v="0"/>
    <n v="282"/>
    <x v="1"/>
    <x v="1"/>
    <x v="4"/>
  </r>
  <r>
    <x v="12"/>
    <n v="0"/>
    <n v="211"/>
    <n v="0"/>
    <n v="0"/>
    <n v="211"/>
    <x v="1"/>
    <x v="1"/>
    <x v="4"/>
  </r>
  <r>
    <x v="13"/>
    <n v="0"/>
    <n v="250"/>
    <n v="0"/>
    <n v="0"/>
    <n v="250"/>
    <x v="1"/>
    <x v="1"/>
    <x v="4"/>
  </r>
  <r>
    <x v="14"/>
    <n v="0"/>
    <n v="269"/>
    <n v="0"/>
    <n v="0"/>
    <n v="269"/>
    <x v="1"/>
    <x v="1"/>
    <x v="4"/>
  </r>
  <r>
    <x v="15"/>
    <n v="0"/>
    <n v="245"/>
    <n v="0"/>
    <n v="0"/>
    <n v="245"/>
    <x v="1"/>
    <x v="1"/>
    <x v="4"/>
  </r>
  <r>
    <x v="16"/>
    <n v="0"/>
    <n v="251"/>
    <n v="0"/>
    <n v="0"/>
    <n v="251"/>
    <x v="1"/>
    <x v="1"/>
    <x v="4"/>
  </r>
  <r>
    <x v="17"/>
    <n v="0"/>
    <n v="310"/>
    <n v="0"/>
    <n v="0"/>
    <n v="310"/>
    <x v="1"/>
    <x v="1"/>
    <x v="4"/>
  </r>
  <r>
    <x v="18"/>
    <n v="0"/>
    <n v="281"/>
    <n v="0"/>
    <n v="0"/>
    <n v="281"/>
    <x v="1"/>
    <x v="1"/>
    <x v="4"/>
  </r>
  <r>
    <x v="19"/>
    <n v="0"/>
    <n v="229"/>
    <n v="0"/>
    <n v="0"/>
    <n v="229"/>
    <x v="1"/>
    <x v="1"/>
    <x v="4"/>
  </r>
  <r>
    <x v="20"/>
    <n v="0"/>
    <n v="262"/>
    <n v="0"/>
    <n v="0"/>
    <n v="262"/>
    <x v="1"/>
    <x v="1"/>
    <x v="4"/>
  </r>
  <r>
    <x v="21"/>
    <n v="0"/>
    <n v="265"/>
    <n v="0"/>
    <n v="0"/>
    <n v="265"/>
    <x v="1"/>
    <x v="1"/>
    <x v="4"/>
  </r>
  <r>
    <x v="0"/>
    <n v="26"/>
    <n v="0"/>
    <n v="0"/>
    <n v="0"/>
    <n v="26"/>
    <x v="1"/>
    <x v="1"/>
    <x v="5"/>
  </r>
  <r>
    <x v="1"/>
    <n v="12"/>
    <n v="34"/>
    <n v="0"/>
    <n v="0"/>
    <n v="46"/>
    <x v="1"/>
    <x v="1"/>
    <x v="5"/>
  </r>
  <r>
    <x v="2"/>
    <n v="0"/>
    <n v="43"/>
    <n v="0"/>
    <n v="0"/>
    <n v="43"/>
    <x v="1"/>
    <x v="1"/>
    <x v="5"/>
  </r>
  <r>
    <x v="3"/>
    <n v="0"/>
    <n v="48"/>
    <n v="0"/>
    <n v="0"/>
    <n v="48"/>
    <x v="1"/>
    <x v="1"/>
    <x v="5"/>
  </r>
  <r>
    <x v="4"/>
    <n v="0"/>
    <n v="36"/>
    <n v="0"/>
    <n v="0"/>
    <n v="36"/>
    <x v="1"/>
    <x v="1"/>
    <x v="5"/>
  </r>
  <r>
    <x v="5"/>
    <n v="0"/>
    <n v="46"/>
    <n v="0"/>
    <n v="0"/>
    <n v="46"/>
    <x v="1"/>
    <x v="1"/>
    <x v="5"/>
  </r>
  <r>
    <x v="6"/>
    <n v="0"/>
    <n v="48"/>
    <n v="0"/>
    <n v="0"/>
    <n v="48"/>
    <x v="1"/>
    <x v="1"/>
    <x v="5"/>
  </r>
  <r>
    <x v="7"/>
    <n v="0"/>
    <n v="42"/>
    <n v="0"/>
    <n v="0"/>
    <n v="42"/>
    <x v="1"/>
    <x v="1"/>
    <x v="5"/>
  </r>
  <r>
    <x v="8"/>
    <n v="0"/>
    <n v="47"/>
    <n v="0"/>
    <n v="0"/>
    <n v="47"/>
    <x v="1"/>
    <x v="1"/>
    <x v="5"/>
  </r>
  <r>
    <x v="9"/>
    <n v="0"/>
    <n v="45"/>
    <n v="0"/>
    <n v="0"/>
    <n v="45"/>
    <x v="1"/>
    <x v="1"/>
    <x v="5"/>
  </r>
  <r>
    <x v="10"/>
    <n v="0"/>
    <n v="49"/>
    <n v="0"/>
    <n v="0"/>
    <n v="49"/>
    <x v="1"/>
    <x v="1"/>
    <x v="5"/>
  </r>
  <r>
    <x v="11"/>
    <n v="0"/>
    <n v="42"/>
    <n v="0"/>
    <n v="0"/>
    <n v="42"/>
    <x v="1"/>
    <x v="1"/>
    <x v="5"/>
  </r>
  <r>
    <x v="12"/>
    <n v="0"/>
    <n v="49"/>
    <n v="0"/>
    <n v="0"/>
    <n v="49"/>
    <x v="1"/>
    <x v="1"/>
    <x v="5"/>
  </r>
  <r>
    <x v="13"/>
    <n v="0"/>
    <n v="43"/>
    <n v="0"/>
    <n v="0"/>
    <n v="43"/>
    <x v="1"/>
    <x v="1"/>
    <x v="5"/>
  </r>
  <r>
    <x v="14"/>
    <n v="0"/>
    <n v="45"/>
    <n v="0"/>
    <n v="0"/>
    <n v="45"/>
    <x v="1"/>
    <x v="1"/>
    <x v="5"/>
  </r>
  <r>
    <x v="15"/>
    <n v="0"/>
    <n v="43"/>
    <n v="0"/>
    <n v="0"/>
    <n v="43"/>
    <x v="1"/>
    <x v="1"/>
    <x v="5"/>
  </r>
  <r>
    <x v="16"/>
    <n v="0"/>
    <n v="51"/>
    <n v="0"/>
    <n v="0"/>
    <n v="51"/>
    <x v="1"/>
    <x v="1"/>
    <x v="5"/>
  </r>
  <r>
    <x v="17"/>
    <n v="0"/>
    <n v="48"/>
    <n v="0"/>
    <n v="0"/>
    <n v="48"/>
    <x v="1"/>
    <x v="1"/>
    <x v="5"/>
  </r>
  <r>
    <x v="18"/>
    <n v="0"/>
    <n v="45"/>
    <n v="0"/>
    <n v="0"/>
    <n v="45"/>
    <x v="1"/>
    <x v="1"/>
    <x v="5"/>
  </r>
  <r>
    <x v="19"/>
    <n v="0"/>
    <n v="50"/>
    <n v="0"/>
    <n v="0"/>
    <n v="50"/>
    <x v="1"/>
    <x v="1"/>
    <x v="5"/>
  </r>
  <r>
    <x v="20"/>
    <n v="0"/>
    <n v="42"/>
    <n v="0"/>
    <n v="0"/>
    <n v="42"/>
    <x v="1"/>
    <x v="1"/>
    <x v="5"/>
  </r>
  <r>
    <x v="21"/>
    <n v="0"/>
    <n v="49"/>
    <n v="0"/>
    <n v="0"/>
    <n v="49"/>
    <x v="1"/>
    <x v="1"/>
    <x v="5"/>
  </r>
  <r>
    <x v="0"/>
    <n v="224"/>
    <n v="0"/>
    <n v="0"/>
    <n v="0"/>
    <n v="224"/>
    <x v="2"/>
    <x v="2"/>
    <x v="1"/>
  </r>
  <r>
    <x v="1"/>
    <n v="92"/>
    <n v="131"/>
    <n v="0"/>
    <n v="0"/>
    <n v="223"/>
    <x v="2"/>
    <x v="2"/>
    <x v="1"/>
  </r>
  <r>
    <x v="2"/>
    <n v="0"/>
    <n v="251"/>
    <n v="0"/>
    <n v="0"/>
    <n v="251"/>
    <x v="2"/>
    <x v="2"/>
    <x v="1"/>
  </r>
  <r>
    <x v="3"/>
    <n v="0"/>
    <n v="298"/>
    <n v="0"/>
    <n v="0"/>
    <n v="298"/>
    <x v="2"/>
    <x v="2"/>
    <x v="1"/>
  </r>
  <r>
    <x v="4"/>
    <n v="0"/>
    <n v="283"/>
    <n v="0"/>
    <n v="0"/>
    <n v="283"/>
    <x v="2"/>
    <x v="2"/>
    <x v="1"/>
  </r>
  <r>
    <x v="5"/>
    <n v="0"/>
    <n v="255"/>
    <n v="0"/>
    <n v="0"/>
    <n v="255"/>
    <x v="2"/>
    <x v="2"/>
    <x v="1"/>
  </r>
  <r>
    <x v="6"/>
    <n v="0"/>
    <n v="297"/>
    <n v="0"/>
    <n v="0"/>
    <n v="297"/>
    <x v="2"/>
    <x v="2"/>
    <x v="1"/>
  </r>
  <r>
    <x v="7"/>
    <n v="0"/>
    <n v="266"/>
    <n v="0"/>
    <n v="0"/>
    <n v="266"/>
    <x v="2"/>
    <x v="2"/>
    <x v="1"/>
  </r>
  <r>
    <x v="8"/>
    <n v="0"/>
    <n v="264"/>
    <n v="0"/>
    <n v="0"/>
    <n v="264"/>
    <x v="2"/>
    <x v="2"/>
    <x v="1"/>
  </r>
  <r>
    <x v="9"/>
    <n v="0"/>
    <n v="289"/>
    <n v="0"/>
    <n v="0"/>
    <n v="289"/>
    <x v="2"/>
    <x v="2"/>
    <x v="1"/>
  </r>
  <r>
    <x v="10"/>
    <n v="0"/>
    <n v="330"/>
    <n v="0"/>
    <n v="0"/>
    <n v="330"/>
    <x v="2"/>
    <x v="2"/>
    <x v="1"/>
  </r>
  <r>
    <x v="11"/>
    <n v="0"/>
    <n v="310"/>
    <n v="0"/>
    <n v="0"/>
    <n v="310"/>
    <x v="2"/>
    <x v="2"/>
    <x v="1"/>
  </r>
  <r>
    <x v="12"/>
    <n v="0"/>
    <n v="319"/>
    <n v="0"/>
    <n v="0"/>
    <n v="319"/>
    <x v="2"/>
    <x v="2"/>
    <x v="1"/>
  </r>
  <r>
    <x v="13"/>
    <n v="0"/>
    <n v="359"/>
    <n v="0"/>
    <n v="0"/>
    <n v="359"/>
    <x v="2"/>
    <x v="2"/>
    <x v="1"/>
  </r>
  <r>
    <x v="14"/>
    <n v="0"/>
    <n v="315"/>
    <n v="0"/>
    <n v="0"/>
    <n v="315"/>
    <x v="2"/>
    <x v="2"/>
    <x v="1"/>
  </r>
  <r>
    <x v="15"/>
    <n v="0"/>
    <n v="317"/>
    <n v="0"/>
    <n v="0"/>
    <n v="317"/>
    <x v="2"/>
    <x v="2"/>
    <x v="1"/>
  </r>
  <r>
    <x v="16"/>
    <n v="0"/>
    <n v="350"/>
    <n v="0"/>
    <n v="0"/>
    <n v="350"/>
    <x v="2"/>
    <x v="2"/>
    <x v="1"/>
  </r>
  <r>
    <x v="17"/>
    <n v="0"/>
    <n v="409"/>
    <n v="0"/>
    <n v="0"/>
    <n v="409"/>
    <x v="2"/>
    <x v="2"/>
    <x v="1"/>
  </r>
  <r>
    <x v="18"/>
    <n v="0"/>
    <n v="374"/>
    <n v="0"/>
    <n v="0"/>
    <n v="374"/>
    <x v="2"/>
    <x v="2"/>
    <x v="1"/>
  </r>
  <r>
    <x v="19"/>
    <n v="0"/>
    <n v="307"/>
    <n v="0"/>
    <n v="0"/>
    <n v="307"/>
    <x v="2"/>
    <x v="2"/>
    <x v="1"/>
  </r>
  <r>
    <x v="20"/>
    <n v="0"/>
    <n v="361"/>
    <n v="0"/>
    <n v="0"/>
    <n v="361"/>
    <x v="2"/>
    <x v="2"/>
    <x v="1"/>
  </r>
  <r>
    <x v="21"/>
    <n v="0"/>
    <n v="340"/>
    <n v="0"/>
    <n v="0"/>
    <n v="340"/>
    <x v="2"/>
    <x v="2"/>
    <x v="1"/>
  </r>
  <r>
    <x v="0"/>
    <n v="216"/>
    <n v="0"/>
    <n v="0"/>
    <n v="0"/>
    <n v="216"/>
    <x v="2"/>
    <x v="2"/>
    <x v="2"/>
  </r>
  <r>
    <x v="1"/>
    <n v="67"/>
    <n v="125"/>
    <n v="0"/>
    <n v="0"/>
    <n v="192"/>
    <x v="2"/>
    <x v="2"/>
    <x v="2"/>
  </r>
  <r>
    <x v="2"/>
    <n v="0"/>
    <n v="218"/>
    <n v="0"/>
    <n v="0"/>
    <n v="218"/>
    <x v="2"/>
    <x v="2"/>
    <x v="2"/>
  </r>
  <r>
    <x v="3"/>
    <n v="0"/>
    <n v="279"/>
    <n v="0"/>
    <n v="0"/>
    <n v="279"/>
    <x v="2"/>
    <x v="2"/>
    <x v="2"/>
  </r>
  <r>
    <x v="4"/>
    <n v="0"/>
    <n v="229"/>
    <n v="0"/>
    <n v="0"/>
    <n v="229"/>
    <x v="2"/>
    <x v="2"/>
    <x v="2"/>
  </r>
  <r>
    <x v="5"/>
    <n v="0"/>
    <n v="175"/>
    <n v="0"/>
    <n v="0"/>
    <n v="175"/>
    <x v="2"/>
    <x v="2"/>
    <x v="2"/>
  </r>
  <r>
    <x v="6"/>
    <n v="0"/>
    <n v="241"/>
    <n v="0"/>
    <n v="0"/>
    <n v="241"/>
    <x v="2"/>
    <x v="2"/>
    <x v="2"/>
  </r>
  <r>
    <x v="7"/>
    <n v="0"/>
    <n v="214"/>
    <n v="0"/>
    <n v="0"/>
    <n v="214"/>
    <x v="2"/>
    <x v="2"/>
    <x v="2"/>
  </r>
  <r>
    <x v="8"/>
    <n v="0"/>
    <n v="199"/>
    <n v="0"/>
    <n v="0"/>
    <n v="199"/>
    <x v="2"/>
    <x v="2"/>
    <x v="2"/>
  </r>
  <r>
    <x v="9"/>
    <n v="0"/>
    <n v="242"/>
    <n v="0"/>
    <n v="0"/>
    <n v="242"/>
    <x v="2"/>
    <x v="2"/>
    <x v="2"/>
  </r>
  <r>
    <x v="10"/>
    <n v="0"/>
    <n v="312"/>
    <n v="0"/>
    <n v="0"/>
    <n v="312"/>
    <x v="2"/>
    <x v="2"/>
    <x v="2"/>
  </r>
  <r>
    <x v="11"/>
    <n v="0"/>
    <n v="264"/>
    <n v="0"/>
    <n v="0"/>
    <n v="264"/>
    <x v="2"/>
    <x v="2"/>
    <x v="2"/>
  </r>
  <r>
    <x v="12"/>
    <n v="0"/>
    <n v="220"/>
    <n v="0"/>
    <n v="0"/>
    <n v="220"/>
    <x v="2"/>
    <x v="2"/>
    <x v="2"/>
  </r>
  <r>
    <x v="13"/>
    <n v="0"/>
    <n v="277"/>
    <n v="0"/>
    <n v="0"/>
    <n v="277"/>
    <x v="2"/>
    <x v="2"/>
    <x v="2"/>
  </r>
  <r>
    <x v="14"/>
    <n v="0"/>
    <n v="258"/>
    <n v="0"/>
    <n v="0"/>
    <n v="258"/>
    <x v="2"/>
    <x v="2"/>
    <x v="2"/>
  </r>
  <r>
    <x v="15"/>
    <n v="0"/>
    <n v="254"/>
    <n v="0"/>
    <n v="0"/>
    <n v="254"/>
    <x v="2"/>
    <x v="2"/>
    <x v="2"/>
  </r>
  <r>
    <x v="16"/>
    <n v="0"/>
    <n v="298"/>
    <n v="0"/>
    <n v="0"/>
    <n v="298"/>
    <x v="2"/>
    <x v="2"/>
    <x v="2"/>
  </r>
  <r>
    <x v="17"/>
    <n v="0"/>
    <n v="383"/>
    <n v="0"/>
    <n v="0"/>
    <n v="383"/>
    <x v="2"/>
    <x v="2"/>
    <x v="2"/>
  </r>
  <r>
    <x v="18"/>
    <n v="0"/>
    <n v="274"/>
    <n v="0"/>
    <n v="0"/>
    <n v="274"/>
    <x v="2"/>
    <x v="2"/>
    <x v="2"/>
  </r>
  <r>
    <x v="19"/>
    <n v="0"/>
    <n v="182"/>
    <n v="0"/>
    <n v="0"/>
    <n v="182"/>
    <x v="2"/>
    <x v="2"/>
    <x v="2"/>
  </r>
  <r>
    <x v="20"/>
    <n v="0"/>
    <n v="294"/>
    <n v="0"/>
    <n v="0"/>
    <n v="294"/>
    <x v="2"/>
    <x v="2"/>
    <x v="2"/>
  </r>
  <r>
    <x v="21"/>
    <n v="0"/>
    <n v="262"/>
    <n v="0"/>
    <n v="0"/>
    <n v="262"/>
    <x v="2"/>
    <x v="2"/>
    <x v="2"/>
  </r>
  <r>
    <x v="0"/>
    <n v="158"/>
    <n v="0"/>
    <n v="0"/>
    <n v="0"/>
    <n v="158"/>
    <x v="2"/>
    <x v="2"/>
    <x v="3"/>
  </r>
  <r>
    <x v="1"/>
    <n v="49"/>
    <n v="113"/>
    <n v="0"/>
    <n v="0"/>
    <n v="162"/>
    <x v="2"/>
    <x v="2"/>
    <x v="3"/>
  </r>
  <r>
    <x v="2"/>
    <n v="0"/>
    <n v="205"/>
    <n v="0"/>
    <n v="0"/>
    <n v="205"/>
    <x v="2"/>
    <x v="2"/>
    <x v="3"/>
  </r>
  <r>
    <x v="3"/>
    <n v="0"/>
    <n v="256"/>
    <n v="0"/>
    <n v="0"/>
    <n v="256"/>
    <x v="2"/>
    <x v="2"/>
    <x v="3"/>
  </r>
  <r>
    <x v="4"/>
    <n v="0"/>
    <n v="198"/>
    <n v="0"/>
    <n v="0"/>
    <n v="198"/>
    <x v="2"/>
    <x v="2"/>
    <x v="3"/>
  </r>
  <r>
    <x v="5"/>
    <n v="0"/>
    <n v="146"/>
    <n v="0"/>
    <n v="0"/>
    <n v="146"/>
    <x v="2"/>
    <x v="2"/>
    <x v="3"/>
  </r>
  <r>
    <x v="6"/>
    <n v="0"/>
    <n v="223"/>
    <n v="0"/>
    <n v="0"/>
    <n v="223"/>
    <x v="2"/>
    <x v="2"/>
    <x v="3"/>
  </r>
  <r>
    <x v="7"/>
    <n v="0"/>
    <n v="195"/>
    <n v="0"/>
    <n v="0"/>
    <n v="195"/>
    <x v="2"/>
    <x v="2"/>
    <x v="3"/>
  </r>
  <r>
    <x v="8"/>
    <n v="0"/>
    <n v="196"/>
    <n v="0"/>
    <n v="0"/>
    <n v="196"/>
    <x v="2"/>
    <x v="2"/>
    <x v="3"/>
  </r>
  <r>
    <x v="9"/>
    <n v="0"/>
    <n v="243"/>
    <n v="0"/>
    <n v="0"/>
    <n v="243"/>
    <x v="2"/>
    <x v="2"/>
    <x v="3"/>
  </r>
  <r>
    <x v="10"/>
    <n v="0"/>
    <n v="292"/>
    <n v="0"/>
    <n v="0"/>
    <n v="292"/>
    <x v="2"/>
    <x v="2"/>
    <x v="3"/>
  </r>
  <r>
    <x v="11"/>
    <n v="0"/>
    <n v="218"/>
    <n v="0"/>
    <n v="0"/>
    <n v="218"/>
    <x v="2"/>
    <x v="2"/>
    <x v="3"/>
  </r>
  <r>
    <x v="12"/>
    <n v="0"/>
    <n v="213"/>
    <n v="0"/>
    <n v="0"/>
    <n v="213"/>
    <x v="2"/>
    <x v="2"/>
    <x v="3"/>
  </r>
  <r>
    <x v="13"/>
    <n v="0"/>
    <n v="256"/>
    <n v="0"/>
    <n v="0"/>
    <n v="256"/>
    <x v="2"/>
    <x v="2"/>
    <x v="3"/>
  </r>
  <r>
    <x v="14"/>
    <n v="0"/>
    <n v="234"/>
    <n v="0"/>
    <n v="0"/>
    <n v="234"/>
    <x v="2"/>
    <x v="2"/>
    <x v="3"/>
  </r>
  <r>
    <x v="15"/>
    <n v="0"/>
    <n v="238"/>
    <n v="0"/>
    <n v="0"/>
    <n v="238"/>
    <x v="2"/>
    <x v="2"/>
    <x v="3"/>
  </r>
  <r>
    <x v="16"/>
    <n v="0"/>
    <n v="305"/>
    <n v="0"/>
    <n v="0"/>
    <n v="305"/>
    <x v="2"/>
    <x v="2"/>
    <x v="3"/>
  </r>
  <r>
    <x v="17"/>
    <n v="0"/>
    <n v="362"/>
    <n v="0"/>
    <n v="0"/>
    <n v="362"/>
    <x v="2"/>
    <x v="2"/>
    <x v="3"/>
  </r>
  <r>
    <x v="18"/>
    <n v="0"/>
    <n v="276"/>
    <n v="0"/>
    <n v="0"/>
    <n v="276"/>
    <x v="2"/>
    <x v="2"/>
    <x v="3"/>
  </r>
  <r>
    <x v="19"/>
    <n v="0"/>
    <n v="191"/>
    <n v="0"/>
    <n v="0"/>
    <n v="191"/>
    <x v="2"/>
    <x v="2"/>
    <x v="3"/>
  </r>
  <r>
    <x v="20"/>
    <n v="0"/>
    <n v="253"/>
    <n v="0"/>
    <n v="0"/>
    <n v="253"/>
    <x v="2"/>
    <x v="2"/>
    <x v="3"/>
  </r>
  <r>
    <x v="21"/>
    <n v="0"/>
    <n v="242"/>
    <n v="0"/>
    <n v="0"/>
    <n v="242"/>
    <x v="2"/>
    <x v="2"/>
    <x v="3"/>
  </r>
  <r>
    <x v="0"/>
    <n v="177"/>
    <n v="0"/>
    <n v="0"/>
    <n v="0"/>
    <n v="177"/>
    <x v="2"/>
    <x v="2"/>
    <x v="4"/>
  </r>
  <r>
    <x v="1"/>
    <n v="68"/>
    <n v="113"/>
    <n v="0"/>
    <n v="0"/>
    <n v="181"/>
    <x v="2"/>
    <x v="2"/>
    <x v="4"/>
  </r>
  <r>
    <x v="2"/>
    <n v="0"/>
    <n v="214"/>
    <n v="0"/>
    <n v="0"/>
    <n v="214"/>
    <x v="2"/>
    <x v="2"/>
    <x v="4"/>
  </r>
  <r>
    <x v="3"/>
    <n v="0"/>
    <n v="268"/>
    <n v="0"/>
    <n v="0"/>
    <n v="268"/>
    <x v="2"/>
    <x v="2"/>
    <x v="4"/>
  </r>
  <r>
    <x v="4"/>
    <n v="0"/>
    <n v="222"/>
    <n v="0"/>
    <n v="0"/>
    <n v="222"/>
    <x v="2"/>
    <x v="2"/>
    <x v="4"/>
  </r>
  <r>
    <x v="5"/>
    <n v="0"/>
    <n v="193"/>
    <n v="0"/>
    <n v="0"/>
    <n v="193"/>
    <x v="2"/>
    <x v="2"/>
    <x v="4"/>
  </r>
  <r>
    <x v="6"/>
    <n v="0"/>
    <n v="229"/>
    <n v="0"/>
    <n v="0"/>
    <n v="229"/>
    <x v="2"/>
    <x v="2"/>
    <x v="4"/>
  </r>
  <r>
    <x v="7"/>
    <n v="0"/>
    <n v="215"/>
    <n v="0"/>
    <n v="0"/>
    <n v="215"/>
    <x v="2"/>
    <x v="2"/>
    <x v="4"/>
  </r>
  <r>
    <x v="8"/>
    <n v="0"/>
    <n v="217"/>
    <n v="0"/>
    <n v="0"/>
    <n v="217"/>
    <x v="2"/>
    <x v="2"/>
    <x v="4"/>
  </r>
  <r>
    <x v="9"/>
    <n v="0"/>
    <n v="243"/>
    <n v="0"/>
    <n v="0"/>
    <n v="243"/>
    <x v="2"/>
    <x v="2"/>
    <x v="4"/>
  </r>
  <r>
    <x v="10"/>
    <n v="0"/>
    <n v="302"/>
    <n v="0"/>
    <n v="0"/>
    <n v="302"/>
    <x v="2"/>
    <x v="2"/>
    <x v="4"/>
  </r>
  <r>
    <x v="11"/>
    <n v="0"/>
    <n v="261"/>
    <n v="0"/>
    <n v="0"/>
    <n v="261"/>
    <x v="2"/>
    <x v="2"/>
    <x v="4"/>
  </r>
  <r>
    <x v="12"/>
    <n v="0"/>
    <n v="227"/>
    <n v="0"/>
    <n v="0"/>
    <n v="227"/>
    <x v="2"/>
    <x v="2"/>
    <x v="4"/>
  </r>
  <r>
    <x v="13"/>
    <n v="0"/>
    <n v="292"/>
    <n v="0"/>
    <n v="0"/>
    <n v="292"/>
    <x v="2"/>
    <x v="2"/>
    <x v="4"/>
  </r>
  <r>
    <x v="14"/>
    <n v="0"/>
    <n v="253"/>
    <n v="0"/>
    <n v="0"/>
    <n v="253"/>
    <x v="2"/>
    <x v="2"/>
    <x v="4"/>
  </r>
  <r>
    <x v="15"/>
    <n v="0"/>
    <n v="256"/>
    <n v="0"/>
    <n v="0"/>
    <n v="256"/>
    <x v="2"/>
    <x v="2"/>
    <x v="4"/>
  </r>
  <r>
    <x v="16"/>
    <n v="0"/>
    <n v="319"/>
    <n v="0"/>
    <n v="0"/>
    <n v="319"/>
    <x v="2"/>
    <x v="2"/>
    <x v="4"/>
  </r>
  <r>
    <x v="17"/>
    <n v="0"/>
    <n v="358"/>
    <n v="0"/>
    <n v="0"/>
    <n v="358"/>
    <x v="2"/>
    <x v="2"/>
    <x v="4"/>
  </r>
  <r>
    <x v="18"/>
    <n v="0"/>
    <n v="312"/>
    <n v="0"/>
    <n v="0"/>
    <n v="312"/>
    <x v="2"/>
    <x v="2"/>
    <x v="4"/>
  </r>
  <r>
    <x v="19"/>
    <n v="0"/>
    <n v="220"/>
    <n v="0"/>
    <n v="0"/>
    <n v="220"/>
    <x v="2"/>
    <x v="2"/>
    <x v="4"/>
  </r>
  <r>
    <x v="20"/>
    <n v="0"/>
    <n v="293"/>
    <n v="0"/>
    <n v="0"/>
    <n v="293"/>
    <x v="2"/>
    <x v="2"/>
    <x v="4"/>
  </r>
  <r>
    <x v="21"/>
    <n v="0"/>
    <n v="262"/>
    <n v="0"/>
    <n v="0"/>
    <n v="262"/>
    <x v="2"/>
    <x v="2"/>
    <x v="4"/>
  </r>
  <r>
    <x v="0"/>
    <n v="27"/>
    <n v="0"/>
    <n v="0"/>
    <n v="0"/>
    <n v="27"/>
    <x v="2"/>
    <x v="2"/>
    <x v="5"/>
  </r>
  <r>
    <x v="1"/>
    <n v="10"/>
    <n v="22"/>
    <n v="0"/>
    <n v="0"/>
    <n v="32"/>
    <x v="2"/>
    <x v="2"/>
    <x v="5"/>
  </r>
  <r>
    <x v="2"/>
    <n v="0"/>
    <n v="31"/>
    <n v="0"/>
    <n v="0"/>
    <n v="31"/>
    <x v="2"/>
    <x v="2"/>
    <x v="5"/>
  </r>
  <r>
    <x v="3"/>
    <n v="0"/>
    <n v="41"/>
    <n v="0"/>
    <n v="0"/>
    <n v="41"/>
    <x v="2"/>
    <x v="2"/>
    <x v="5"/>
  </r>
  <r>
    <x v="4"/>
    <n v="0"/>
    <n v="30"/>
    <n v="0"/>
    <n v="0"/>
    <n v="30"/>
    <x v="2"/>
    <x v="2"/>
    <x v="5"/>
  </r>
  <r>
    <x v="5"/>
    <n v="0"/>
    <n v="32"/>
    <n v="0"/>
    <n v="0"/>
    <n v="32"/>
    <x v="2"/>
    <x v="2"/>
    <x v="5"/>
  </r>
  <r>
    <x v="6"/>
    <n v="0"/>
    <n v="41"/>
    <n v="0"/>
    <n v="0"/>
    <n v="41"/>
    <x v="2"/>
    <x v="2"/>
    <x v="5"/>
  </r>
  <r>
    <x v="7"/>
    <n v="0"/>
    <n v="29"/>
    <n v="0"/>
    <n v="0"/>
    <n v="29"/>
    <x v="2"/>
    <x v="2"/>
    <x v="5"/>
  </r>
  <r>
    <x v="8"/>
    <n v="0"/>
    <n v="36"/>
    <n v="0"/>
    <n v="0"/>
    <n v="36"/>
    <x v="2"/>
    <x v="2"/>
    <x v="5"/>
  </r>
  <r>
    <x v="9"/>
    <n v="0"/>
    <n v="37"/>
    <n v="0"/>
    <n v="0"/>
    <n v="37"/>
    <x v="2"/>
    <x v="2"/>
    <x v="5"/>
  </r>
  <r>
    <x v="10"/>
    <n v="0"/>
    <n v="44"/>
    <n v="0"/>
    <n v="0"/>
    <n v="44"/>
    <x v="2"/>
    <x v="2"/>
    <x v="5"/>
  </r>
  <r>
    <x v="11"/>
    <n v="0"/>
    <n v="36"/>
    <n v="0"/>
    <n v="0"/>
    <n v="36"/>
    <x v="2"/>
    <x v="2"/>
    <x v="5"/>
  </r>
  <r>
    <x v="12"/>
    <n v="0"/>
    <n v="48"/>
    <n v="0"/>
    <n v="0"/>
    <n v="48"/>
    <x v="2"/>
    <x v="2"/>
    <x v="5"/>
  </r>
  <r>
    <x v="13"/>
    <n v="0"/>
    <n v="36"/>
    <n v="0"/>
    <n v="0"/>
    <n v="36"/>
    <x v="2"/>
    <x v="2"/>
    <x v="5"/>
  </r>
  <r>
    <x v="14"/>
    <n v="0"/>
    <n v="39"/>
    <n v="0"/>
    <n v="0"/>
    <n v="39"/>
    <x v="2"/>
    <x v="2"/>
    <x v="5"/>
  </r>
  <r>
    <x v="15"/>
    <n v="0"/>
    <n v="42"/>
    <n v="0"/>
    <n v="0"/>
    <n v="42"/>
    <x v="2"/>
    <x v="2"/>
    <x v="5"/>
  </r>
  <r>
    <x v="16"/>
    <n v="0"/>
    <n v="46"/>
    <n v="0"/>
    <n v="0"/>
    <n v="46"/>
    <x v="2"/>
    <x v="2"/>
    <x v="5"/>
  </r>
  <r>
    <x v="17"/>
    <n v="0"/>
    <n v="58"/>
    <n v="0"/>
    <n v="0"/>
    <n v="58"/>
    <x v="2"/>
    <x v="2"/>
    <x v="5"/>
  </r>
  <r>
    <x v="18"/>
    <n v="0"/>
    <n v="42"/>
    <n v="0"/>
    <n v="0"/>
    <n v="42"/>
    <x v="2"/>
    <x v="2"/>
    <x v="5"/>
  </r>
  <r>
    <x v="19"/>
    <n v="0"/>
    <n v="43"/>
    <n v="0"/>
    <n v="0"/>
    <n v="43"/>
    <x v="2"/>
    <x v="2"/>
    <x v="5"/>
  </r>
  <r>
    <x v="20"/>
    <n v="0"/>
    <n v="42"/>
    <n v="0"/>
    <n v="0"/>
    <n v="42"/>
    <x v="2"/>
    <x v="2"/>
    <x v="5"/>
  </r>
  <r>
    <x v="21"/>
    <n v="0"/>
    <n v="40"/>
    <n v="0"/>
    <n v="0"/>
    <n v="40"/>
    <x v="2"/>
    <x v="2"/>
    <x v="5"/>
  </r>
  <r>
    <x v="0"/>
    <n v="1620"/>
    <n v="0"/>
    <n v="0"/>
    <n v="0"/>
    <n v="1620"/>
    <x v="3"/>
    <x v="3"/>
    <x v="0"/>
  </r>
  <r>
    <x v="1"/>
    <n v="645"/>
    <n v="984"/>
    <n v="0"/>
    <n v="0"/>
    <n v="1629"/>
    <x v="3"/>
    <x v="3"/>
    <x v="0"/>
  </r>
  <r>
    <x v="2"/>
    <n v="0"/>
    <n v="1874"/>
    <n v="0"/>
    <n v="0"/>
    <n v="1874"/>
    <x v="3"/>
    <x v="3"/>
    <x v="0"/>
  </r>
  <r>
    <x v="3"/>
    <n v="0"/>
    <n v="2224"/>
    <n v="0"/>
    <n v="0"/>
    <n v="2224"/>
    <x v="3"/>
    <x v="3"/>
    <x v="0"/>
  </r>
  <r>
    <x v="4"/>
    <n v="0"/>
    <n v="1985"/>
    <n v="0"/>
    <n v="0"/>
    <n v="1985"/>
    <x v="3"/>
    <x v="3"/>
    <x v="0"/>
  </r>
  <r>
    <x v="5"/>
    <n v="0"/>
    <n v="1397"/>
    <n v="0"/>
    <n v="0"/>
    <n v="1397"/>
    <x v="3"/>
    <x v="3"/>
    <x v="0"/>
  </r>
  <r>
    <x v="6"/>
    <n v="0"/>
    <n v="1735"/>
    <n v="0"/>
    <n v="0"/>
    <n v="1735"/>
    <x v="3"/>
    <x v="3"/>
    <x v="0"/>
  </r>
  <r>
    <x v="7"/>
    <n v="0"/>
    <n v="1681"/>
    <n v="0"/>
    <n v="0"/>
    <n v="1681"/>
    <x v="3"/>
    <x v="3"/>
    <x v="0"/>
  </r>
  <r>
    <x v="8"/>
    <n v="0"/>
    <n v="1708"/>
    <n v="0"/>
    <n v="0"/>
    <n v="1708"/>
    <x v="3"/>
    <x v="3"/>
    <x v="0"/>
  </r>
  <r>
    <x v="9"/>
    <n v="0"/>
    <n v="1991"/>
    <n v="0"/>
    <n v="0"/>
    <n v="1991"/>
    <x v="3"/>
    <x v="3"/>
    <x v="0"/>
  </r>
  <r>
    <x v="10"/>
    <n v="0"/>
    <n v="2414"/>
    <n v="0"/>
    <n v="0"/>
    <n v="2414"/>
    <x v="3"/>
    <x v="3"/>
    <x v="0"/>
  </r>
  <r>
    <x v="11"/>
    <n v="0"/>
    <n v="2144"/>
    <n v="0"/>
    <n v="0"/>
    <n v="2144"/>
    <x v="3"/>
    <x v="3"/>
    <x v="0"/>
  </r>
  <r>
    <x v="12"/>
    <n v="0"/>
    <n v="1782"/>
    <n v="0"/>
    <n v="0"/>
    <n v="1782"/>
    <x v="3"/>
    <x v="3"/>
    <x v="0"/>
  </r>
  <r>
    <x v="13"/>
    <n v="0"/>
    <n v="2075"/>
    <n v="0"/>
    <n v="0"/>
    <n v="2075"/>
    <x v="3"/>
    <x v="3"/>
    <x v="0"/>
  </r>
  <r>
    <x v="14"/>
    <n v="0"/>
    <n v="1869"/>
    <n v="0"/>
    <n v="0"/>
    <n v="1869"/>
    <x v="3"/>
    <x v="3"/>
    <x v="0"/>
  </r>
  <r>
    <x v="15"/>
    <n v="0"/>
    <n v="1908"/>
    <n v="0"/>
    <n v="0"/>
    <n v="1908"/>
    <x v="3"/>
    <x v="3"/>
    <x v="0"/>
  </r>
  <r>
    <x v="16"/>
    <n v="0"/>
    <n v="2307"/>
    <n v="0"/>
    <n v="0"/>
    <n v="2307"/>
    <x v="3"/>
    <x v="3"/>
    <x v="0"/>
  </r>
  <r>
    <x v="17"/>
    <n v="0"/>
    <n v="2779"/>
    <n v="0"/>
    <n v="0"/>
    <n v="2779"/>
    <x v="3"/>
    <x v="3"/>
    <x v="0"/>
  </r>
  <r>
    <x v="18"/>
    <n v="0"/>
    <n v="2363"/>
    <n v="0"/>
    <n v="0"/>
    <n v="2363"/>
    <x v="3"/>
    <x v="3"/>
    <x v="0"/>
  </r>
  <r>
    <x v="19"/>
    <n v="0"/>
    <n v="1913"/>
    <n v="0"/>
    <n v="0"/>
    <n v="1913"/>
    <x v="3"/>
    <x v="3"/>
    <x v="0"/>
  </r>
  <r>
    <x v="20"/>
    <n v="0"/>
    <n v="2158"/>
    <n v="0"/>
    <n v="0"/>
    <n v="2158"/>
    <x v="3"/>
    <x v="3"/>
    <x v="0"/>
  </r>
  <r>
    <x v="21"/>
    <n v="0"/>
    <n v="1875"/>
    <n v="0"/>
    <n v="0"/>
    <n v="1875"/>
    <x v="3"/>
    <x v="3"/>
    <x v="0"/>
  </r>
  <r>
    <x v="0"/>
    <n v="2132"/>
    <n v="1"/>
    <n v="0"/>
    <n v="0"/>
    <n v="2133"/>
    <x v="4"/>
    <x v="4"/>
    <x v="0"/>
  </r>
  <r>
    <x v="1"/>
    <n v="889"/>
    <n v="1194"/>
    <n v="0"/>
    <n v="0"/>
    <n v="2083"/>
    <x v="4"/>
    <x v="4"/>
    <x v="0"/>
  </r>
  <r>
    <x v="2"/>
    <n v="0"/>
    <n v="2043"/>
    <n v="0"/>
    <n v="0"/>
    <n v="2043"/>
    <x v="4"/>
    <x v="4"/>
    <x v="0"/>
  </r>
  <r>
    <x v="3"/>
    <n v="0"/>
    <n v="2582"/>
    <n v="0"/>
    <n v="0"/>
    <n v="2582"/>
    <x v="4"/>
    <x v="4"/>
    <x v="0"/>
  </r>
  <r>
    <x v="4"/>
    <n v="0"/>
    <n v="2409"/>
    <n v="0"/>
    <n v="0"/>
    <n v="2409"/>
    <x v="4"/>
    <x v="4"/>
    <x v="0"/>
  </r>
  <r>
    <x v="5"/>
    <n v="0"/>
    <n v="1965"/>
    <n v="0"/>
    <n v="0"/>
    <n v="1965"/>
    <x v="4"/>
    <x v="4"/>
    <x v="0"/>
  </r>
  <r>
    <x v="6"/>
    <n v="0"/>
    <n v="2056"/>
    <n v="0"/>
    <n v="0"/>
    <n v="2056"/>
    <x v="4"/>
    <x v="4"/>
    <x v="0"/>
  </r>
  <r>
    <x v="7"/>
    <n v="0"/>
    <n v="1970"/>
    <n v="0"/>
    <n v="0"/>
    <n v="1970"/>
    <x v="4"/>
    <x v="4"/>
    <x v="0"/>
  </r>
  <r>
    <x v="8"/>
    <n v="0"/>
    <n v="1918"/>
    <n v="0"/>
    <n v="0"/>
    <n v="1918"/>
    <x v="4"/>
    <x v="4"/>
    <x v="0"/>
  </r>
  <r>
    <x v="9"/>
    <n v="0"/>
    <n v="2042"/>
    <n v="0"/>
    <n v="0"/>
    <n v="2042"/>
    <x v="4"/>
    <x v="4"/>
    <x v="0"/>
  </r>
  <r>
    <x v="10"/>
    <n v="0"/>
    <n v="2525"/>
    <n v="0"/>
    <n v="0"/>
    <n v="2525"/>
    <x v="4"/>
    <x v="4"/>
    <x v="0"/>
  </r>
  <r>
    <x v="11"/>
    <n v="0"/>
    <n v="2381"/>
    <n v="0"/>
    <n v="0"/>
    <n v="2381"/>
    <x v="4"/>
    <x v="4"/>
    <x v="0"/>
  </r>
  <r>
    <x v="12"/>
    <n v="0"/>
    <n v="2014"/>
    <n v="0"/>
    <n v="0"/>
    <n v="2014"/>
    <x v="4"/>
    <x v="4"/>
    <x v="0"/>
  </r>
  <r>
    <x v="13"/>
    <n v="0"/>
    <n v="2243"/>
    <n v="0"/>
    <n v="0"/>
    <n v="2243"/>
    <x v="4"/>
    <x v="4"/>
    <x v="0"/>
  </r>
  <r>
    <x v="14"/>
    <n v="0"/>
    <n v="2062"/>
    <n v="0"/>
    <n v="0"/>
    <n v="2062"/>
    <x v="4"/>
    <x v="4"/>
    <x v="0"/>
  </r>
  <r>
    <x v="15"/>
    <n v="0"/>
    <n v="2017"/>
    <n v="0"/>
    <n v="0"/>
    <n v="2017"/>
    <x v="4"/>
    <x v="4"/>
    <x v="0"/>
  </r>
  <r>
    <x v="16"/>
    <n v="0"/>
    <n v="2283"/>
    <n v="0"/>
    <n v="0"/>
    <n v="2283"/>
    <x v="4"/>
    <x v="4"/>
    <x v="0"/>
  </r>
  <r>
    <x v="17"/>
    <n v="0"/>
    <n v="2837"/>
    <n v="0"/>
    <n v="0"/>
    <n v="2837"/>
    <x v="4"/>
    <x v="4"/>
    <x v="0"/>
  </r>
  <r>
    <x v="18"/>
    <n v="0"/>
    <n v="2602"/>
    <n v="0"/>
    <n v="0"/>
    <n v="2602"/>
    <x v="4"/>
    <x v="4"/>
    <x v="0"/>
  </r>
  <r>
    <x v="19"/>
    <n v="0"/>
    <n v="2253"/>
    <n v="0"/>
    <n v="0"/>
    <n v="2253"/>
    <x v="4"/>
    <x v="4"/>
    <x v="0"/>
  </r>
  <r>
    <x v="20"/>
    <n v="0"/>
    <n v="2192"/>
    <n v="0"/>
    <n v="0"/>
    <n v="2192"/>
    <x v="4"/>
    <x v="4"/>
    <x v="0"/>
  </r>
  <r>
    <x v="21"/>
    <n v="0"/>
    <n v="1971"/>
    <n v="0"/>
    <n v="0"/>
    <n v="1971"/>
    <x v="4"/>
    <x v="4"/>
    <x v="0"/>
  </r>
  <r>
    <x v="0"/>
    <n v="545"/>
    <n v="0"/>
    <n v="0"/>
    <n v="0"/>
    <n v="545"/>
    <x v="5"/>
    <x v="5"/>
    <x v="1"/>
  </r>
  <r>
    <x v="1"/>
    <n v="221"/>
    <n v="270"/>
    <n v="0"/>
    <n v="0"/>
    <n v="491"/>
    <x v="5"/>
    <x v="5"/>
    <x v="1"/>
  </r>
  <r>
    <x v="2"/>
    <n v="0"/>
    <n v="515"/>
    <n v="0"/>
    <n v="0"/>
    <n v="515"/>
    <x v="5"/>
    <x v="5"/>
    <x v="1"/>
  </r>
  <r>
    <x v="3"/>
    <n v="0"/>
    <n v="599"/>
    <n v="0"/>
    <n v="0"/>
    <n v="599"/>
    <x v="5"/>
    <x v="5"/>
    <x v="1"/>
  </r>
  <r>
    <x v="4"/>
    <n v="0"/>
    <n v="523"/>
    <n v="0"/>
    <n v="0"/>
    <n v="523"/>
    <x v="5"/>
    <x v="5"/>
    <x v="1"/>
  </r>
  <r>
    <x v="5"/>
    <n v="0"/>
    <n v="428"/>
    <n v="0"/>
    <n v="0"/>
    <n v="428"/>
    <x v="5"/>
    <x v="5"/>
    <x v="1"/>
  </r>
  <r>
    <x v="6"/>
    <n v="0"/>
    <n v="508"/>
    <n v="0"/>
    <n v="0"/>
    <n v="508"/>
    <x v="5"/>
    <x v="5"/>
    <x v="1"/>
  </r>
  <r>
    <x v="7"/>
    <n v="0"/>
    <n v="487"/>
    <n v="0"/>
    <n v="0"/>
    <n v="487"/>
    <x v="5"/>
    <x v="5"/>
    <x v="1"/>
  </r>
  <r>
    <x v="8"/>
    <n v="0"/>
    <n v="476"/>
    <n v="0"/>
    <n v="0"/>
    <n v="476"/>
    <x v="5"/>
    <x v="5"/>
    <x v="1"/>
  </r>
  <r>
    <x v="9"/>
    <n v="0"/>
    <n v="522"/>
    <n v="0"/>
    <n v="0"/>
    <n v="522"/>
    <x v="5"/>
    <x v="5"/>
    <x v="1"/>
  </r>
  <r>
    <x v="10"/>
    <n v="0"/>
    <n v="613"/>
    <n v="0"/>
    <n v="0"/>
    <n v="613"/>
    <x v="5"/>
    <x v="5"/>
    <x v="1"/>
  </r>
  <r>
    <x v="11"/>
    <n v="0"/>
    <n v="534"/>
    <n v="0"/>
    <n v="0"/>
    <n v="534"/>
    <x v="5"/>
    <x v="5"/>
    <x v="1"/>
  </r>
  <r>
    <x v="12"/>
    <n v="0"/>
    <n v="517"/>
    <n v="0"/>
    <n v="0"/>
    <n v="517"/>
    <x v="5"/>
    <x v="5"/>
    <x v="1"/>
  </r>
  <r>
    <x v="13"/>
    <n v="0"/>
    <n v="561"/>
    <n v="0"/>
    <n v="0"/>
    <n v="561"/>
    <x v="5"/>
    <x v="5"/>
    <x v="1"/>
  </r>
  <r>
    <x v="14"/>
    <n v="0"/>
    <n v="536"/>
    <n v="0"/>
    <n v="0"/>
    <n v="536"/>
    <x v="5"/>
    <x v="5"/>
    <x v="1"/>
  </r>
  <r>
    <x v="15"/>
    <n v="0"/>
    <n v="535"/>
    <n v="0"/>
    <n v="0"/>
    <n v="535"/>
    <x v="5"/>
    <x v="5"/>
    <x v="1"/>
  </r>
  <r>
    <x v="16"/>
    <n v="0"/>
    <n v="595"/>
    <n v="0"/>
    <n v="0"/>
    <n v="595"/>
    <x v="5"/>
    <x v="5"/>
    <x v="1"/>
  </r>
  <r>
    <x v="17"/>
    <n v="0"/>
    <n v="704"/>
    <n v="0"/>
    <n v="0"/>
    <n v="704"/>
    <x v="5"/>
    <x v="5"/>
    <x v="1"/>
  </r>
  <r>
    <x v="18"/>
    <n v="0"/>
    <n v="638"/>
    <n v="0"/>
    <n v="0"/>
    <n v="638"/>
    <x v="5"/>
    <x v="5"/>
    <x v="1"/>
  </r>
  <r>
    <x v="19"/>
    <n v="0"/>
    <n v="524"/>
    <n v="0"/>
    <n v="0"/>
    <n v="524"/>
    <x v="5"/>
    <x v="5"/>
    <x v="1"/>
  </r>
  <r>
    <x v="20"/>
    <n v="0"/>
    <n v="574"/>
    <n v="0"/>
    <n v="0"/>
    <n v="574"/>
    <x v="5"/>
    <x v="5"/>
    <x v="1"/>
  </r>
  <r>
    <x v="21"/>
    <n v="0"/>
    <n v="583"/>
    <n v="0"/>
    <n v="0"/>
    <n v="583"/>
    <x v="5"/>
    <x v="5"/>
    <x v="1"/>
  </r>
  <r>
    <x v="0"/>
    <n v="295"/>
    <n v="0"/>
    <n v="0"/>
    <n v="0"/>
    <n v="295"/>
    <x v="5"/>
    <x v="5"/>
    <x v="2"/>
  </r>
  <r>
    <x v="1"/>
    <n v="110"/>
    <n v="171"/>
    <n v="0"/>
    <n v="0"/>
    <n v="281"/>
    <x v="5"/>
    <x v="5"/>
    <x v="2"/>
  </r>
  <r>
    <x v="2"/>
    <n v="0"/>
    <n v="312"/>
    <n v="0"/>
    <n v="0"/>
    <n v="312"/>
    <x v="5"/>
    <x v="5"/>
    <x v="2"/>
  </r>
  <r>
    <x v="3"/>
    <n v="0"/>
    <n v="346"/>
    <n v="0"/>
    <n v="0"/>
    <n v="346"/>
    <x v="5"/>
    <x v="5"/>
    <x v="2"/>
  </r>
  <r>
    <x v="4"/>
    <n v="0"/>
    <n v="281"/>
    <n v="0"/>
    <n v="0"/>
    <n v="281"/>
    <x v="5"/>
    <x v="5"/>
    <x v="2"/>
  </r>
  <r>
    <x v="5"/>
    <n v="0"/>
    <n v="204"/>
    <n v="0"/>
    <n v="0"/>
    <n v="204"/>
    <x v="5"/>
    <x v="5"/>
    <x v="2"/>
  </r>
  <r>
    <x v="6"/>
    <n v="0"/>
    <n v="279"/>
    <n v="0"/>
    <n v="0"/>
    <n v="279"/>
    <x v="5"/>
    <x v="5"/>
    <x v="2"/>
  </r>
  <r>
    <x v="7"/>
    <n v="0"/>
    <n v="258"/>
    <n v="0"/>
    <n v="0"/>
    <n v="258"/>
    <x v="5"/>
    <x v="5"/>
    <x v="2"/>
  </r>
  <r>
    <x v="8"/>
    <n v="0"/>
    <n v="252"/>
    <n v="0"/>
    <n v="0"/>
    <n v="252"/>
    <x v="5"/>
    <x v="5"/>
    <x v="2"/>
  </r>
  <r>
    <x v="9"/>
    <n v="0"/>
    <n v="318"/>
    <n v="0"/>
    <n v="0"/>
    <n v="318"/>
    <x v="5"/>
    <x v="5"/>
    <x v="2"/>
  </r>
  <r>
    <x v="10"/>
    <n v="0"/>
    <n v="358"/>
    <n v="0"/>
    <n v="0"/>
    <n v="358"/>
    <x v="5"/>
    <x v="5"/>
    <x v="2"/>
  </r>
  <r>
    <x v="11"/>
    <n v="0"/>
    <n v="309"/>
    <n v="0"/>
    <n v="0"/>
    <n v="309"/>
    <x v="5"/>
    <x v="5"/>
    <x v="2"/>
  </r>
  <r>
    <x v="12"/>
    <n v="0"/>
    <n v="240"/>
    <n v="0"/>
    <n v="0"/>
    <n v="240"/>
    <x v="5"/>
    <x v="5"/>
    <x v="2"/>
  </r>
  <r>
    <x v="13"/>
    <n v="0"/>
    <n v="304"/>
    <n v="0"/>
    <n v="0"/>
    <n v="304"/>
    <x v="5"/>
    <x v="5"/>
    <x v="2"/>
  </r>
  <r>
    <x v="14"/>
    <n v="0"/>
    <n v="303"/>
    <n v="0"/>
    <n v="0"/>
    <n v="303"/>
    <x v="5"/>
    <x v="5"/>
    <x v="2"/>
  </r>
  <r>
    <x v="15"/>
    <n v="0"/>
    <n v="298"/>
    <n v="0"/>
    <n v="0"/>
    <n v="298"/>
    <x v="5"/>
    <x v="5"/>
    <x v="2"/>
  </r>
  <r>
    <x v="16"/>
    <n v="0"/>
    <n v="365"/>
    <n v="0"/>
    <n v="0"/>
    <n v="365"/>
    <x v="5"/>
    <x v="5"/>
    <x v="2"/>
  </r>
  <r>
    <x v="17"/>
    <n v="0"/>
    <n v="403"/>
    <n v="0"/>
    <n v="0"/>
    <n v="403"/>
    <x v="5"/>
    <x v="5"/>
    <x v="2"/>
  </r>
  <r>
    <x v="18"/>
    <n v="0"/>
    <n v="338"/>
    <n v="0"/>
    <n v="0"/>
    <n v="338"/>
    <x v="5"/>
    <x v="5"/>
    <x v="2"/>
  </r>
  <r>
    <x v="19"/>
    <n v="0"/>
    <n v="244"/>
    <n v="0"/>
    <n v="0"/>
    <n v="244"/>
    <x v="5"/>
    <x v="5"/>
    <x v="2"/>
  </r>
  <r>
    <x v="20"/>
    <n v="0"/>
    <n v="323"/>
    <n v="0"/>
    <n v="0"/>
    <n v="323"/>
    <x v="5"/>
    <x v="5"/>
    <x v="2"/>
  </r>
  <r>
    <x v="21"/>
    <n v="0"/>
    <n v="331"/>
    <n v="0"/>
    <n v="0"/>
    <n v="331"/>
    <x v="5"/>
    <x v="5"/>
    <x v="2"/>
  </r>
  <r>
    <x v="0"/>
    <n v="376"/>
    <n v="0"/>
    <n v="0"/>
    <n v="0"/>
    <n v="376"/>
    <x v="5"/>
    <x v="5"/>
    <x v="3"/>
  </r>
  <r>
    <x v="1"/>
    <n v="132"/>
    <n v="229"/>
    <n v="0"/>
    <n v="0"/>
    <n v="361"/>
    <x v="5"/>
    <x v="5"/>
    <x v="3"/>
  </r>
  <r>
    <x v="2"/>
    <n v="0"/>
    <n v="422"/>
    <n v="0"/>
    <n v="0"/>
    <n v="422"/>
    <x v="5"/>
    <x v="5"/>
    <x v="3"/>
  </r>
  <r>
    <x v="3"/>
    <n v="0"/>
    <n v="466"/>
    <n v="0"/>
    <n v="0"/>
    <n v="466"/>
    <x v="5"/>
    <x v="5"/>
    <x v="3"/>
  </r>
  <r>
    <x v="4"/>
    <n v="0"/>
    <n v="332"/>
    <n v="0"/>
    <n v="0"/>
    <n v="332"/>
    <x v="5"/>
    <x v="5"/>
    <x v="3"/>
  </r>
  <r>
    <x v="5"/>
    <n v="0"/>
    <n v="272"/>
    <n v="0"/>
    <n v="0"/>
    <n v="272"/>
    <x v="5"/>
    <x v="5"/>
    <x v="3"/>
  </r>
  <r>
    <x v="6"/>
    <n v="0"/>
    <n v="362"/>
    <n v="0"/>
    <n v="0"/>
    <n v="362"/>
    <x v="5"/>
    <x v="5"/>
    <x v="3"/>
  </r>
  <r>
    <x v="7"/>
    <n v="0"/>
    <n v="337"/>
    <n v="0"/>
    <n v="0"/>
    <n v="337"/>
    <x v="5"/>
    <x v="5"/>
    <x v="3"/>
  </r>
  <r>
    <x v="8"/>
    <n v="0"/>
    <n v="326"/>
    <n v="0"/>
    <n v="0"/>
    <n v="326"/>
    <x v="5"/>
    <x v="5"/>
    <x v="3"/>
  </r>
  <r>
    <x v="9"/>
    <n v="0"/>
    <n v="437"/>
    <n v="0"/>
    <n v="0"/>
    <n v="437"/>
    <x v="5"/>
    <x v="5"/>
    <x v="3"/>
  </r>
  <r>
    <x v="10"/>
    <n v="0"/>
    <n v="477"/>
    <n v="0"/>
    <n v="0"/>
    <n v="477"/>
    <x v="5"/>
    <x v="5"/>
    <x v="3"/>
  </r>
  <r>
    <x v="11"/>
    <n v="0"/>
    <n v="356"/>
    <n v="0"/>
    <n v="0"/>
    <n v="356"/>
    <x v="5"/>
    <x v="5"/>
    <x v="3"/>
  </r>
  <r>
    <x v="12"/>
    <n v="0"/>
    <n v="329"/>
    <n v="0"/>
    <n v="0"/>
    <n v="329"/>
    <x v="5"/>
    <x v="5"/>
    <x v="3"/>
  </r>
  <r>
    <x v="13"/>
    <n v="0"/>
    <n v="399"/>
    <n v="0"/>
    <n v="0"/>
    <n v="399"/>
    <x v="5"/>
    <x v="5"/>
    <x v="3"/>
  </r>
  <r>
    <x v="14"/>
    <n v="0"/>
    <n v="387"/>
    <n v="0"/>
    <n v="0"/>
    <n v="387"/>
    <x v="5"/>
    <x v="5"/>
    <x v="3"/>
  </r>
  <r>
    <x v="15"/>
    <n v="0"/>
    <n v="399"/>
    <n v="0"/>
    <n v="0"/>
    <n v="399"/>
    <x v="5"/>
    <x v="5"/>
    <x v="3"/>
  </r>
  <r>
    <x v="16"/>
    <n v="0"/>
    <n v="499"/>
    <n v="0"/>
    <n v="0"/>
    <n v="499"/>
    <x v="5"/>
    <x v="5"/>
    <x v="3"/>
  </r>
  <r>
    <x v="17"/>
    <n v="0"/>
    <n v="553"/>
    <n v="0"/>
    <n v="0"/>
    <n v="553"/>
    <x v="5"/>
    <x v="5"/>
    <x v="3"/>
  </r>
  <r>
    <x v="18"/>
    <n v="0"/>
    <n v="443"/>
    <n v="0"/>
    <n v="0"/>
    <n v="443"/>
    <x v="5"/>
    <x v="5"/>
    <x v="3"/>
  </r>
  <r>
    <x v="19"/>
    <n v="0"/>
    <n v="321"/>
    <n v="0"/>
    <n v="0"/>
    <n v="321"/>
    <x v="5"/>
    <x v="5"/>
    <x v="3"/>
  </r>
  <r>
    <x v="20"/>
    <n v="0"/>
    <n v="419"/>
    <n v="0"/>
    <n v="0"/>
    <n v="419"/>
    <x v="5"/>
    <x v="5"/>
    <x v="3"/>
  </r>
  <r>
    <x v="21"/>
    <n v="0"/>
    <n v="403"/>
    <n v="0"/>
    <n v="0"/>
    <n v="403"/>
    <x v="5"/>
    <x v="5"/>
    <x v="3"/>
  </r>
  <r>
    <x v="0"/>
    <n v="375"/>
    <n v="0"/>
    <n v="0"/>
    <n v="0"/>
    <n v="375"/>
    <x v="5"/>
    <x v="5"/>
    <x v="4"/>
  </r>
  <r>
    <x v="1"/>
    <n v="164"/>
    <n v="176"/>
    <n v="0"/>
    <n v="0"/>
    <n v="340"/>
    <x v="5"/>
    <x v="5"/>
    <x v="4"/>
  </r>
  <r>
    <x v="2"/>
    <n v="0"/>
    <n v="371"/>
    <n v="0"/>
    <n v="0"/>
    <n v="371"/>
    <x v="5"/>
    <x v="5"/>
    <x v="4"/>
  </r>
  <r>
    <x v="3"/>
    <n v="0"/>
    <n v="436"/>
    <n v="0"/>
    <n v="0"/>
    <n v="436"/>
    <x v="5"/>
    <x v="5"/>
    <x v="4"/>
  </r>
  <r>
    <x v="4"/>
    <n v="0"/>
    <n v="353"/>
    <n v="0"/>
    <n v="0"/>
    <n v="353"/>
    <x v="5"/>
    <x v="5"/>
    <x v="4"/>
  </r>
  <r>
    <x v="5"/>
    <n v="0"/>
    <n v="271"/>
    <n v="0"/>
    <n v="0"/>
    <n v="271"/>
    <x v="5"/>
    <x v="5"/>
    <x v="4"/>
  </r>
  <r>
    <x v="6"/>
    <n v="0"/>
    <n v="353"/>
    <n v="0"/>
    <n v="0"/>
    <n v="353"/>
    <x v="5"/>
    <x v="5"/>
    <x v="4"/>
  </r>
  <r>
    <x v="7"/>
    <n v="0"/>
    <n v="326"/>
    <n v="0"/>
    <n v="0"/>
    <n v="326"/>
    <x v="5"/>
    <x v="5"/>
    <x v="4"/>
  </r>
  <r>
    <x v="8"/>
    <n v="0"/>
    <n v="319"/>
    <n v="0"/>
    <n v="0"/>
    <n v="319"/>
    <x v="5"/>
    <x v="5"/>
    <x v="4"/>
  </r>
  <r>
    <x v="9"/>
    <n v="0"/>
    <n v="387"/>
    <n v="0"/>
    <n v="0"/>
    <n v="387"/>
    <x v="5"/>
    <x v="5"/>
    <x v="4"/>
  </r>
  <r>
    <x v="10"/>
    <n v="0"/>
    <n v="438"/>
    <n v="0"/>
    <n v="0"/>
    <n v="438"/>
    <x v="5"/>
    <x v="5"/>
    <x v="4"/>
  </r>
  <r>
    <x v="11"/>
    <n v="0"/>
    <n v="368"/>
    <n v="0"/>
    <n v="0"/>
    <n v="368"/>
    <x v="5"/>
    <x v="5"/>
    <x v="4"/>
  </r>
  <r>
    <x v="12"/>
    <n v="0"/>
    <n v="316"/>
    <n v="0"/>
    <n v="0"/>
    <n v="316"/>
    <x v="5"/>
    <x v="5"/>
    <x v="4"/>
  </r>
  <r>
    <x v="13"/>
    <n v="0"/>
    <n v="396"/>
    <n v="0"/>
    <n v="0"/>
    <n v="396"/>
    <x v="5"/>
    <x v="5"/>
    <x v="4"/>
  </r>
  <r>
    <x v="14"/>
    <n v="0"/>
    <n v="379"/>
    <n v="0"/>
    <n v="0"/>
    <n v="379"/>
    <x v="5"/>
    <x v="5"/>
    <x v="4"/>
  </r>
  <r>
    <x v="15"/>
    <n v="0"/>
    <n v="374"/>
    <n v="0"/>
    <n v="0"/>
    <n v="374"/>
    <x v="5"/>
    <x v="5"/>
    <x v="4"/>
  </r>
  <r>
    <x v="16"/>
    <n v="0"/>
    <n v="431"/>
    <n v="0"/>
    <n v="0"/>
    <n v="431"/>
    <x v="5"/>
    <x v="5"/>
    <x v="4"/>
  </r>
  <r>
    <x v="17"/>
    <n v="0"/>
    <n v="498"/>
    <n v="0"/>
    <n v="0"/>
    <n v="498"/>
    <x v="5"/>
    <x v="5"/>
    <x v="4"/>
  </r>
  <r>
    <x v="18"/>
    <n v="0"/>
    <n v="440"/>
    <n v="0"/>
    <n v="0"/>
    <n v="440"/>
    <x v="5"/>
    <x v="5"/>
    <x v="4"/>
  </r>
  <r>
    <x v="19"/>
    <n v="0"/>
    <n v="323"/>
    <n v="0"/>
    <n v="0"/>
    <n v="323"/>
    <x v="5"/>
    <x v="5"/>
    <x v="4"/>
  </r>
  <r>
    <x v="20"/>
    <n v="0"/>
    <n v="415"/>
    <n v="0"/>
    <n v="0"/>
    <n v="415"/>
    <x v="5"/>
    <x v="5"/>
    <x v="4"/>
  </r>
  <r>
    <x v="21"/>
    <n v="0"/>
    <n v="394"/>
    <n v="0"/>
    <n v="0"/>
    <n v="394"/>
    <x v="5"/>
    <x v="5"/>
    <x v="4"/>
  </r>
  <r>
    <x v="0"/>
    <n v="38"/>
    <n v="0"/>
    <n v="0"/>
    <n v="0"/>
    <n v="38"/>
    <x v="5"/>
    <x v="5"/>
    <x v="5"/>
  </r>
  <r>
    <x v="1"/>
    <n v="13"/>
    <n v="32"/>
    <n v="0"/>
    <n v="0"/>
    <n v="45"/>
    <x v="5"/>
    <x v="5"/>
    <x v="5"/>
  </r>
  <r>
    <x v="2"/>
    <n v="0"/>
    <n v="47"/>
    <n v="0"/>
    <n v="0"/>
    <n v="47"/>
    <x v="5"/>
    <x v="5"/>
    <x v="5"/>
  </r>
  <r>
    <x v="3"/>
    <n v="0"/>
    <n v="55"/>
    <n v="0"/>
    <n v="0"/>
    <n v="55"/>
    <x v="5"/>
    <x v="5"/>
    <x v="5"/>
  </r>
  <r>
    <x v="4"/>
    <n v="0"/>
    <n v="44"/>
    <n v="0"/>
    <n v="0"/>
    <n v="44"/>
    <x v="5"/>
    <x v="5"/>
    <x v="5"/>
  </r>
  <r>
    <x v="5"/>
    <n v="0"/>
    <n v="45"/>
    <n v="0"/>
    <n v="0"/>
    <n v="45"/>
    <x v="5"/>
    <x v="5"/>
    <x v="5"/>
  </r>
  <r>
    <x v="6"/>
    <n v="0"/>
    <n v="39"/>
    <n v="0"/>
    <n v="0"/>
    <n v="39"/>
    <x v="5"/>
    <x v="5"/>
    <x v="5"/>
  </r>
  <r>
    <x v="7"/>
    <n v="0"/>
    <n v="33"/>
    <n v="0"/>
    <n v="0"/>
    <n v="33"/>
    <x v="5"/>
    <x v="5"/>
    <x v="5"/>
  </r>
  <r>
    <x v="8"/>
    <n v="0"/>
    <n v="47"/>
    <n v="0"/>
    <n v="0"/>
    <n v="47"/>
    <x v="5"/>
    <x v="5"/>
    <x v="5"/>
  </r>
  <r>
    <x v="9"/>
    <n v="0"/>
    <n v="45"/>
    <n v="0"/>
    <n v="0"/>
    <n v="45"/>
    <x v="5"/>
    <x v="5"/>
    <x v="5"/>
  </r>
  <r>
    <x v="10"/>
    <n v="0"/>
    <n v="62"/>
    <n v="0"/>
    <n v="0"/>
    <n v="62"/>
    <x v="5"/>
    <x v="5"/>
    <x v="5"/>
  </r>
  <r>
    <x v="11"/>
    <n v="0"/>
    <n v="42"/>
    <n v="0"/>
    <n v="0"/>
    <n v="42"/>
    <x v="5"/>
    <x v="5"/>
    <x v="5"/>
  </r>
  <r>
    <x v="12"/>
    <n v="0"/>
    <n v="53"/>
    <n v="0"/>
    <n v="0"/>
    <n v="53"/>
    <x v="5"/>
    <x v="5"/>
    <x v="5"/>
  </r>
  <r>
    <x v="13"/>
    <n v="0"/>
    <n v="46"/>
    <n v="0"/>
    <n v="0"/>
    <n v="46"/>
    <x v="5"/>
    <x v="5"/>
    <x v="5"/>
  </r>
  <r>
    <x v="14"/>
    <n v="0"/>
    <n v="46"/>
    <n v="0"/>
    <n v="0"/>
    <n v="46"/>
    <x v="5"/>
    <x v="5"/>
    <x v="5"/>
  </r>
  <r>
    <x v="15"/>
    <n v="0"/>
    <n v="43"/>
    <n v="0"/>
    <n v="0"/>
    <n v="43"/>
    <x v="5"/>
    <x v="5"/>
    <x v="5"/>
  </r>
  <r>
    <x v="16"/>
    <n v="0"/>
    <n v="58"/>
    <n v="0"/>
    <n v="0"/>
    <n v="58"/>
    <x v="5"/>
    <x v="5"/>
    <x v="5"/>
  </r>
  <r>
    <x v="17"/>
    <n v="0"/>
    <n v="67"/>
    <n v="0"/>
    <n v="0"/>
    <n v="67"/>
    <x v="5"/>
    <x v="5"/>
    <x v="5"/>
  </r>
  <r>
    <x v="18"/>
    <n v="0"/>
    <n v="49"/>
    <n v="0"/>
    <n v="0"/>
    <n v="49"/>
    <x v="5"/>
    <x v="5"/>
    <x v="5"/>
  </r>
  <r>
    <x v="19"/>
    <n v="0"/>
    <n v="56"/>
    <n v="0"/>
    <n v="0"/>
    <n v="56"/>
    <x v="5"/>
    <x v="5"/>
    <x v="5"/>
  </r>
  <r>
    <x v="20"/>
    <n v="0"/>
    <n v="51"/>
    <n v="0"/>
    <n v="0"/>
    <n v="51"/>
    <x v="5"/>
    <x v="5"/>
    <x v="5"/>
  </r>
  <r>
    <x v="21"/>
    <n v="0"/>
    <n v="46"/>
    <n v="0"/>
    <n v="0"/>
    <n v="46"/>
    <x v="5"/>
    <x v="5"/>
    <x v="5"/>
  </r>
  <r>
    <x v="0"/>
    <n v="256"/>
    <n v="0"/>
    <n v="0"/>
    <n v="0"/>
    <n v="256"/>
    <x v="6"/>
    <x v="1"/>
    <x v="1"/>
  </r>
  <r>
    <x v="1"/>
    <n v="99"/>
    <n v="162"/>
    <n v="0"/>
    <n v="0"/>
    <n v="261"/>
    <x v="6"/>
    <x v="1"/>
    <x v="1"/>
  </r>
  <r>
    <x v="2"/>
    <n v="0"/>
    <n v="257"/>
    <n v="0"/>
    <n v="0"/>
    <n v="257"/>
    <x v="6"/>
    <x v="1"/>
    <x v="1"/>
  </r>
  <r>
    <x v="3"/>
    <n v="0"/>
    <n v="279"/>
    <n v="0"/>
    <n v="0"/>
    <n v="279"/>
    <x v="6"/>
    <x v="1"/>
    <x v="1"/>
  </r>
  <r>
    <x v="4"/>
    <n v="0"/>
    <n v="236"/>
    <n v="0"/>
    <n v="0"/>
    <n v="236"/>
    <x v="6"/>
    <x v="1"/>
    <x v="1"/>
  </r>
  <r>
    <x v="5"/>
    <n v="0"/>
    <n v="178"/>
    <n v="0"/>
    <n v="0"/>
    <n v="178"/>
    <x v="6"/>
    <x v="1"/>
    <x v="1"/>
  </r>
  <r>
    <x v="6"/>
    <n v="0"/>
    <n v="255"/>
    <n v="0"/>
    <n v="0"/>
    <n v="255"/>
    <x v="6"/>
    <x v="1"/>
    <x v="1"/>
  </r>
  <r>
    <x v="7"/>
    <n v="0"/>
    <n v="272"/>
    <n v="0"/>
    <n v="0"/>
    <n v="272"/>
    <x v="6"/>
    <x v="1"/>
    <x v="1"/>
  </r>
  <r>
    <x v="8"/>
    <n v="0"/>
    <n v="231"/>
    <n v="0"/>
    <n v="0"/>
    <n v="231"/>
    <x v="6"/>
    <x v="1"/>
    <x v="1"/>
  </r>
  <r>
    <x v="9"/>
    <n v="0"/>
    <n v="274"/>
    <n v="0"/>
    <n v="0"/>
    <n v="274"/>
    <x v="6"/>
    <x v="1"/>
    <x v="1"/>
  </r>
  <r>
    <x v="10"/>
    <n v="0"/>
    <n v="284"/>
    <n v="0"/>
    <n v="0"/>
    <n v="284"/>
    <x v="6"/>
    <x v="1"/>
    <x v="1"/>
  </r>
  <r>
    <x v="11"/>
    <n v="0"/>
    <n v="233"/>
    <n v="0"/>
    <n v="0"/>
    <n v="233"/>
    <x v="6"/>
    <x v="1"/>
    <x v="1"/>
  </r>
  <r>
    <x v="12"/>
    <n v="0"/>
    <n v="226"/>
    <n v="0"/>
    <n v="0"/>
    <n v="226"/>
    <x v="6"/>
    <x v="1"/>
    <x v="1"/>
  </r>
  <r>
    <x v="13"/>
    <n v="0"/>
    <n v="264"/>
    <n v="0"/>
    <n v="0"/>
    <n v="264"/>
    <x v="6"/>
    <x v="1"/>
    <x v="1"/>
  </r>
  <r>
    <x v="14"/>
    <n v="0"/>
    <n v="284"/>
    <n v="0"/>
    <n v="0"/>
    <n v="284"/>
    <x v="6"/>
    <x v="1"/>
    <x v="1"/>
  </r>
  <r>
    <x v="15"/>
    <n v="0"/>
    <n v="275"/>
    <n v="0"/>
    <n v="0"/>
    <n v="275"/>
    <x v="6"/>
    <x v="1"/>
    <x v="1"/>
  </r>
  <r>
    <x v="16"/>
    <n v="0"/>
    <n v="286"/>
    <n v="0"/>
    <n v="0"/>
    <n v="286"/>
    <x v="6"/>
    <x v="1"/>
    <x v="1"/>
  </r>
  <r>
    <x v="17"/>
    <n v="0"/>
    <n v="316"/>
    <n v="0"/>
    <n v="0"/>
    <n v="316"/>
    <x v="6"/>
    <x v="1"/>
    <x v="1"/>
  </r>
  <r>
    <x v="18"/>
    <n v="0"/>
    <n v="265"/>
    <n v="0"/>
    <n v="0"/>
    <n v="265"/>
    <x v="6"/>
    <x v="1"/>
    <x v="1"/>
  </r>
  <r>
    <x v="19"/>
    <n v="0"/>
    <n v="231"/>
    <n v="0"/>
    <n v="0"/>
    <n v="231"/>
    <x v="6"/>
    <x v="1"/>
    <x v="1"/>
  </r>
  <r>
    <x v="20"/>
    <n v="0"/>
    <n v="291"/>
    <n v="0"/>
    <n v="0"/>
    <n v="291"/>
    <x v="6"/>
    <x v="1"/>
    <x v="1"/>
  </r>
  <r>
    <x v="21"/>
    <n v="0"/>
    <n v="290"/>
    <n v="0"/>
    <n v="0"/>
    <n v="290"/>
    <x v="6"/>
    <x v="1"/>
    <x v="1"/>
  </r>
  <r>
    <x v="0"/>
    <n v="433"/>
    <n v="0"/>
    <n v="0"/>
    <n v="0"/>
    <n v="433"/>
    <x v="6"/>
    <x v="1"/>
    <x v="2"/>
  </r>
  <r>
    <x v="1"/>
    <n v="143"/>
    <n v="247"/>
    <n v="0"/>
    <n v="0"/>
    <n v="390"/>
    <x v="6"/>
    <x v="1"/>
    <x v="2"/>
  </r>
  <r>
    <x v="2"/>
    <n v="0"/>
    <n v="407"/>
    <n v="0"/>
    <n v="0"/>
    <n v="407"/>
    <x v="6"/>
    <x v="1"/>
    <x v="2"/>
  </r>
  <r>
    <x v="3"/>
    <n v="0"/>
    <n v="487"/>
    <n v="0"/>
    <n v="0"/>
    <n v="487"/>
    <x v="6"/>
    <x v="1"/>
    <x v="2"/>
  </r>
  <r>
    <x v="4"/>
    <n v="0"/>
    <n v="435"/>
    <n v="0"/>
    <n v="0"/>
    <n v="435"/>
    <x v="6"/>
    <x v="1"/>
    <x v="2"/>
  </r>
  <r>
    <x v="5"/>
    <n v="0"/>
    <n v="169"/>
    <n v="0"/>
    <n v="0"/>
    <n v="169"/>
    <x v="6"/>
    <x v="1"/>
    <x v="2"/>
  </r>
  <r>
    <x v="6"/>
    <n v="0"/>
    <n v="431"/>
    <n v="0"/>
    <n v="0"/>
    <n v="431"/>
    <x v="6"/>
    <x v="1"/>
    <x v="2"/>
  </r>
  <r>
    <x v="7"/>
    <n v="0"/>
    <n v="395"/>
    <n v="0"/>
    <n v="0"/>
    <n v="395"/>
    <x v="6"/>
    <x v="1"/>
    <x v="2"/>
  </r>
  <r>
    <x v="8"/>
    <n v="0"/>
    <n v="274"/>
    <n v="0"/>
    <n v="0"/>
    <n v="274"/>
    <x v="6"/>
    <x v="1"/>
    <x v="2"/>
  </r>
  <r>
    <x v="9"/>
    <n v="0"/>
    <n v="407"/>
    <n v="0"/>
    <n v="0"/>
    <n v="407"/>
    <x v="6"/>
    <x v="1"/>
    <x v="2"/>
  </r>
  <r>
    <x v="10"/>
    <n v="0"/>
    <n v="471"/>
    <n v="0"/>
    <n v="0"/>
    <n v="471"/>
    <x v="6"/>
    <x v="1"/>
    <x v="2"/>
  </r>
  <r>
    <x v="11"/>
    <n v="0"/>
    <n v="451"/>
    <n v="0"/>
    <n v="0"/>
    <n v="451"/>
    <x v="6"/>
    <x v="1"/>
    <x v="2"/>
  </r>
  <r>
    <x v="12"/>
    <n v="0"/>
    <n v="204"/>
    <n v="0"/>
    <n v="0"/>
    <n v="204"/>
    <x v="6"/>
    <x v="1"/>
    <x v="2"/>
  </r>
  <r>
    <x v="13"/>
    <n v="0"/>
    <n v="446"/>
    <n v="0"/>
    <n v="0"/>
    <n v="446"/>
    <x v="6"/>
    <x v="1"/>
    <x v="2"/>
  </r>
  <r>
    <x v="14"/>
    <n v="0"/>
    <n v="407"/>
    <n v="0"/>
    <n v="0"/>
    <n v="407"/>
    <x v="6"/>
    <x v="1"/>
    <x v="2"/>
  </r>
  <r>
    <x v="15"/>
    <n v="0"/>
    <n v="387"/>
    <n v="0"/>
    <n v="0"/>
    <n v="387"/>
    <x v="6"/>
    <x v="1"/>
    <x v="2"/>
  </r>
  <r>
    <x v="16"/>
    <n v="0"/>
    <n v="421"/>
    <n v="0"/>
    <n v="0"/>
    <n v="421"/>
    <x v="6"/>
    <x v="1"/>
    <x v="2"/>
  </r>
  <r>
    <x v="17"/>
    <n v="0"/>
    <n v="508"/>
    <n v="0"/>
    <n v="0"/>
    <n v="508"/>
    <x v="6"/>
    <x v="1"/>
    <x v="2"/>
  </r>
  <r>
    <x v="18"/>
    <n v="0"/>
    <n v="313"/>
    <n v="0"/>
    <n v="0"/>
    <n v="313"/>
    <x v="6"/>
    <x v="1"/>
    <x v="2"/>
  </r>
  <r>
    <x v="19"/>
    <n v="0"/>
    <n v="212"/>
    <n v="0"/>
    <n v="0"/>
    <n v="212"/>
    <x v="6"/>
    <x v="1"/>
    <x v="2"/>
  </r>
  <r>
    <x v="20"/>
    <n v="0"/>
    <n v="498"/>
    <n v="0"/>
    <n v="0"/>
    <n v="498"/>
    <x v="6"/>
    <x v="1"/>
    <x v="2"/>
  </r>
  <r>
    <x v="21"/>
    <n v="0"/>
    <n v="401"/>
    <n v="0"/>
    <n v="0"/>
    <n v="401"/>
    <x v="6"/>
    <x v="1"/>
    <x v="2"/>
  </r>
  <r>
    <x v="0"/>
    <n v="181"/>
    <n v="0"/>
    <n v="0"/>
    <n v="0"/>
    <n v="181"/>
    <x v="6"/>
    <x v="1"/>
    <x v="3"/>
  </r>
  <r>
    <x v="1"/>
    <n v="50"/>
    <n v="141"/>
    <n v="0"/>
    <n v="0"/>
    <n v="191"/>
    <x v="6"/>
    <x v="1"/>
    <x v="3"/>
  </r>
  <r>
    <x v="2"/>
    <n v="0"/>
    <n v="182"/>
    <n v="0"/>
    <n v="0"/>
    <n v="182"/>
    <x v="6"/>
    <x v="1"/>
    <x v="3"/>
  </r>
  <r>
    <x v="3"/>
    <n v="0"/>
    <n v="229"/>
    <n v="0"/>
    <n v="0"/>
    <n v="229"/>
    <x v="6"/>
    <x v="1"/>
    <x v="3"/>
  </r>
  <r>
    <x v="4"/>
    <n v="0"/>
    <n v="172"/>
    <n v="0"/>
    <n v="0"/>
    <n v="172"/>
    <x v="6"/>
    <x v="1"/>
    <x v="3"/>
  </r>
  <r>
    <x v="5"/>
    <n v="0"/>
    <n v="121"/>
    <n v="0"/>
    <n v="0"/>
    <n v="121"/>
    <x v="6"/>
    <x v="1"/>
    <x v="3"/>
  </r>
  <r>
    <x v="6"/>
    <n v="0"/>
    <n v="192"/>
    <n v="0"/>
    <n v="0"/>
    <n v="192"/>
    <x v="6"/>
    <x v="1"/>
    <x v="3"/>
  </r>
  <r>
    <x v="7"/>
    <n v="0"/>
    <n v="154"/>
    <n v="0"/>
    <n v="0"/>
    <n v="154"/>
    <x v="6"/>
    <x v="1"/>
    <x v="3"/>
  </r>
  <r>
    <x v="8"/>
    <n v="0"/>
    <n v="184"/>
    <n v="0"/>
    <n v="0"/>
    <n v="184"/>
    <x v="6"/>
    <x v="1"/>
    <x v="3"/>
  </r>
  <r>
    <x v="9"/>
    <n v="0"/>
    <n v="211"/>
    <n v="0"/>
    <n v="0"/>
    <n v="211"/>
    <x v="6"/>
    <x v="1"/>
    <x v="3"/>
  </r>
  <r>
    <x v="10"/>
    <n v="0"/>
    <n v="225"/>
    <n v="0"/>
    <n v="0"/>
    <n v="225"/>
    <x v="6"/>
    <x v="1"/>
    <x v="3"/>
  </r>
  <r>
    <x v="11"/>
    <n v="0"/>
    <n v="174"/>
    <n v="0"/>
    <n v="0"/>
    <n v="174"/>
    <x v="6"/>
    <x v="1"/>
    <x v="3"/>
  </r>
  <r>
    <x v="12"/>
    <n v="0"/>
    <n v="151"/>
    <n v="0"/>
    <n v="0"/>
    <n v="151"/>
    <x v="6"/>
    <x v="1"/>
    <x v="3"/>
  </r>
  <r>
    <x v="13"/>
    <n v="0"/>
    <n v="190"/>
    <n v="0"/>
    <n v="0"/>
    <n v="190"/>
    <x v="6"/>
    <x v="1"/>
    <x v="3"/>
  </r>
  <r>
    <x v="14"/>
    <n v="0"/>
    <n v="195"/>
    <n v="0"/>
    <n v="0"/>
    <n v="195"/>
    <x v="6"/>
    <x v="1"/>
    <x v="3"/>
  </r>
  <r>
    <x v="15"/>
    <n v="0"/>
    <n v="201"/>
    <n v="0"/>
    <n v="0"/>
    <n v="201"/>
    <x v="6"/>
    <x v="1"/>
    <x v="3"/>
  </r>
  <r>
    <x v="16"/>
    <n v="0"/>
    <n v="222"/>
    <n v="0"/>
    <n v="0"/>
    <n v="222"/>
    <x v="6"/>
    <x v="1"/>
    <x v="3"/>
  </r>
  <r>
    <x v="17"/>
    <n v="0"/>
    <n v="259"/>
    <n v="0"/>
    <n v="0"/>
    <n v="259"/>
    <x v="6"/>
    <x v="1"/>
    <x v="3"/>
  </r>
  <r>
    <x v="18"/>
    <n v="0"/>
    <n v="209"/>
    <n v="0"/>
    <n v="0"/>
    <n v="209"/>
    <x v="6"/>
    <x v="1"/>
    <x v="3"/>
  </r>
  <r>
    <x v="19"/>
    <n v="0"/>
    <n v="157"/>
    <n v="0"/>
    <n v="0"/>
    <n v="157"/>
    <x v="6"/>
    <x v="1"/>
    <x v="3"/>
  </r>
  <r>
    <x v="20"/>
    <n v="0"/>
    <n v="205"/>
    <n v="0"/>
    <n v="0"/>
    <n v="205"/>
    <x v="6"/>
    <x v="1"/>
    <x v="3"/>
  </r>
  <r>
    <x v="21"/>
    <n v="0"/>
    <n v="207"/>
    <n v="0"/>
    <n v="0"/>
    <n v="207"/>
    <x v="6"/>
    <x v="1"/>
    <x v="3"/>
  </r>
  <r>
    <x v="0"/>
    <n v="227"/>
    <n v="0"/>
    <n v="0"/>
    <n v="0"/>
    <n v="227"/>
    <x v="6"/>
    <x v="1"/>
    <x v="4"/>
  </r>
  <r>
    <x v="1"/>
    <n v="83"/>
    <n v="148"/>
    <n v="0"/>
    <n v="0"/>
    <n v="231"/>
    <x v="6"/>
    <x v="1"/>
    <x v="4"/>
  </r>
  <r>
    <x v="2"/>
    <n v="0"/>
    <n v="229"/>
    <n v="0"/>
    <n v="0"/>
    <n v="229"/>
    <x v="6"/>
    <x v="1"/>
    <x v="4"/>
  </r>
  <r>
    <x v="3"/>
    <n v="0"/>
    <n v="260"/>
    <n v="0"/>
    <n v="0"/>
    <n v="260"/>
    <x v="6"/>
    <x v="1"/>
    <x v="4"/>
  </r>
  <r>
    <x v="4"/>
    <n v="0"/>
    <n v="205"/>
    <n v="0"/>
    <n v="0"/>
    <n v="205"/>
    <x v="6"/>
    <x v="1"/>
    <x v="4"/>
  </r>
  <r>
    <x v="5"/>
    <n v="0"/>
    <n v="175"/>
    <n v="0"/>
    <n v="0"/>
    <n v="175"/>
    <x v="6"/>
    <x v="1"/>
    <x v="4"/>
  </r>
  <r>
    <x v="6"/>
    <n v="0"/>
    <n v="215"/>
    <n v="0"/>
    <n v="0"/>
    <n v="215"/>
    <x v="6"/>
    <x v="1"/>
    <x v="4"/>
  </r>
  <r>
    <x v="7"/>
    <n v="0"/>
    <n v="211"/>
    <n v="0"/>
    <n v="0"/>
    <n v="211"/>
    <x v="6"/>
    <x v="1"/>
    <x v="4"/>
  </r>
  <r>
    <x v="8"/>
    <n v="0"/>
    <n v="203"/>
    <n v="0"/>
    <n v="0"/>
    <n v="203"/>
    <x v="6"/>
    <x v="1"/>
    <x v="4"/>
  </r>
  <r>
    <x v="9"/>
    <n v="0"/>
    <n v="241"/>
    <n v="0"/>
    <n v="0"/>
    <n v="241"/>
    <x v="6"/>
    <x v="1"/>
    <x v="4"/>
  </r>
  <r>
    <x v="10"/>
    <n v="0"/>
    <n v="254"/>
    <n v="0"/>
    <n v="0"/>
    <n v="254"/>
    <x v="6"/>
    <x v="1"/>
    <x v="4"/>
  </r>
  <r>
    <x v="11"/>
    <n v="0"/>
    <n v="231"/>
    <n v="0"/>
    <n v="0"/>
    <n v="231"/>
    <x v="6"/>
    <x v="1"/>
    <x v="4"/>
  </r>
  <r>
    <x v="12"/>
    <n v="0"/>
    <n v="187"/>
    <n v="0"/>
    <n v="0"/>
    <n v="187"/>
    <x v="6"/>
    <x v="1"/>
    <x v="4"/>
  </r>
  <r>
    <x v="13"/>
    <n v="0"/>
    <n v="224"/>
    <n v="0"/>
    <n v="0"/>
    <n v="224"/>
    <x v="6"/>
    <x v="1"/>
    <x v="4"/>
  </r>
  <r>
    <x v="14"/>
    <n v="0"/>
    <n v="240"/>
    <n v="0"/>
    <n v="0"/>
    <n v="240"/>
    <x v="6"/>
    <x v="1"/>
    <x v="4"/>
  </r>
  <r>
    <x v="15"/>
    <n v="0"/>
    <n v="249"/>
    <n v="0"/>
    <n v="0"/>
    <n v="249"/>
    <x v="6"/>
    <x v="1"/>
    <x v="4"/>
  </r>
  <r>
    <x v="16"/>
    <n v="0"/>
    <n v="249"/>
    <n v="0"/>
    <n v="0"/>
    <n v="249"/>
    <x v="6"/>
    <x v="1"/>
    <x v="4"/>
  </r>
  <r>
    <x v="17"/>
    <n v="0"/>
    <n v="294"/>
    <n v="0"/>
    <n v="0"/>
    <n v="294"/>
    <x v="6"/>
    <x v="1"/>
    <x v="4"/>
  </r>
  <r>
    <x v="18"/>
    <n v="0"/>
    <n v="252"/>
    <n v="0"/>
    <n v="0"/>
    <n v="252"/>
    <x v="6"/>
    <x v="1"/>
    <x v="4"/>
  </r>
  <r>
    <x v="19"/>
    <n v="0"/>
    <n v="193"/>
    <n v="0"/>
    <n v="0"/>
    <n v="193"/>
    <x v="6"/>
    <x v="1"/>
    <x v="4"/>
  </r>
  <r>
    <x v="20"/>
    <n v="0"/>
    <n v="247"/>
    <n v="0"/>
    <n v="0"/>
    <n v="247"/>
    <x v="6"/>
    <x v="1"/>
    <x v="4"/>
  </r>
  <r>
    <x v="21"/>
    <n v="0"/>
    <n v="242"/>
    <n v="0"/>
    <n v="0"/>
    <n v="242"/>
    <x v="6"/>
    <x v="1"/>
    <x v="4"/>
  </r>
  <r>
    <x v="0"/>
    <n v="22"/>
    <n v="0"/>
    <n v="0"/>
    <n v="0"/>
    <n v="22"/>
    <x v="6"/>
    <x v="1"/>
    <x v="5"/>
  </r>
  <r>
    <x v="1"/>
    <n v="8"/>
    <n v="17"/>
    <n v="0"/>
    <n v="0"/>
    <n v="25"/>
    <x v="6"/>
    <x v="1"/>
    <x v="5"/>
  </r>
  <r>
    <x v="2"/>
    <n v="0"/>
    <n v="23"/>
    <n v="0"/>
    <n v="0"/>
    <n v="23"/>
    <x v="6"/>
    <x v="1"/>
    <x v="5"/>
  </r>
  <r>
    <x v="3"/>
    <n v="0"/>
    <n v="24"/>
    <n v="0"/>
    <n v="0"/>
    <n v="24"/>
    <x v="6"/>
    <x v="1"/>
    <x v="5"/>
  </r>
  <r>
    <x v="4"/>
    <n v="0"/>
    <n v="19"/>
    <n v="0"/>
    <n v="0"/>
    <n v="19"/>
    <x v="6"/>
    <x v="1"/>
    <x v="5"/>
  </r>
  <r>
    <x v="5"/>
    <n v="0"/>
    <n v="20"/>
    <n v="0"/>
    <n v="0"/>
    <n v="20"/>
    <x v="6"/>
    <x v="1"/>
    <x v="5"/>
  </r>
  <r>
    <x v="6"/>
    <n v="0"/>
    <n v="22"/>
    <n v="0"/>
    <n v="0"/>
    <n v="22"/>
    <x v="6"/>
    <x v="1"/>
    <x v="5"/>
  </r>
  <r>
    <x v="7"/>
    <n v="0"/>
    <n v="25"/>
    <n v="0"/>
    <n v="0"/>
    <n v="25"/>
    <x v="6"/>
    <x v="1"/>
    <x v="5"/>
  </r>
  <r>
    <x v="8"/>
    <n v="0"/>
    <n v="17"/>
    <n v="0"/>
    <n v="0"/>
    <n v="17"/>
    <x v="6"/>
    <x v="1"/>
    <x v="5"/>
  </r>
  <r>
    <x v="9"/>
    <n v="0"/>
    <n v="28"/>
    <n v="0"/>
    <n v="0"/>
    <n v="28"/>
    <x v="6"/>
    <x v="1"/>
    <x v="5"/>
  </r>
  <r>
    <x v="10"/>
    <n v="0"/>
    <n v="26"/>
    <n v="0"/>
    <n v="0"/>
    <n v="26"/>
    <x v="6"/>
    <x v="1"/>
    <x v="5"/>
  </r>
  <r>
    <x v="11"/>
    <n v="0"/>
    <n v="23"/>
    <n v="0"/>
    <n v="0"/>
    <n v="23"/>
    <x v="6"/>
    <x v="1"/>
    <x v="5"/>
  </r>
  <r>
    <x v="12"/>
    <n v="0"/>
    <n v="26"/>
    <n v="0"/>
    <n v="0"/>
    <n v="26"/>
    <x v="6"/>
    <x v="1"/>
    <x v="5"/>
  </r>
  <r>
    <x v="13"/>
    <n v="0"/>
    <n v="20"/>
    <n v="0"/>
    <n v="0"/>
    <n v="20"/>
    <x v="6"/>
    <x v="1"/>
    <x v="5"/>
  </r>
  <r>
    <x v="14"/>
    <n v="0"/>
    <n v="25"/>
    <n v="0"/>
    <n v="0"/>
    <n v="25"/>
    <x v="6"/>
    <x v="1"/>
    <x v="5"/>
  </r>
  <r>
    <x v="15"/>
    <n v="0"/>
    <n v="24"/>
    <n v="0"/>
    <n v="0"/>
    <n v="24"/>
    <x v="6"/>
    <x v="1"/>
    <x v="5"/>
  </r>
  <r>
    <x v="16"/>
    <n v="0"/>
    <n v="29"/>
    <n v="0"/>
    <n v="0"/>
    <n v="29"/>
    <x v="6"/>
    <x v="1"/>
    <x v="5"/>
  </r>
  <r>
    <x v="17"/>
    <n v="0"/>
    <n v="31"/>
    <n v="0"/>
    <n v="0"/>
    <n v="31"/>
    <x v="6"/>
    <x v="1"/>
    <x v="5"/>
  </r>
  <r>
    <x v="18"/>
    <n v="0"/>
    <n v="21"/>
    <n v="0"/>
    <n v="0"/>
    <n v="21"/>
    <x v="6"/>
    <x v="1"/>
    <x v="5"/>
  </r>
  <r>
    <x v="19"/>
    <n v="0"/>
    <n v="32"/>
    <n v="0"/>
    <n v="0"/>
    <n v="32"/>
    <x v="6"/>
    <x v="1"/>
    <x v="5"/>
  </r>
  <r>
    <x v="20"/>
    <n v="0"/>
    <n v="18"/>
    <n v="0"/>
    <n v="0"/>
    <n v="18"/>
    <x v="6"/>
    <x v="1"/>
    <x v="5"/>
  </r>
  <r>
    <x v="21"/>
    <n v="0"/>
    <n v="31"/>
    <n v="0"/>
    <n v="0"/>
    <n v="31"/>
    <x v="6"/>
    <x v="1"/>
    <x v="5"/>
  </r>
  <r>
    <x v="0"/>
    <n v="1001"/>
    <n v="0"/>
    <n v="0"/>
    <n v="0"/>
    <n v="1001"/>
    <x v="7"/>
    <x v="6"/>
    <x v="0"/>
  </r>
  <r>
    <x v="1"/>
    <n v="439"/>
    <n v="672"/>
    <n v="0"/>
    <n v="0"/>
    <n v="1111"/>
    <x v="7"/>
    <x v="6"/>
    <x v="0"/>
  </r>
  <r>
    <x v="2"/>
    <n v="0"/>
    <n v="1241"/>
    <n v="0"/>
    <n v="0"/>
    <n v="1241"/>
    <x v="7"/>
    <x v="6"/>
    <x v="0"/>
  </r>
  <r>
    <x v="3"/>
    <n v="0"/>
    <n v="1503"/>
    <n v="0"/>
    <n v="0"/>
    <n v="1503"/>
    <x v="7"/>
    <x v="6"/>
    <x v="0"/>
  </r>
  <r>
    <x v="4"/>
    <n v="0"/>
    <n v="1309"/>
    <n v="0"/>
    <n v="0"/>
    <n v="1309"/>
    <x v="7"/>
    <x v="6"/>
    <x v="0"/>
  </r>
  <r>
    <x v="5"/>
    <n v="0"/>
    <n v="851"/>
    <n v="0"/>
    <n v="0"/>
    <n v="851"/>
    <x v="7"/>
    <x v="6"/>
    <x v="0"/>
  </r>
  <r>
    <x v="6"/>
    <n v="0"/>
    <n v="956"/>
    <n v="0"/>
    <n v="0"/>
    <n v="956"/>
    <x v="7"/>
    <x v="6"/>
    <x v="0"/>
  </r>
  <r>
    <x v="7"/>
    <n v="0"/>
    <n v="927"/>
    <n v="0"/>
    <n v="0"/>
    <n v="927"/>
    <x v="7"/>
    <x v="6"/>
    <x v="0"/>
  </r>
  <r>
    <x v="8"/>
    <n v="0"/>
    <n v="1071"/>
    <n v="0"/>
    <n v="0"/>
    <n v="1071"/>
    <x v="7"/>
    <x v="6"/>
    <x v="0"/>
  </r>
  <r>
    <x v="9"/>
    <n v="0"/>
    <n v="1322"/>
    <n v="0"/>
    <n v="0"/>
    <n v="1322"/>
    <x v="7"/>
    <x v="6"/>
    <x v="0"/>
  </r>
  <r>
    <x v="10"/>
    <n v="0"/>
    <n v="1684"/>
    <n v="0"/>
    <n v="0"/>
    <n v="1684"/>
    <x v="7"/>
    <x v="6"/>
    <x v="0"/>
  </r>
  <r>
    <x v="11"/>
    <n v="0"/>
    <n v="1433"/>
    <n v="0"/>
    <n v="0"/>
    <n v="1433"/>
    <x v="7"/>
    <x v="6"/>
    <x v="0"/>
  </r>
  <r>
    <x v="12"/>
    <n v="0"/>
    <n v="971"/>
    <n v="0"/>
    <n v="0"/>
    <n v="971"/>
    <x v="7"/>
    <x v="6"/>
    <x v="0"/>
  </r>
  <r>
    <x v="13"/>
    <n v="0"/>
    <n v="1009"/>
    <n v="0"/>
    <n v="0"/>
    <n v="1009"/>
    <x v="7"/>
    <x v="6"/>
    <x v="0"/>
  </r>
  <r>
    <x v="14"/>
    <n v="0"/>
    <n v="1057"/>
    <n v="0"/>
    <n v="0"/>
    <n v="1057"/>
    <x v="7"/>
    <x v="6"/>
    <x v="0"/>
  </r>
  <r>
    <x v="15"/>
    <n v="0"/>
    <n v="1208"/>
    <n v="0"/>
    <n v="0"/>
    <n v="1208"/>
    <x v="7"/>
    <x v="6"/>
    <x v="0"/>
  </r>
  <r>
    <x v="16"/>
    <n v="0"/>
    <n v="1532"/>
    <n v="0"/>
    <n v="0"/>
    <n v="1532"/>
    <x v="7"/>
    <x v="6"/>
    <x v="0"/>
  </r>
  <r>
    <x v="17"/>
    <n v="0"/>
    <n v="1815"/>
    <n v="0"/>
    <n v="0"/>
    <n v="1815"/>
    <x v="7"/>
    <x v="6"/>
    <x v="0"/>
  </r>
  <r>
    <x v="18"/>
    <n v="0"/>
    <n v="1634"/>
    <n v="0"/>
    <n v="0"/>
    <n v="1634"/>
    <x v="7"/>
    <x v="6"/>
    <x v="0"/>
  </r>
  <r>
    <x v="19"/>
    <n v="0"/>
    <n v="1242"/>
    <n v="0"/>
    <n v="0"/>
    <n v="1242"/>
    <x v="7"/>
    <x v="6"/>
    <x v="0"/>
  </r>
  <r>
    <x v="20"/>
    <n v="0"/>
    <n v="942"/>
    <n v="0"/>
    <n v="0"/>
    <n v="942"/>
    <x v="7"/>
    <x v="6"/>
    <x v="0"/>
  </r>
  <r>
    <x v="21"/>
    <n v="0"/>
    <n v="972"/>
    <n v="0"/>
    <n v="0"/>
    <n v="972"/>
    <x v="7"/>
    <x v="6"/>
    <x v="0"/>
  </r>
  <r>
    <x v="0"/>
    <n v="3625"/>
    <n v="0"/>
    <n v="0"/>
    <n v="0"/>
    <n v="3625"/>
    <x v="8"/>
    <x v="7"/>
    <x v="0"/>
  </r>
  <r>
    <x v="1"/>
    <n v="1485"/>
    <n v="2050"/>
    <n v="0"/>
    <n v="0"/>
    <n v="3535"/>
    <x v="8"/>
    <x v="7"/>
    <x v="0"/>
  </r>
  <r>
    <x v="2"/>
    <n v="0"/>
    <n v="3631"/>
    <n v="0"/>
    <n v="0"/>
    <n v="3631"/>
    <x v="8"/>
    <x v="7"/>
    <x v="0"/>
  </r>
  <r>
    <x v="3"/>
    <n v="0"/>
    <n v="4433"/>
    <n v="0"/>
    <n v="0"/>
    <n v="4433"/>
    <x v="8"/>
    <x v="7"/>
    <x v="0"/>
  </r>
  <r>
    <x v="4"/>
    <n v="0"/>
    <n v="4155"/>
    <n v="0"/>
    <n v="0"/>
    <n v="4155"/>
    <x v="8"/>
    <x v="7"/>
    <x v="0"/>
  </r>
  <r>
    <x v="5"/>
    <n v="0"/>
    <n v="3395"/>
    <n v="0"/>
    <n v="0"/>
    <n v="3395"/>
    <x v="8"/>
    <x v="7"/>
    <x v="0"/>
  </r>
  <r>
    <x v="6"/>
    <n v="0"/>
    <n v="3890"/>
    <n v="0"/>
    <n v="0"/>
    <n v="3890"/>
    <x v="8"/>
    <x v="7"/>
    <x v="0"/>
  </r>
  <r>
    <x v="7"/>
    <n v="0"/>
    <n v="3655"/>
    <n v="0"/>
    <n v="0"/>
    <n v="3655"/>
    <x v="8"/>
    <x v="7"/>
    <x v="0"/>
  </r>
  <r>
    <x v="8"/>
    <n v="0"/>
    <n v="3239"/>
    <n v="0"/>
    <n v="0"/>
    <n v="3239"/>
    <x v="8"/>
    <x v="7"/>
    <x v="0"/>
  </r>
  <r>
    <x v="9"/>
    <n v="0"/>
    <n v="3791"/>
    <n v="0"/>
    <n v="0"/>
    <n v="3791"/>
    <x v="8"/>
    <x v="7"/>
    <x v="0"/>
  </r>
  <r>
    <x v="10"/>
    <n v="0"/>
    <n v="4364"/>
    <n v="0"/>
    <n v="0"/>
    <n v="4364"/>
    <x v="8"/>
    <x v="7"/>
    <x v="0"/>
  </r>
  <r>
    <x v="11"/>
    <n v="0"/>
    <n v="4248"/>
    <n v="0"/>
    <n v="0"/>
    <n v="4248"/>
    <x v="8"/>
    <x v="7"/>
    <x v="0"/>
  </r>
  <r>
    <x v="12"/>
    <n v="0"/>
    <n v="3581"/>
    <n v="0"/>
    <n v="0"/>
    <n v="3581"/>
    <x v="8"/>
    <x v="7"/>
    <x v="0"/>
  </r>
  <r>
    <x v="13"/>
    <n v="0"/>
    <n v="4335"/>
    <n v="0"/>
    <n v="0"/>
    <n v="4335"/>
    <x v="8"/>
    <x v="7"/>
    <x v="0"/>
  </r>
  <r>
    <x v="14"/>
    <n v="0"/>
    <n v="4031"/>
    <n v="0"/>
    <n v="0"/>
    <n v="4031"/>
    <x v="8"/>
    <x v="7"/>
    <x v="0"/>
  </r>
  <r>
    <x v="15"/>
    <n v="0"/>
    <n v="3792"/>
    <n v="0"/>
    <n v="0"/>
    <n v="3792"/>
    <x v="8"/>
    <x v="7"/>
    <x v="0"/>
  </r>
  <r>
    <x v="16"/>
    <n v="0"/>
    <n v="4213"/>
    <n v="0"/>
    <n v="0"/>
    <n v="4213"/>
    <x v="8"/>
    <x v="7"/>
    <x v="0"/>
  </r>
  <r>
    <x v="17"/>
    <n v="0"/>
    <n v="5023"/>
    <n v="0"/>
    <n v="0"/>
    <n v="5023"/>
    <x v="8"/>
    <x v="7"/>
    <x v="0"/>
  </r>
  <r>
    <x v="18"/>
    <n v="0"/>
    <n v="4510"/>
    <n v="0"/>
    <n v="0"/>
    <n v="4510"/>
    <x v="8"/>
    <x v="7"/>
    <x v="0"/>
  </r>
  <r>
    <x v="19"/>
    <n v="0"/>
    <n v="3813"/>
    <n v="0"/>
    <n v="0"/>
    <n v="3813"/>
    <x v="8"/>
    <x v="7"/>
    <x v="0"/>
  </r>
  <r>
    <x v="20"/>
    <n v="0"/>
    <n v="4177"/>
    <n v="0"/>
    <n v="0"/>
    <n v="4177"/>
    <x v="8"/>
    <x v="7"/>
    <x v="0"/>
  </r>
  <r>
    <x v="21"/>
    <n v="0"/>
    <n v="4049"/>
    <n v="0"/>
    <n v="0"/>
    <n v="4049"/>
    <x v="8"/>
    <x v="7"/>
    <x v="0"/>
  </r>
  <r>
    <x v="0"/>
    <n v="149"/>
    <n v="0"/>
    <n v="0"/>
    <n v="0"/>
    <n v="149"/>
    <x v="9"/>
    <x v="8"/>
    <x v="1"/>
  </r>
  <r>
    <x v="1"/>
    <n v="56"/>
    <n v="70"/>
    <n v="0"/>
    <n v="0"/>
    <n v="126"/>
    <x v="9"/>
    <x v="8"/>
    <x v="1"/>
  </r>
  <r>
    <x v="2"/>
    <n v="0"/>
    <n v="145"/>
    <n v="0"/>
    <n v="0"/>
    <n v="145"/>
    <x v="9"/>
    <x v="8"/>
    <x v="1"/>
  </r>
  <r>
    <x v="3"/>
    <n v="0"/>
    <n v="199"/>
    <n v="0"/>
    <n v="0"/>
    <n v="199"/>
    <x v="9"/>
    <x v="8"/>
    <x v="1"/>
  </r>
  <r>
    <x v="4"/>
    <n v="0"/>
    <n v="174"/>
    <n v="0"/>
    <n v="0"/>
    <n v="174"/>
    <x v="9"/>
    <x v="8"/>
    <x v="1"/>
  </r>
  <r>
    <x v="5"/>
    <n v="0"/>
    <n v="130"/>
    <n v="0"/>
    <n v="0"/>
    <n v="130"/>
    <x v="9"/>
    <x v="8"/>
    <x v="1"/>
  </r>
  <r>
    <x v="6"/>
    <n v="0"/>
    <n v="171"/>
    <n v="0"/>
    <n v="0"/>
    <n v="171"/>
    <x v="9"/>
    <x v="8"/>
    <x v="1"/>
  </r>
  <r>
    <x v="7"/>
    <n v="0"/>
    <n v="163"/>
    <n v="0"/>
    <n v="0"/>
    <n v="163"/>
    <x v="9"/>
    <x v="8"/>
    <x v="1"/>
  </r>
  <r>
    <x v="8"/>
    <n v="0"/>
    <n v="157"/>
    <n v="0"/>
    <n v="0"/>
    <n v="157"/>
    <x v="9"/>
    <x v="8"/>
    <x v="1"/>
  </r>
  <r>
    <x v="9"/>
    <n v="0"/>
    <n v="169"/>
    <n v="0"/>
    <n v="0"/>
    <n v="169"/>
    <x v="9"/>
    <x v="8"/>
    <x v="1"/>
  </r>
  <r>
    <x v="10"/>
    <n v="0"/>
    <n v="204"/>
    <n v="0"/>
    <n v="0"/>
    <n v="204"/>
    <x v="9"/>
    <x v="8"/>
    <x v="1"/>
  </r>
  <r>
    <x v="11"/>
    <n v="0"/>
    <n v="184"/>
    <n v="0"/>
    <n v="0"/>
    <n v="184"/>
    <x v="9"/>
    <x v="8"/>
    <x v="1"/>
  </r>
  <r>
    <x v="12"/>
    <n v="0"/>
    <n v="170"/>
    <n v="0"/>
    <n v="0"/>
    <n v="170"/>
    <x v="9"/>
    <x v="8"/>
    <x v="1"/>
  </r>
  <r>
    <x v="13"/>
    <n v="0"/>
    <n v="184"/>
    <n v="0"/>
    <n v="0"/>
    <n v="184"/>
    <x v="9"/>
    <x v="8"/>
    <x v="1"/>
  </r>
  <r>
    <x v="14"/>
    <n v="0"/>
    <n v="190"/>
    <n v="0"/>
    <n v="0"/>
    <n v="190"/>
    <x v="9"/>
    <x v="8"/>
    <x v="1"/>
  </r>
  <r>
    <x v="15"/>
    <n v="0"/>
    <n v="168"/>
    <n v="0"/>
    <n v="0"/>
    <n v="168"/>
    <x v="9"/>
    <x v="8"/>
    <x v="1"/>
  </r>
  <r>
    <x v="16"/>
    <n v="0"/>
    <n v="207"/>
    <n v="0"/>
    <n v="0"/>
    <n v="207"/>
    <x v="9"/>
    <x v="8"/>
    <x v="1"/>
  </r>
  <r>
    <x v="17"/>
    <n v="0"/>
    <n v="238"/>
    <n v="0"/>
    <n v="0"/>
    <n v="238"/>
    <x v="9"/>
    <x v="8"/>
    <x v="1"/>
  </r>
  <r>
    <x v="18"/>
    <n v="0"/>
    <n v="206"/>
    <n v="0"/>
    <n v="0"/>
    <n v="206"/>
    <x v="9"/>
    <x v="8"/>
    <x v="1"/>
  </r>
  <r>
    <x v="19"/>
    <n v="0"/>
    <n v="226"/>
    <n v="0"/>
    <n v="0"/>
    <n v="226"/>
    <x v="9"/>
    <x v="8"/>
    <x v="1"/>
  </r>
  <r>
    <x v="20"/>
    <n v="0"/>
    <n v="200"/>
    <n v="0"/>
    <n v="0"/>
    <n v="200"/>
    <x v="9"/>
    <x v="8"/>
    <x v="1"/>
  </r>
  <r>
    <x v="21"/>
    <n v="0"/>
    <n v="174"/>
    <n v="0"/>
    <n v="0"/>
    <n v="174"/>
    <x v="9"/>
    <x v="8"/>
    <x v="1"/>
  </r>
  <r>
    <x v="0"/>
    <n v="135"/>
    <n v="0"/>
    <n v="0"/>
    <n v="0"/>
    <n v="135"/>
    <x v="9"/>
    <x v="8"/>
    <x v="2"/>
  </r>
  <r>
    <x v="1"/>
    <n v="50"/>
    <n v="76"/>
    <n v="0"/>
    <n v="0"/>
    <n v="126"/>
    <x v="9"/>
    <x v="8"/>
    <x v="2"/>
  </r>
  <r>
    <x v="2"/>
    <n v="0"/>
    <n v="145"/>
    <n v="0"/>
    <n v="0"/>
    <n v="145"/>
    <x v="9"/>
    <x v="8"/>
    <x v="2"/>
  </r>
  <r>
    <x v="3"/>
    <n v="0"/>
    <n v="191"/>
    <n v="0"/>
    <n v="0"/>
    <n v="191"/>
    <x v="9"/>
    <x v="8"/>
    <x v="2"/>
  </r>
  <r>
    <x v="4"/>
    <n v="0"/>
    <n v="179"/>
    <n v="0"/>
    <n v="0"/>
    <n v="179"/>
    <x v="9"/>
    <x v="8"/>
    <x v="2"/>
  </r>
  <r>
    <x v="5"/>
    <n v="0"/>
    <n v="101"/>
    <n v="0"/>
    <n v="0"/>
    <n v="101"/>
    <x v="9"/>
    <x v="8"/>
    <x v="2"/>
  </r>
  <r>
    <x v="6"/>
    <n v="0"/>
    <n v="155"/>
    <n v="0"/>
    <n v="0"/>
    <n v="155"/>
    <x v="9"/>
    <x v="8"/>
    <x v="2"/>
  </r>
  <r>
    <x v="7"/>
    <n v="0"/>
    <n v="148"/>
    <n v="0"/>
    <n v="0"/>
    <n v="148"/>
    <x v="9"/>
    <x v="8"/>
    <x v="2"/>
  </r>
  <r>
    <x v="8"/>
    <n v="0"/>
    <n v="118"/>
    <n v="0"/>
    <n v="0"/>
    <n v="118"/>
    <x v="9"/>
    <x v="8"/>
    <x v="2"/>
  </r>
  <r>
    <x v="9"/>
    <n v="0"/>
    <n v="173"/>
    <n v="0"/>
    <n v="0"/>
    <n v="173"/>
    <x v="9"/>
    <x v="8"/>
    <x v="2"/>
  </r>
  <r>
    <x v="10"/>
    <n v="0"/>
    <n v="201"/>
    <n v="0"/>
    <n v="0"/>
    <n v="201"/>
    <x v="9"/>
    <x v="8"/>
    <x v="2"/>
  </r>
  <r>
    <x v="11"/>
    <n v="0"/>
    <n v="194"/>
    <n v="0"/>
    <n v="0"/>
    <n v="194"/>
    <x v="9"/>
    <x v="8"/>
    <x v="2"/>
  </r>
  <r>
    <x v="12"/>
    <n v="0"/>
    <n v="129"/>
    <n v="0"/>
    <n v="0"/>
    <n v="129"/>
    <x v="9"/>
    <x v="8"/>
    <x v="2"/>
  </r>
  <r>
    <x v="13"/>
    <n v="0"/>
    <n v="161"/>
    <n v="0"/>
    <n v="0"/>
    <n v="161"/>
    <x v="9"/>
    <x v="8"/>
    <x v="2"/>
  </r>
  <r>
    <x v="14"/>
    <n v="0"/>
    <n v="171"/>
    <n v="0"/>
    <n v="0"/>
    <n v="171"/>
    <x v="9"/>
    <x v="8"/>
    <x v="2"/>
  </r>
  <r>
    <x v="15"/>
    <n v="0"/>
    <n v="150"/>
    <n v="0"/>
    <n v="0"/>
    <n v="150"/>
    <x v="9"/>
    <x v="8"/>
    <x v="2"/>
  </r>
  <r>
    <x v="16"/>
    <n v="0"/>
    <n v="190"/>
    <n v="0"/>
    <n v="0"/>
    <n v="190"/>
    <x v="9"/>
    <x v="8"/>
    <x v="2"/>
  </r>
  <r>
    <x v="17"/>
    <n v="0"/>
    <n v="247"/>
    <n v="0"/>
    <n v="0"/>
    <n v="247"/>
    <x v="9"/>
    <x v="8"/>
    <x v="2"/>
  </r>
  <r>
    <x v="18"/>
    <n v="0"/>
    <n v="173"/>
    <n v="0"/>
    <n v="0"/>
    <n v="173"/>
    <x v="9"/>
    <x v="8"/>
    <x v="2"/>
  </r>
  <r>
    <x v="19"/>
    <n v="0"/>
    <n v="142"/>
    <n v="0"/>
    <n v="0"/>
    <n v="142"/>
    <x v="9"/>
    <x v="8"/>
    <x v="2"/>
  </r>
  <r>
    <x v="20"/>
    <n v="0"/>
    <n v="192"/>
    <n v="0"/>
    <n v="0"/>
    <n v="192"/>
    <x v="9"/>
    <x v="8"/>
    <x v="2"/>
  </r>
  <r>
    <x v="21"/>
    <n v="0"/>
    <n v="166"/>
    <n v="0"/>
    <n v="0"/>
    <n v="166"/>
    <x v="9"/>
    <x v="8"/>
    <x v="2"/>
  </r>
  <r>
    <x v="0"/>
    <n v="88"/>
    <n v="0"/>
    <n v="0"/>
    <n v="0"/>
    <n v="88"/>
    <x v="9"/>
    <x v="8"/>
    <x v="3"/>
  </r>
  <r>
    <x v="1"/>
    <n v="34"/>
    <n v="62"/>
    <n v="0"/>
    <n v="0"/>
    <n v="96"/>
    <x v="9"/>
    <x v="8"/>
    <x v="3"/>
  </r>
  <r>
    <x v="2"/>
    <n v="0"/>
    <n v="118"/>
    <n v="0"/>
    <n v="0"/>
    <n v="118"/>
    <x v="9"/>
    <x v="8"/>
    <x v="3"/>
  </r>
  <r>
    <x v="3"/>
    <n v="0"/>
    <n v="146"/>
    <n v="0"/>
    <n v="0"/>
    <n v="146"/>
    <x v="9"/>
    <x v="8"/>
    <x v="3"/>
  </r>
  <r>
    <x v="4"/>
    <n v="0"/>
    <n v="108"/>
    <n v="0"/>
    <n v="0"/>
    <n v="108"/>
    <x v="9"/>
    <x v="8"/>
    <x v="3"/>
  </r>
  <r>
    <x v="5"/>
    <n v="0"/>
    <n v="104"/>
    <n v="0"/>
    <n v="0"/>
    <n v="104"/>
    <x v="9"/>
    <x v="8"/>
    <x v="3"/>
  </r>
  <r>
    <x v="6"/>
    <n v="0"/>
    <n v="113"/>
    <n v="0"/>
    <n v="0"/>
    <n v="113"/>
    <x v="9"/>
    <x v="8"/>
    <x v="3"/>
  </r>
  <r>
    <x v="7"/>
    <n v="0"/>
    <n v="103"/>
    <n v="0"/>
    <n v="0"/>
    <n v="103"/>
    <x v="9"/>
    <x v="8"/>
    <x v="3"/>
  </r>
  <r>
    <x v="8"/>
    <n v="0"/>
    <n v="105"/>
    <n v="0"/>
    <n v="0"/>
    <n v="105"/>
    <x v="9"/>
    <x v="8"/>
    <x v="3"/>
  </r>
  <r>
    <x v="9"/>
    <n v="0"/>
    <n v="149"/>
    <n v="0"/>
    <n v="0"/>
    <n v="149"/>
    <x v="9"/>
    <x v="8"/>
    <x v="3"/>
  </r>
  <r>
    <x v="10"/>
    <n v="0"/>
    <n v="156"/>
    <n v="0"/>
    <n v="0"/>
    <n v="156"/>
    <x v="9"/>
    <x v="8"/>
    <x v="3"/>
  </r>
  <r>
    <x v="11"/>
    <n v="0"/>
    <n v="134"/>
    <n v="0"/>
    <n v="0"/>
    <n v="134"/>
    <x v="9"/>
    <x v="8"/>
    <x v="3"/>
  </r>
  <r>
    <x v="12"/>
    <n v="0"/>
    <n v="110"/>
    <n v="0"/>
    <n v="0"/>
    <n v="110"/>
    <x v="9"/>
    <x v="8"/>
    <x v="3"/>
  </r>
  <r>
    <x v="13"/>
    <n v="0"/>
    <n v="141"/>
    <n v="0"/>
    <n v="0"/>
    <n v="141"/>
    <x v="9"/>
    <x v="8"/>
    <x v="3"/>
  </r>
  <r>
    <x v="14"/>
    <n v="0"/>
    <n v="113"/>
    <n v="0"/>
    <n v="0"/>
    <n v="113"/>
    <x v="9"/>
    <x v="8"/>
    <x v="3"/>
  </r>
  <r>
    <x v="15"/>
    <n v="0"/>
    <n v="130"/>
    <n v="0"/>
    <n v="0"/>
    <n v="130"/>
    <x v="9"/>
    <x v="8"/>
    <x v="3"/>
  </r>
  <r>
    <x v="16"/>
    <n v="0"/>
    <n v="157"/>
    <n v="0"/>
    <n v="0"/>
    <n v="157"/>
    <x v="9"/>
    <x v="8"/>
    <x v="3"/>
  </r>
  <r>
    <x v="17"/>
    <n v="0"/>
    <n v="183"/>
    <n v="0"/>
    <n v="0"/>
    <n v="183"/>
    <x v="9"/>
    <x v="8"/>
    <x v="3"/>
  </r>
  <r>
    <x v="18"/>
    <n v="0"/>
    <n v="158"/>
    <n v="0"/>
    <n v="0"/>
    <n v="158"/>
    <x v="9"/>
    <x v="8"/>
    <x v="3"/>
  </r>
  <r>
    <x v="19"/>
    <n v="0"/>
    <n v="143"/>
    <n v="0"/>
    <n v="0"/>
    <n v="143"/>
    <x v="9"/>
    <x v="8"/>
    <x v="3"/>
  </r>
  <r>
    <x v="20"/>
    <n v="0"/>
    <n v="145"/>
    <n v="0"/>
    <n v="0"/>
    <n v="145"/>
    <x v="9"/>
    <x v="8"/>
    <x v="3"/>
  </r>
  <r>
    <x v="21"/>
    <n v="0"/>
    <n v="134"/>
    <n v="0"/>
    <n v="0"/>
    <n v="134"/>
    <x v="9"/>
    <x v="8"/>
    <x v="3"/>
  </r>
  <r>
    <x v="0"/>
    <n v="111"/>
    <n v="0"/>
    <n v="0"/>
    <n v="0"/>
    <n v="111"/>
    <x v="9"/>
    <x v="8"/>
    <x v="4"/>
  </r>
  <r>
    <x v="1"/>
    <n v="52"/>
    <n v="62"/>
    <n v="0"/>
    <n v="0"/>
    <n v="114"/>
    <x v="9"/>
    <x v="8"/>
    <x v="4"/>
  </r>
  <r>
    <x v="2"/>
    <n v="0"/>
    <n v="122"/>
    <n v="0"/>
    <n v="0"/>
    <n v="122"/>
    <x v="9"/>
    <x v="8"/>
    <x v="4"/>
  </r>
  <r>
    <x v="3"/>
    <n v="0"/>
    <n v="157"/>
    <n v="0"/>
    <n v="0"/>
    <n v="157"/>
    <x v="9"/>
    <x v="8"/>
    <x v="4"/>
  </r>
  <r>
    <x v="4"/>
    <n v="0"/>
    <n v="141"/>
    <n v="0"/>
    <n v="0"/>
    <n v="141"/>
    <x v="9"/>
    <x v="8"/>
    <x v="4"/>
  </r>
  <r>
    <x v="5"/>
    <n v="0"/>
    <n v="113"/>
    <n v="0"/>
    <n v="0"/>
    <n v="113"/>
    <x v="9"/>
    <x v="8"/>
    <x v="4"/>
  </r>
  <r>
    <x v="6"/>
    <n v="0"/>
    <n v="134"/>
    <n v="0"/>
    <n v="0"/>
    <n v="134"/>
    <x v="9"/>
    <x v="8"/>
    <x v="4"/>
  </r>
  <r>
    <x v="7"/>
    <n v="0"/>
    <n v="115"/>
    <n v="0"/>
    <n v="0"/>
    <n v="115"/>
    <x v="9"/>
    <x v="8"/>
    <x v="4"/>
  </r>
  <r>
    <x v="8"/>
    <n v="0"/>
    <n v="136"/>
    <n v="0"/>
    <n v="0"/>
    <n v="136"/>
    <x v="9"/>
    <x v="8"/>
    <x v="4"/>
  </r>
  <r>
    <x v="9"/>
    <n v="0"/>
    <n v="149"/>
    <n v="0"/>
    <n v="0"/>
    <n v="149"/>
    <x v="9"/>
    <x v="8"/>
    <x v="4"/>
  </r>
  <r>
    <x v="10"/>
    <n v="0"/>
    <n v="174"/>
    <n v="0"/>
    <n v="0"/>
    <n v="174"/>
    <x v="9"/>
    <x v="8"/>
    <x v="4"/>
  </r>
  <r>
    <x v="11"/>
    <n v="0"/>
    <n v="159"/>
    <n v="0"/>
    <n v="0"/>
    <n v="159"/>
    <x v="9"/>
    <x v="8"/>
    <x v="4"/>
  </r>
  <r>
    <x v="12"/>
    <n v="0"/>
    <n v="126"/>
    <n v="0"/>
    <n v="0"/>
    <n v="126"/>
    <x v="9"/>
    <x v="8"/>
    <x v="4"/>
  </r>
  <r>
    <x v="13"/>
    <n v="0"/>
    <n v="149"/>
    <n v="0"/>
    <n v="0"/>
    <n v="149"/>
    <x v="9"/>
    <x v="8"/>
    <x v="4"/>
  </r>
  <r>
    <x v="14"/>
    <n v="0"/>
    <n v="154"/>
    <n v="0"/>
    <n v="0"/>
    <n v="154"/>
    <x v="9"/>
    <x v="8"/>
    <x v="4"/>
  </r>
  <r>
    <x v="15"/>
    <n v="0"/>
    <n v="135"/>
    <n v="0"/>
    <n v="0"/>
    <n v="135"/>
    <x v="9"/>
    <x v="8"/>
    <x v="4"/>
  </r>
  <r>
    <x v="16"/>
    <n v="0"/>
    <n v="175"/>
    <n v="0"/>
    <n v="0"/>
    <n v="175"/>
    <x v="9"/>
    <x v="8"/>
    <x v="4"/>
  </r>
  <r>
    <x v="17"/>
    <n v="0"/>
    <n v="196"/>
    <n v="0"/>
    <n v="0"/>
    <n v="196"/>
    <x v="9"/>
    <x v="8"/>
    <x v="4"/>
  </r>
  <r>
    <x v="18"/>
    <n v="0"/>
    <n v="185"/>
    <n v="0"/>
    <n v="0"/>
    <n v="185"/>
    <x v="9"/>
    <x v="8"/>
    <x v="4"/>
  </r>
  <r>
    <x v="19"/>
    <n v="0"/>
    <n v="160"/>
    <n v="0"/>
    <n v="0"/>
    <n v="160"/>
    <x v="9"/>
    <x v="8"/>
    <x v="4"/>
  </r>
  <r>
    <x v="20"/>
    <n v="0"/>
    <n v="173"/>
    <n v="0"/>
    <n v="0"/>
    <n v="173"/>
    <x v="9"/>
    <x v="8"/>
    <x v="4"/>
  </r>
  <r>
    <x v="21"/>
    <n v="0"/>
    <n v="159"/>
    <n v="0"/>
    <n v="0"/>
    <n v="159"/>
    <x v="9"/>
    <x v="8"/>
    <x v="4"/>
  </r>
  <r>
    <x v="0"/>
    <n v="12"/>
    <n v="0"/>
    <n v="0"/>
    <n v="0"/>
    <n v="12"/>
    <x v="9"/>
    <x v="8"/>
    <x v="5"/>
  </r>
  <r>
    <x v="1"/>
    <n v="5"/>
    <n v="11"/>
    <n v="0"/>
    <n v="0"/>
    <n v="16"/>
    <x v="9"/>
    <x v="8"/>
    <x v="5"/>
  </r>
  <r>
    <x v="2"/>
    <n v="0"/>
    <n v="18"/>
    <n v="0"/>
    <n v="0"/>
    <n v="18"/>
    <x v="9"/>
    <x v="8"/>
    <x v="5"/>
  </r>
  <r>
    <x v="3"/>
    <n v="0"/>
    <n v="18"/>
    <n v="0"/>
    <n v="0"/>
    <n v="18"/>
    <x v="9"/>
    <x v="8"/>
    <x v="5"/>
  </r>
  <r>
    <x v="4"/>
    <n v="0"/>
    <n v="17"/>
    <n v="0"/>
    <n v="0"/>
    <n v="17"/>
    <x v="9"/>
    <x v="8"/>
    <x v="5"/>
  </r>
  <r>
    <x v="5"/>
    <n v="0"/>
    <n v="14"/>
    <n v="0"/>
    <n v="0"/>
    <n v="14"/>
    <x v="9"/>
    <x v="8"/>
    <x v="5"/>
  </r>
  <r>
    <x v="6"/>
    <n v="0"/>
    <n v="18"/>
    <n v="0"/>
    <n v="0"/>
    <n v="18"/>
    <x v="9"/>
    <x v="8"/>
    <x v="5"/>
  </r>
  <r>
    <x v="7"/>
    <n v="0"/>
    <n v="19"/>
    <n v="0"/>
    <n v="0"/>
    <n v="19"/>
    <x v="9"/>
    <x v="8"/>
    <x v="5"/>
  </r>
  <r>
    <x v="8"/>
    <n v="0"/>
    <n v="18"/>
    <n v="0"/>
    <n v="0"/>
    <n v="18"/>
    <x v="9"/>
    <x v="8"/>
    <x v="5"/>
  </r>
  <r>
    <x v="9"/>
    <n v="0"/>
    <n v="21"/>
    <n v="0"/>
    <n v="0"/>
    <n v="21"/>
    <x v="9"/>
    <x v="8"/>
    <x v="5"/>
  </r>
  <r>
    <x v="10"/>
    <n v="0"/>
    <n v="18"/>
    <n v="0"/>
    <n v="0"/>
    <n v="18"/>
    <x v="9"/>
    <x v="8"/>
    <x v="5"/>
  </r>
  <r>
    <x v="11"/>
    <n v="0"/>
    <n v="20"/>
    <n v="0"/>
    <n v="0"/>
    <n v="20"/>
    <x v="9"/>
    <x v="8"/>
    <x v="5"/>
  </r>
  <r>
    <x v="12"/>
    <n v="0"/>
    <n v="23"/>
    <n v="0"/>
    <n v="0"/>
    <n v="23"/>
    <x v="9"/>
    <x v="8"/>
    <x v="5"/>
  </r>
  <r>
    <x v="13"/>
    <n v="0"/>
    <n v="19"/>
    <n v="0"/>
    <n v="0"/>
    <n v="19"/>
    <x v="9"/>
    <x v="8"/>
    <x v="5"/>
  </r>
  <r>
    <x v="14"/>
    <n v="0"/>
    <n v="19"/>
    <n v="0"/>
    <n v="0"/>
    <n v="19"/>
    <x v="9"/>
    <x v="8"/>
    <x v="5"/>
  </r>
  <r>
    <x v="15"/>
    <n v="0"/>
    <n v="19"/>
    <n v="0"/>
    <n v="0"/>
    <n v="19"/>
    <x v="9"/>
    <x v="8"/>
    <x v="5"/>
  </r>
  <r>
    <x v="16"/>
    <n v="0"/>
    <n v="19"/>
    <n v="0"/>
    <n v="0"/>
    <n v="19"/>
    <x v="9"/>
    <x v="8"/>
    <x v="5"/>
  </r>
  <r>
    <x v="17"/>
    <n v="0"/>
    <n v="28"/>
    <n v="0"/>
    <n v="0"/>
    <n v="28"/>
    <x v="9"/>
    <x v="8"/>
    <x v="5"/>
  </r>
  <r>
    <x v="18"/>
    <n v="0"/>
    <n v="24"/>
    <n v="0"/>
    <n v="0"/>
    <n v="24"/>
    <x v="9"/>
    <x v="8"/>
    <x v="5"/>
  </r>
  <r>
    <x v="19"/>
    <n v="0"/>
    <n v="27"/>
    <n v="0"/>
    <n v="0"/>
    <n v="27"/>
    <x v="9"/>
    <x v="8"/>
    <x v="5"/>
  </r>
  <r>
    <x v="20"/>
    <n v="0"/>
    <n v="19"/>
    <n v="0"/>
    <n v="0"/>
    <n v="19"/>
    <x v="9"/>
    <x v="8"/>
    <x v="5"/>
  </r>
  <r>
    <x v="21"/>
    <n v="0"/>
    <n v="19"/>
    <n v="0"/>
    <n v="0"/>
    <n v="19"/>
    <x v="9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BC5C3-4E83-42D0-AFC1-A788D2DFA9C6}" name="Draaitabel1" cacheId="6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X54" firstHeaderRow="1" firstDataRow="2" firstDataCol="1"/>
  <pivotFields count="9">
    <pivotField axis="axisCol" showAll="0">
      <items count="23">
        <item x="10"/>
        <item x="17"/>
        <item x="3"/>
        <item x="13"/>
        <item x="20"/>
        <item x="6"/>
        <item x="11"/>
        <item x="18"/>
        <item x="4"/>
        <item x="12"/>
        <item x="19"/>
        <item x="5"/>
        <item x="9"/>
        <item x="16"/>
        <item x="2"/>
        <item x="14"/>
        <item x="21"/>
        <item x="0"/>
        <item x="7"/>
        <item x="8"/>
        <item x="15"/>
        <item x="1"/>
        <item t="default"/>
      </items>
    </pivotField>
    <pivotField numFmtId="4" showAll="0"/>
    <pivotField numFmtId="4" showAll="0"/>
    <pivotField numFmtId="4" showAll="0"/>
    <pivotField numFmtId="4" showAll="0"/>
    <pivotField dataField="1" numFmtId="4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0">
        <item x="0"/>
        <item x="5"/>
        <item x="7"/>
        <item x="6"/>
        <item x="4"/>
        <item x="8"/>
        <item x="2"/>
        <item x="3"/>
        <item x="1"/>
        <item t="default"/>
      </items>
    </pivotField>
    <pivotField axis="axisRow" showAll="0">
      <items count="7">
        <item x="5"/>
        <item x="0"/>
        <item x="3"/>
        <item x="4"/>
        <item x="2"/>
        <item x="1"/>
        <item t="default"/>
      </items>
    </pivotField>
  </pivotFields>
  <rowFields count="3">
    <field x="7"/>
    <field x="6"/>
    <field x="8"/>
  </rowFields>
  <rowItems count="50">
    <i>
      <x/>
    </i>
    <i r="1">
      <x/>
    </i>
    <i r="2">
      <x v="1"/>
    </i>
    <i>
      <x v="1"/>
    </i>
    <i r="1">
      <x v="5"/>
    </i>
    <i r="2">
      <x/>
    </i>
    <i r="2">
      <x v="2"/>
    </i>
    <i r="2">
      <x v="3"/>
    </i>
    <i r="2">
      <x v="4"/>
    </i>
    <i r="2">
      <x v="5"/>
    </i>
    <i>
      <x v="2"/>
    </i>
    <i r="1">
      <x v="8"/>
    </i>
    <i r="2">
      <x v="1"/>
    </i>
    <i>
      <x v="3"/>
    </i>
    <i r="1">
      <x v="7"/>
    </i>
    <i r="2">
      <x v="1"/>
    </i>
    <i>
      <x v="4"/>
    </i>
    <i r="1">
      <x v="4"/>
    </i>
    <i r="2">
      <x v="1"/>
    </i>
    <i>
      <x v="5"/>
    </i>
    <i r="1">
      <x v="9"/>
    </i>
    <i r="2">
      <x/>
    </i>
    <i r="2">
      <x v="2"/>
    </i>
    <i r="2">
      <x v="3"/>
    </i>
    <i r="2">
      <x v="4"/>
    </i>
    <i r="2">
      <x v="5"/>
    </i>
    <i>
      <x v="6"/>
    </i>
    <i r="1">
      <x v="2"/>
    </i>
    <i r="2">
      <x/>
    </i>
    <i r="2">
      <x v="2"/>
    </i>
    <i r="2">
      <x v="3"/>
    </i>
    <i r="2">
      <x v="4"/>
    </i>
    <i r="2">
      <x v="5"/>
    </i>
    <i>
      <x v="7"/>
    </i>
    <i r="1">
      <x v="3"/>
    </i>
    <i r="2">
      <x v="1"/>
    </i>
    <i>
      <x v="8"/>
    </i>
    <i r="1">
      <x v="1"/>
    </i>
    <i r="2">
      <x/>
    </i>
    <i r="2">
      <x v="2"/>
    </i>
    <i r="2">
      <x v="3"/>
    </i>
    <i r="2">
      <x v="4"/>
    </i>
    <i r="2">
      <x v="5"/>
    </i>
    <i r="1">
      <x v="6"/>
    </i>
    <i r="2">
      <x/>
    </i>
    <i r="2">
      <x v="2"/>
    </i>
    <i r="2">
      <x v="3"/>
    </i>
    <i r="2">
      <x v="4"/>
    </i>
    <i r="2">
      <x v="5"/>
    </i>
    <i t="grand">
      <x/>
    </i>
  </rowItems>
  <colFields count="1">
    <field x="0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om van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1"/>
  <sheetViews>
    <sheetView topLeftCell="A436" workbookViewId="0">
      <selection activeCell="I442" sqref="I442"/>
    </sheetView>
  </sheetViews>
  <sheetFormatPr defaultRowHeight="15" x14ac:dyDescent="0.25"/>
  <cols>
    <col min="1" max="1" width="25.7109375" style="1" customWidth="1"/>
    <col min="2" max="6" width="25.7109375" style="2" customWidth="1"/>
    <col min="7" max="9" width="25.7109375" customWidth="1"/>
  </cols>
  <sheetData>
    <row r="1" spans="1:9" x14ac:dyDescent="0.25">
      <c r="A1" s="3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x14ac:dyDescent="0.25">
      <c r="A2" s="1" t="s">
        <v>7</v>
      </c>
      <c r="B2" s="2">
        <v>789</v>
      </c>
      <c r="C2" s="2">
        <v>0</v>
      </c>
      <c r="D2" s="2">
        <v>0</v>
      </c>
      <c r="E2" s="2">
        <v>0</v>
      </c>
      <c r="F2" s="2">
        <v>789</v>
      </c>
      <c r="G2">
        <v>10018</v>
      </c>
      <c r="H2" t="s">
        <v>29</v>
      </c>
      <c r="I2" t="s">
        <v>38</v>
      </c>
    </row>
    <row r="3" spans="1:9" x14ac:dyDescent="0.25">
      <c r="A3" s="1" t="s">
        <v>8</v>
      </c>
      <c r="B3" s="2">
        <v>344</v>
      </c>
      <c r="C3" s="2">
        <v>476</v>
      </c>
      <c r="D3" s="2">
        <v>0</v>
      </c>
      <c r="E3" s="2">
        <v>0</v>
      </c>
      <c r="F3" s="2">
        <v>820</v>
      </c>
      <c r="G3">
        <v>10018</v>
      </c>
      <c r="H3" t="s">
        <v>29</v>
      </c>
      <c r="I3" t="s">
        <v>38</v>
      </c>
    </row>
    <row r="4" spans="1:9" x14ac:dyDescent="0.25">
      <c r="A4" s="1" t="s">
        <v>9</v>
      </c>
      <c r="B4" s="2">
        <v>0</v>
      </c>
      <c r="C4" s="2">
        <v>771</v>
      </c>
      <c r="D4" s="2">
        <v>0</v>
      </c>
      <c r="E4" s="2">
        <v>0</v>
      </c>
      <c r="F4" s="2">
        <v>771</v>
      </c>
      <c r="G4">
        <v>10018</v>
      </c>
      <c r="H4" t="s">
        <v>29</v>
      </c>
      <c r="I4" t="s">
        <v>38</v>
      </c>
    </row>
    <row r="5" spans="1:9" x14ac:dyDescent="0.25">
      <c r="A5" s="1" t="s">
        <v>10</v>
      </c>
      <c r="B5" s="2">
        <v>0</v>
      </c>
      <c r="C5" s="2">
        <v>937</v>
      </c>
      <c r="D5" s="2">
        <v>0</v>
      </c>
      <c r="E5" s="2">
        <v>0</v>
      </c>
      <c r="F5" s="2">
        <v>937</v>
      </c>
      <c r="G5">
        <v>10018</v>
      </c>
      <c r="H5" t="s">
        <v>29</v>
      </c>
      <c r="I5" t="s">
        <v>38</v>
      </c>
    </row>
    <row r="6" spans="1:9" x14ac:dyDescent="0.25">
      <c r="A6" s="1" t="s">
        <v>11</v>
      </c>
      <c r="B6" s="2">
        <v>0</v>
      </c>
      <c r="C6" s="2">
        <v>910</v>
      </c>
      <c r="D6" s="2">
        <v>0</v>
      </c>
      <c r="E6" s="2">
        <v>0</v>
      </c>
      <c r="F6" s="2">
        <v>910</v>
      </c>
      <c r="G6">
        <v>10018</v>
      </c>
      <c r="H6" t="s">
        <v>29</v>
      </c>
      <c r="I6" t="s">
        <v>38</v>
      </c>
    </row>
    <row r="7" spans="1:9" x14ac:dyDescent="0.25">
      <c r="A7" s="1" t="s">
        <v>12</v>
      </c>
      <c r="B7" s="2">
        <v>0</v>
      </c>
      <c r="C7" s="2">
        <v>788</v>
      </c>
      <c r="D7" s="2">
        <v>0</v>
      </c>
      <c r="E7" s="2">
        <v>0</v>
      </c>
      <c r="F7" s="2">
        <v>788</v>
      </c>
      <c r="G7">
        <v>10018</v>
      </c>
      <c r="H7" t="s">
        <v>29</v>
      </c>
      <c r="I7" t="s">
        <v>38</v>
      </c>
    </row>
    <row r="8" spans="1:9" x14ac:dyDescent="0.25">
      <c r="A8" s="1" t="s">
        <v>13</v>
      </c>
      <c r="B8" s="2">
        <v>0</v>
      </c>
      <c r="C8" s="2">
        <v>834</v>
      </c>
      <c r="D8" s="2">
        <v>0</v>
      </c>
      <c r="E8" s="2">
        <v>0</v>
      </c>
      <c r="F8" s="2">
        <v>834</v>
      </c>
      <c r="G8">
        <v>10018</v>
      </c>
      <c r="H8" t="s">
        <v>29</v>
      </c>
      <c r="I8" t="s">
        <v>38</v>
      </c>
    </row>
    <row r="9" spans="1:9" x14ac:dyDescent="0.25">
      <c r="A9" s="1" t="s">
        <v>14</v>
      </c>
      <c r="B9" s="2">
        <v>0</v>
      </c>
      <c r="C9" s="2">
        <v>760</v>
      </c>
      <c r="D9" s="2">
        <v>0</v>
      </c>
      <c r="E9" s="2">
        <v>0</v>
      </c>
      <c r="F9" s="2">
        <v>760</v>
      </c>
      <c r="G9">
        <v>10018</v>
      </c>
      <c r="H9" t="s">
        <v>29</v>
      </c>
      <c r="I9" t="s">
        <v>38</v>
      </c>
    </row>
    <row r="10" spans="1:9" x14ac:dyDescent="0.25">
      <c r="A10" s="1" t="s">
        <v>15</v>
      </c>
      <c r="B10" s="2">
        <v>0</v>
      </c>
      <c r="C10" s="2">
        <v>748</v>
      </c>
      <c r="D10" s="2">
        <v>0</v>
      </c>
      <c r="E10" s="2">
        <v>0</v>
      </c>
      <c r="F10" s="2">
        <v>748</v>
      </c>
      <c r="G10">
        <v>10018</v>
      </c>
      <c r="H10" t="s">
        <v>29</v>
      </c>
      <c r="I10" t="s">
        <v>38</v>
      </c>
    </row>
    <row r="11" spans="1:9" x14ac:dyDescent="0.25">
      <c r="A11" s="1" t="s">
        <v>16</v>
      </c>
      <c r="B11" s="2">
        <v>0</v>
      </c>
      <c r="C11" s="2">
        <v>818</v>
      </c>
      <c r="D11" s="2">
        <v>0</v>
      </c>
      <c r="E11" s="2">
        <v>0</v>
      </c>
      <c r="F11" s="2">
        <v>818</v>
      </c>
      <c r="G11">
        <v>10018</v>
      </c>
      <c r="H11" t="s">
        <v>29</v>
      </c>
      <c r="I11" t="s">
        <v>38</v>
      </c>
    </row>
    <row r="12" spans="1:9" x14ac:dyDescent="0.25">
      <c r="A12" s="1" t="s">
        <v>17</v>
      </c>
      <c r="B12" s="2">
        <v>0</v>
      </c>
      <c r="C12" s="2">
        <v>960</v>
      </c>
      <c r="D12" s="2">
        <v>0</v>
      </c>
      <c r="E12" s="2">
        <v>0</v>
      </c>
      <c r="F12" s="2">
        <v>960</v>
      </c>
      <c r="G12">
        <v>10018</v>
      </c>
      <c r="H12" t="s">
        <v>29</v>
      </c>
      <c r="I12" t="s">
        <v>38</v>
      </c>
    </row>
    <row r="13" spans="1:9" x14ac:dyDescent="0.25">
      <c r="A13" s="1" t="s">
        <v>18</v>
      </c>
      <c r="B13" s="2">
        <v>0</v>
      </c>
      <c r="C13" s="2">
        <v>945</v>
      </c>
      <c r="D13" s="2">
        <v>0</v>
      </c>
      <c r="E13" s="2">
        <v>0</v>
      </c>
      <c r="F13" s="2">
        <v>945</v>
      </c>
      <c r="G13">
        <v>10018</v>
      </c>
      <c r="H13" t="s">
        <v>29</v>
      </c>
      <c r="I13" t="s">
        <v>38</v>
      </c>
    </row>
    <row r="14" spans="1:9" x14ac:dyDescent="0.25">
      <c r="A14" s="1" t="s">
        <v>19</v>
      </c>
      <c r="B14" s="2">
        <v>0</v>
      </c>
      <c r="C14" s="2">
        <v>903</v>
      </c>
      <c r="D14" s="2">
        <v>0</v>
      </c>
      <c r="E14" s="2">
        <v>0</v>
      </c>
      <c r="F14" s="2">
        <v>903</v>
      </c>
      <c r="G14">
        <v>10018</v>
      </c>
      <c r="H14" t="s">
        <v>29</v>
      </c>
      <c r="I14" t="s">
        <v>38</v>
      </c>
    </row>
    <row r="15" spans="1:9" x14ac:dyDescent="0.25">
      <c r="A15" s="1" t="s">
        <v>20</v>
      </c>
      <c r="B15" s="2">
        <v>0</v>
      </c>
      <c r="C15" s="2">
        <v>953</v>
      </c>
      <c r="D15" s="2">
        <v>0</v>
      </c>
      <c r="E15" s="2">
        <v>0</v>
      </c>
      <c r="F15" s="2">
        <v>953</v>
      </c>
      <c r="G15">
        <v>10018</v>
      </c>
      <c r="H15" t="s">
        <v>29</v>
      </c>
      <c r="I15" t="s">
        <v>38</v>
      </c>
    </row>
    <row r="16" spans="1:9" x14ac:dyDescent="0.25">
      <c r="A16" s="1" t="s">
        <v>21</v>
      </c>
      <c r="B16" s="2">
        <v>0</v>
      </c>
      <c r="C16" s="2">
        <v>909</v>
      </c>
      <c r="D16" s="2">
        <v>0</v>
      </c>
      <c r="E16" s="2">
        <v>0</v>
      </c>
      <c r="F16" s="2">
        <v>909</v>
      </c>
      <c r="G16">
        <v>10018</v>
      </c>
      <c r="H16" t="s">
        <v>29</v>
      </c>
      <c r="I16" t="s">
        <v>38</v>
      </c>
    </row>
    <row r="17" spans="1:9" x14ac:dyDescent="0.25">
      <c r="A17" s="1" t="s">
        <v>22</v>
      </c>
      <c r="B17" s="2">
        <v>0</v>
      </c>
      <c r="C17" s="2">
        <v>895</v>
      </c>
      <c r="D17" s="2">
        <v>0</v>
      </c>
      <c r="E17" s="2">
        <v>0</v>
      </c>
      <c r="F17" s="2">
        <v>895</v>
      </c>
      <c r="G17">
        <v>10018</v>
      </c>
      <c r="H17" t="s">
        <v>29</v>
      </c>
      <c r="I17" t="s">
        <v>38</v>
      </c>
    </row>
    <row r="18" spans="1:9" x14ac:dyDescent="0.25">
      <c r="A18" s="1" t="s">
        <v>23</v>
      </c>
      <c r="B18" s="2">
        <v>0</v>
      </c>
      <c r="C18" s="2">
        <v>930</v>
      </c>
      <c r="D18" s="2">
        <v>0</v>
      </c>
      <c r="E18" s="2">
        <v>0</v>
      </c>
      <c r="F18" s="2">
        <v>930</v>
      </c>
      <c r="G18">
        <v>10018</v>
      </c>
      <c r="H18" t="s">
        <v>29</v>
      </c>
      <c r="I18" t="s">
        <v>38</v>
      </c>
    </row>
    <row r="19" spans="1:9" x14ac:dyDescent="0.25">
      <c r="A19" s="1" t="s">
        <v>24</v>
      </c>
      <c r="B19" s="2">
        <v>0</v>
      </c>
      <c r="C19" s="2">
        <v>1137</v>
      </c>
      <c r="D19" s="2">
        <v>0</v>
      </c>
      <c r="E19" s="2">
        <v>0</v>
      </c>
      <c r="F19" s="2">
        <v>1137</v>
      </c>
      <c r="G19">
        <v>10018</v>
      </c>
      <c r="H19" t="s">
        <v>29</v>
      </c>
      <c r="I19" t="s">
        <v>38</v>
      </c>
    </row>
    <row r="20" spans="1:9" x14ac:dyDescent="0.25">
      <c r="A20" s="1" t="s">
        <v>25</v>
      </c>
      <c r="B20" s="2">
        <v>0</v>
      </c>
      <c r="C20" s="2">
        <v>1046</v>
      </c>
      <c r="D20" s="2">
        <v>0</v>
      </c>
      <c r="E20" s="2">
        <v>0</v>
      </c>
      <c r="F20" s="2">
        <v>1046</v>
      </c>
      <c r="G20">
        <v>10018</v>
      </c>
      <c r="H20" t="s">
        <v>29</v>
      </c>
      <c r="I20" t="s">
        <v>38</v>
      </c>
    </row>
    <row r="21" spans="1:9" x14ac:dyDescent="0.25">
      <c r="A21" s="1" t="s">
        <v>26</v>
      </c>
      <c r="B21" s="2">
        <v>0</v>
      </c>
      <c r="C21" s="2">
        <v>1009</v>
      </c>
      <c r="D21" s="2">
        <v>0</v>
      </c>
      <c r="E21" s="2">
        <v>0</v>
      </c>
      <c r="F21" s="2">
        <v>1009</v>
      </c>
      <c r="G21">
        <v>10018</v>
      </c>
      <c r="H21" t="s">
        <v>29</v>
      </c>
      <c r="I21" t="s">
        <v>38</v>
      </c>
    </row>
    <row r="22" spans="1:9" x14ac:dyDescent="0.25">
      <c r="A22" s="1" t="s">
        <v>27</v>
      </c>
      <c r="B22" s="2">
        <v>0</v>
      </c>
      <c r="C22" s="2">
        <v>966</v>
      </c>
      <c r="D22" s="2">
        <v>0</v>
      </c>
      <c r="E22" s="2">
        <v>0</v>
      </c>
      <c r="F22" s="2">
        <v>966</v>
      </c>
      <c r="G22">
        <v>10018</v>
      </c>
      <c r="H22" t="s">
        <v>29</v>
      </c>
      <c r="I22" t="s">
        <v>38</v>
      </c>
    </row>
    <row r="23" spans="1:9" x14ac:dyDescent="0.25">
      <c r="A23" s="1" t="s">
        <v>28</v>
      </c>
      <c r="B23" s="2">
        <v>0</v>
      </c>
      <c r="C23" s="2">
        <v>957</v>
      </c>
      <c r="D23" s="2">
        <v>0</v>
      </c>
      <c r="E23" s="2">
        <v>0</v>
      </c>
      <c r="F23" s="2">
        <v>957</v>
      </c>
      <c r="G23">
        <v>10018</v>
      </c>
      <c r="H23" t="s">
        <v>29</v>
      </c>
      <c r="I23" t="s">
        <v>38</v>
      </c>
    </row>
    <row r="24" spans="1:9" x14ac:dyDescent="0.25">
      <c r="A24" s="1" t="s">
        <v>7</v>
      </c>
      <c r="B24" s="2">
        <v>215</v>
      </c>
      <c r="C24" s="2">
        <v>0</v>
      </c>
      <c r="D24" s="2">
        <v>0</v>
      </c>
      <c r="E24" s="2">
        <v>0</v>
      </c>
      <c r="F24" s="2">
        <v>215</v>
      </c>
      <c r="G24">
        <v>21012</v>
      </c>
      <c r="H24" t="s">
        <v>30</v>
      </c>
      <c r="I24" t="s">
        <v>39</v>
      </c>
    </row>
    <row r="25" spans="1:9" x14ac:dyDescent="0.25">
      <c r="A25" s="1" t="s">
        <v>8</v>
      </c>
      <c r="B25" s="2">
        <v>95</v>
      </c>
      <c r="C25" s="2">
        <v>133</v>
      </c>
      <c r="D25" s="2">
        <v>0</v>
      </c>
      <c r="E25" s="2">
        <v>0</v>
      </c>
      <c r="F25" s="2">
        <v>228</v>
      </c>
      <c r="G25">
        <v>21012</v>
      </c>
      <c r="H25" t="s">
        <v>30</v>
      </c>
      <c r="I25" t="s">
        <v>39</v>
      </c>
    </row>
    <row r="26" spans="1:9" x14ac:dyDescent="0.25">
      <c r="A26" s="1" t="s">
        <v>9</v>
      </c>
      <c r="B26" s="2">
        <v>0</v>
      </c>
      <c r="C26" s="2">
        <v>220</v>
      </c>
      <c r="D26" s="2">
        <v>0</v>
      </c>
      <c r="E26" s="2">
        <v>0</v>
      </c>
      <c r="F26" s="2">
        <v>220</v>
      </c>
      <c r="G26">
        <v>21012</v>
      </c>
      <c r="H26" t="s">
        <v>30</v>
      </c>
      <c r="I26" t="s">
        <v>39</v>
      </c>
    </row>
    <row r="27" spans="1:9" x14ac:dyDescent="0.25">
      <c r="A27" s="1" t="s">
        <v>10</v>
      </c>
      <c r="B27" s="2">
        <v>0</v>
      </c>
      <c r="C27" s="2">
        <v>246</v>
      </c>
      <c r="D27" s="2">
        <v>0</v>
      </c>
      <c r="E27" s="2">
        <v>0</v>
      </c>
      <c r="F27" s="2">
        <v>246</v>
      </c>
      <c r="G27">
        <v>21012</v>
      </c>
      <c r="H27" t="s">
        <v>30</v>
      </c>
      <c r="I27" t="s">
        <v>39</v>
      </c>
    </row>
    <row r="28" spans="1:9" x14ac:dyDescent="0.25">
      <c r="A28" s="1" t="s">
        <v>11</v>
      </c>
      <c r="B28" s="2">
        <v>0</v>
      </c>
      <c r="C28" s="2">
        <v>230</v>
      </c>
      <c r="D28" s="2">
        <v>0</v>
      </c>
      <c r="E28" s="2">
        <v>0</v>
      </c>
      <c r="F28" s="2">
        <v>230</v>
      </c>
      <c r="G28">
        <v>21012</v>
      </c>
      <c r="H28" t="s">
        <v>30</v>
      </c>
      <c r="I28" t="s">
        <v>39</v>
      </c>
    </row>
    <row r="29" spans="1:9" x14ac:dyDescent="0.25">
      <c r="A29" s="1" t="s">
        <v>12</v>
      </c>
      <c r="B29" s="2">
        <v>0</v>
      </c>
      <c r="C29" s="2">
        <v>224</v>
      </c>
      <c r="D29" s="2">
        <v>0</v>
      </c>
      <c r="E29" s="2">
        <v>0</v>
      </c>
      <c r="F29" s="2">
        <v>224</v>
      </c>
      <c r="G29">
        <v>21012</v>
      </c>
      <c r="H29" t="s">
        <v>30</v>
      </c>
      <c r="I29" t="s">
        <v>39</v>
      </c>
    </row>
    <row r="30" spans="1:9" x14ac:dyDescent="0.25">
      <c r="A30" s="1" t="s">
        <v>13</v>
      </c>
      <c r="B30" s="2">
        <v>0</v>
      </c>
      <c r="C30" s="2">
        <v>215</v>
      </c>
      <c r="D30" s="2">
        <v>0</v>
      </c>
      <c r="E30" s="2">
        <v>0</v>
      </c>
      <c r="F30" s="2">
        <v>215</v>
      </c>
      <c r="G30">
        <v>21012</v>
      </c>
      <c r="H30" t="s">
        <v>30</v>
      </c>
      <c r="I30" t="s">
        <v>39</v>
      </c>
    </row>
    <row r="31" spans="1:9" x14ac:dyDescent="0.25">
      <c r="A31" s="1" t="s">
        <v>14</v>
      </c>
      <c r="B31" s="2">
        <v>0</v>
      </c>
      <c r="C31" s="2">
        <v>231</v>
      </c>
      <c r="D31" s="2">
        <v>0</v>
      </c>
      <c r="E31" s="2">
        <v>0</v>
      </c>
      <c r="F31" s="2">
        <v>231</v>
      </c>
      <c r="G31">
        <v>21012</v>
      </c>
      <c r="H31" t="s">
        <v>30</v>
      </c>
      <c r="I31" t="s">
        <v>39</v>
      </c>
    </row>
    <row r="32" spans="1:9" x14ac:dyDescent="0.25">
      <c r="A32" s="1" t="s">
        <v>15</v>
      </c>
      <c r="B32" s="2">
        <v>0</v>
      </c>
      <c r="C32" s="2">
        <v>217</v>
      </c>
      <c r="D32" s="2">
        <v>0</v>
      </c>
      <c r="E32" s="2">
        <v>0</v>
      </c>
      <c r="F32" s="2">
        <v>217</v>
      </c>
      <c r="G32">
        <v>21012</v>
      </c>
      <c r="H32" t="s">
        <v>30</v>
      </c>
      <c r="I32" t="s">
        <v>39</v>
      </c>
    </row>
    <row r="33" spans="1:9" x14ac:dyDescent="0.25">
      <c r="A33" s="1" t="s">
        <v>16</v>
      </c>
      <c r="B33" s="2">
        <v>0</v>
      </c>
      <c r="C33" s="2">
        <v>236</v>
      </c>
      <c r="D33" s="2">
        <v>0</v>
      </c>
      <c r="E33" s="2">
        <v>0</v>
      </c>
      <c r="F33" s="2">
        <v>236</v>
      </c>
      <c r="G33">
        <v>21012</v>
      </c>
      <c r="H33" t="s">
        <v>30</v>
      </c>
      <c r="I33" t="s">
        <v>39</v>
      </c>
    </row>
    <row r="34" spans="1:9" x14ac:dyDescent="0.25">
      <c r="A34" s="1" t="s">
        <v>17</v>
      </c>
      <c r="B34" s="2">
        <v>0</v>
      </c>
      <c r="C34" s="2">
        <v>255</v>
      </c>
      <c r="D34" s="2">
        <v>0</v>
      </c>
      <c r="E34" s="2">
        <v>0</v>
      </c>
      <c r="F34" s="2">
        <v>255</v>
      </c>
      <c r="G34">
        <v>21012</v>
      </c>
      <c r="H34" t="s">
        <v>30</v>
      </c>
      <c r="I34" t="s">
        <v>39</v>
      </c>
    </row>
    <row r="35" spans="1:9" x14ac:dyDescent="0.25">
      <c r="A35" s="1" t="s">
        <v>18</v>
      </c>
      <c r="B35" s="2">
        <v>0</v>
      </c>
      <c r="C35" s="2">
        <v>256</v>
      </c>
      <c r="D35" s="2">
        <v>0</v>
      </c>
      <c r="E35" s="2">
        <v>0</v>
      </c>
      <c r="F35" s="2">
        <v>256</v>
      </c>
      <c r="G35">
        <v>21012</v>
      </c>
      <c r="H35" t="s">
        <v>30</v>
      </c>
      <c r="I35" t="s">
        <v>39</v>
      </c>
    </row>
    <row r="36" spans="1:9" x14ac:dyDescent="0.25">
      <c r="A36" s="1" t="s">
        <v>19</v>
      </c>
      <c r="B36" s="2">
        <v>0</v>
      </c>
      <c r="C36" s="2">
        <v>222</v>
      </c>
      <c r="D36" s="2">
        <v>0</v>
      </c>
      <c r="E36" s="2">
        <v>0</v>
      </c>
      <c r="F36" s="2">
        <v>222</v>
      </c>
      <c r="G36">
        <v>21012</v>
      </c>
      <c r="H36" t="s">
        <v>30</v>
      </c>
      <c r="I36" t="s">
        <v>39</v>
      </c>
    </row>
    <row r="37" spans="1:9" x14ac:dyDescent="0.25">
      <c r="A37" s="1" t="s">
        <v>20</v>
      </c>
      <c r="B37" s="2">
        <v>0</v>
      </c>
      <c r="C37" s="2">
        <v>221</v>
      </c>
      <c r="D37" s="2">
        <v>0</v>
      </c>
      <c r="E37" s="2">
        <v>0</v>
      </c>
      <c r="F37" s="2">
        <v>221</v>
      </c>
      <c r="G37">
        <v>21012</v>
      </c>
      <c r="H37" t="s">
        <v>30</v>
      </c>
      <c r="I37" t="s">
        <v>39</v>
      </c>
    </row>
    <row r="38" spans="1:9" x14ac:dyDescent="0.25">
      <c r="A38" s="1" t="s">
        <v>21</v>
      </c>
      <c r="B38" s="2">
        <v>0</v>
      </c>
      <c r="C38" s="2">
        <v>232</v>
      </c>
      <c r="D38" s="2">
        <v>0</v>
      </c>
      <c r="E38" s="2">
        <v>0</v>
      </c>
      <c r="F38" s="2">
        <v>232</v>
      </c>
      <c r="G38">
        <v>21012</v>
      </c>
      <c r="H38" t="s">
        <v>30</v>
      </c>
      <c r="I38" t="s">
        <v>39</v>
      </c>
    </row>
    <row r="39" spans="1:9" x14ac:dyDescent="0.25">
      <c r="A39" s="1" t="s">
        <v>22</v>
      </c>
      <c r="B39" s="2">
        <v>0</v>
      </c>
      <c r="C39" s="2">
        <v>229</v>
      </c>
      <c r="D39" s="2">
        <v>0</v>
      </c>
      <c r="E39" s="2">
        <v>0</v>
      </c>
      <c r="F39" s="2">
        <v>229</v>
      </c>
      <c r="G39">
        <v>21012</v>
      </c>
      <c r="H39" t="s">
        <v>30</v>
      </c>
      <c r="I39" t="s">
        <v>39</v>
      </c>
    </row>
    <row r="40" spans="1:9" x14ac:dyDescent="0.25">
      <c r="A40" s="1" t="s">
        <v>23</v>
      </c>
      <c r="B40" s="2">
        <v>0</v>
      </c>
      <c r="C40" s="2">
        <v>245</v>
      </c>
      <c r="D40" s="2">
        <v>0</v>
      </c>
      <c r="E40" s="2">
        <v>0</v>
      </c>
      <c r="F40" s="2">
        <v>245</v>
      </c>
      <c r="G40">
        <v>21012</v>
      </c>
      <c r="H40" t="s">
        <v>30</v>
      </c>
      <c r="I40" t="s">
        <v>39</v>
      </c>
    </row>
    <row r="41" spans="1:9" x14ac:dyDescent="0.25">
      <c r="A41" s="1" t="s">
        <v>24</v>
      </c>
      <c r="B41" s="2">
        <v>0</v>
      </c>
      <c r="C41" s="2">
        <v>257</v>
      </c>
      <c r="D41" s="2">
        <v>0</v>
      </c>
      <c r="E41" s="2">
        <v>0</v>
      </c>
      <c r="F41" s="2">
        <v>257</v>
      </c>
      <c r="G41">
        <v>21012</v>
      </c>
      <c r="H41" t="s">
        <v>30</v>
      </c>
      <c r="I41" t="s">
        <v>39</v>
      </c>
    </row>
    <row r="42" spans="1:9" x14ac:dyDescent="0.25">
      <c r="A42" s="1" t="s">
        <v>25</v>
      </c>
      <c r="B42" s="2">
        <v>0</v>
      </c>
      <c r="C42" s="2">
        <v>271</v>
      </c>
      <c r="D42" s="2">
        <v>0</v>
      </c>
      <c r="E42" s="2">
        <v>0</v>
      </c>
      <c r="F42" s="2">
        <v>271</v>
      </c>
      <c r="G42">
        <v>21012</v>
      </c>
      <c r="H42" t="s">
        <v>30</v>
      </c>
      <c r="I42" t="s">
        <v>39</v>
      </c>
    </row>
    <row r="43" spans="1:9" x14ac:dyDescent="0.25">
      <c r="A43" s="1" t="s">
        <v>26</v>
      </c>
      <c r="B43" s="2">
        <v>0</v>
      </c>
      <c r="C43" s="2">
        <v>234</v>
      </c>
      <c r="D43" s="2">
        <v>0</v>
      </c>
      <c r="E43" s="2">
        <v>0</v>
      </c>
      <c r="F43" s="2">
        <v>234</v>
      </c>
      <c r="G43">
        <v>21012</v>
      </c>
      <c r="H43" t="s">
        <v>30</v>
      </c>
      <c r="I43" t="s">
        <v>39</v>
      </c>
    </row>
    <row r="44" spans="1:9" x14ac:dyDescent="0.25">
      <c r="A44" s="1" t="s">
        <v>27</v>
      </c>
      <c r="B44" s="2">
        <v>0</v>
      </c>
      <c r="C44" s="2">
        <v>231</v>
      </c>
      <c r="D44" s="2">
        <v>0</v>
      </c>
      <c r="E44" s="2">
        <v>0</v>
      </c>
      <c r="F44" s="2">
        <v>231</v>
      </c>
      <c r="G44">
        <v>21012</v>
      </c>
      <c r="H44" t="s">
        <v>30</v>
      </c>
      <c r="I44" t="s">
        <v>39</v>
      </c>
    </row>
    <row r="45" spans="1:9" x14ac:dyDescent="0.25">
      <c r="A45" s="1" t="s">
        <v>28</v>
      </c>
      <c r="B45" s="2">
        <v>0</v>
      </c>
      <c r="C45" s="2">
        <v>244</v>
      </c>
      <c r="D45" s="2">
        <v>0</v>
      </c>
      <c r="E45" s="2">
        <v>0</v>
      </c>
      <c r="F45" s="2">
        <v>244</v>
      </c>
      <c r="G45">
        <v>21012</v>
      </c>
      <c r="H45" t="s">
        <v>30</v>
      </c>
      <c r="I45" t="s">
        <v>39</v>
      </c>
    </row>
    <row r="46" spans="1:9" x14ac:dyDescent="0.25">
      <c r="A46" s="1" t="s">
        <v>7</v>
      </c>
      <c r="B46" s="2">
        <v>278</v>
      </c>
      <c r="C46" s="2">
        <v>2</v>
      </c>
      <c r="D46" s="2">
        <v>0</v>
      </c>
      <c r="E46" s="2">
        <v>0</v>
      </c>
      <c r="F46" s="2">
        <v>280</v>
      </c>
      <c r="G46">
        <v>21012</v>
      </c>
      <c r="H46" t="s">
        <v>30</v>
      </c>
      <c r="I46" t="s">
        <v>40</v>
      </c>
    </row>
    <row r="47" spans="1:9" x14ac:dyDescent="0.25">
      <c r="A47" s="1" t="s">
        <v>8</v>
      </c>
      <c r="B47" s="2">
        <v>106</v>
      </c>
      <c r="C47" s="2">
        <v>180</v>
      </c>
      <c r="D47" s="2">
        <v>0</v>
      </c>
      <c r="E47" s="2">
        <v>0</v>
      </c>
      <c r="F47" s="2">
        <v>286</v>
      </c>
      <c r="G47">
        <v>21012</v>
      </c>
      <c r="H47" t="s">
        <v>30</v>
      </c>
      <c r="I47" t="s">
        <v>40</v>
      </c>
    </row>
    <row r="48" spans="1:9" x14ac:dyDescent="0.25">
      <c r="A48" s="1" t="s">
        <v>9</v>
      </c>
      <c r="B48" s="2">
        <v>0</v>
      </c>
      <c r="C48" s="2">
        <v>273</v>
      </c>
      <c r="D48" s="2">
        <v>0</v>
      </c>
      <c r="E48" s="2">
        <v>0</v>
      </c>
      <c r="F48" s="2">
        <v>273</v>
      </c>
      <c r="G48">
        <v>21012</v>
      </c>
      <c r="H48" t="s">
        <v>30</v>
      </c>
      <c r="I48" t="s">
        <v>40</v>
      </c>
    </row>
    <row r="49" spans="1:9" x14ac:dyDescent="0.25">
      <c r="A49" s="1" t="s">
        <v>10</v>
      </c>
      <c r="B49" s="2">
        <v>0</v>
      </c>
      <c r="C49" s="2">
        <v>337</v>
      </c>
      <c r="D49" s="2">
        <v>0</v>
      </c>
      <c r="E49" s="2">
        <v>0</v>
      </c>
      <c r="F49" s="2">
        <v>337</v>
      </c>
      <c r="G49">
        <v>21012</v>
      </c>
      <c r="H49" t="s">
        <v>30</v>
      </c>
      <c r="I49" t="s">
        <v>40</v>
      </c>
    </row>
    <row r="50" spans="1:9" x14ac:dyDescent="0.25">
      <c r="A50" s="1" t="s">
        <v>11</v>
      </c>
      <c r="B50" s="2">
        <v>0</v>
      </c>
      <c r="C50" s="2">
        <v>335</v>
      </c>
      <c r="D50" s="2">
        <v>0</v>
      </c>
      <c r="E50" s="2">
        <v>0</v>
      </c>
      <c r="F50" s="2">
        <v>335</v>
      </c>
      <c r="G50">
        <v>21012</v>
      </c>
      <c r="H50" t="s">
        <v>30</v>
      </c>
      <c r="I50" t="s">
        <v>40</v>
      </c>
    </row>
    <row r="51" spans="1:9" x14ac:dyDescent="0.25">
      <c r="A51" s="1" t="s">
        <v>12</v>
      </c>
      <c r="B51" s="2">
        <v>0</v>
      </c>
      <c r="C51" s="2">
        <v>217</v>
      </c>
      <c r="D51" s="2">
        <v>0</v>
      </c>
      <c r="E51" s="2">
        <v>0</v>
      </c>
      <c r="F51" s="2">
        <v>217</v>
      </c>
      <c r="G51">
        <v>21012</v>
      </c>
      <c r="H51" t="s">
        <v>30</v>
      </c>
      <c r="I51" t="s">
        <v>40</v>
      </c>
    </row>
    <row r="52" spans="1:9" x14ac:dyDescent="0.25">
      <c r="A52" s="1" t="s">
        <v>13</v>
      </c>
      <c r="B52" s="2">
        <v>0</v>
      </c>
      <c r="C52" s="2">
        <v>310</v>
      </c>
      <c r="D52" s="2">
        <v>0</v>
      </c>
      <c r="E52" s="2">
        <v>0</v>
      </c>
      <c r="F52" s="2">
        <v>310</v>
      </c>
      <c r="G52">
        <v>21012</v>
      </c>
      <c r="H52" t="s">
        <v>30</v>
      </c>
      <c r="I52" t="s">
        <v>40</v>
      </c>
    </row>
    <row r="53" spans="1:9" x14ac:dyDescent="0.25">
      <c r="A53" s="1" t="s">
        <v>14</v>
      </c>
      <c r="B53" s="2">
        <v>0</v>
      </c>
      <c r="C53" s="2">
        <v>294</v>
      </c>
      <c r="D53" s="2">
        <v>0</v>
      </c>
      <c r="E53" s="2">
        <v>0</v>
      </c>
      <c r="F53" s="2">
        <v>294</v>
      </c>
      <c r="G53">
        <v>21012</v>
      </c>
      <c r="H53" t="s">
        <v>30</v>
      </c>
      <c r="I53" t="s">
        <v>40</v>
      </c>
    </row>
    <row r="54" spans="1:9" x14ac:dyDescent="0.25">
      <c r="A54" s="1" t="s">
        <v>15</v>
      </c>
      <c r="B54" s="2">
        <v>0</v>
      </c>
      <c r="C54" s="2">
        <v>261</v>
      </c>
      <c r="D54" s="2">
        <v>0</v>
      </c>
      <c r="E54" s="2">
        <v>0</v>
      </c>
      <c r="F54" s="2">
        <v>261</v>
      </c>
      <c r="G54">
        <v>21012</v>
      </c>
      <c r="H54" t="s">
        <v>30</v>
      </c>
      <c r="I54" t="s">
        <v>40</v>
      </c>
    </row>
    <row r="55" spans="1:9" x14ac:dyDescent="0.25">
      <c r="A55" s="1" t="s">
        <v>16</v>
      </c>
      <c r="B55" s="2">
        <v>0</v>
      </c>
      <c r="C55" s="2">
        <v>305</v>
      </c>
      <c r="D55" s="2">
        <v>0</v>
      </c>
      <c r="E55" s="2">
        <v>0</v>
      </c>
      <c r="F55" s="2">
        <v>305</v>
      </c>
      <c r="G55">
        <v>21012</v>
      </c>
      <c r="H55" t="s">
        <v>30</v>
      </c>
      <c r="I55" t="s">
        <v>40</v>
      </c>
    </row>
    <row r="56" spans="1:9" x14ac:dyDescent="0.25">
      <c r="A56" s="1" t="s">
        <v>17</v>
      </c>
      <c r="B56" s="2">
        <v>0</v>
      </c>
      <c r="C56" s="2">
        <v>369</v>
      </c>
      <c r="D56" s="2">
        <v>0</v>
      </c>
      <c r="E56" s="2">
        <v>0</v>
      </c>
      <c r="F56" s="2">
        <v>369</v>
      </c>
      <c r="G56">
        <v>21012</v>
      </c>
      <c r="H56" t="s">
        <v>30</v>
      </c>
      <c r="I56" t="s">
        <v>40</v>
      </c>
    </row>
    <row r="57" spans="1:9" x14ac:dyDescent="0.25">
      <c r="A57" s="1" t="s">
        <v>18</v>
      </c>
      <c r="B57" s="2">
        <v>0</v>
      </c>
      <c r="C57" s="2">
        <v>341</v>
      </c>
      <c r="D57" s="2">
        <v>0</v>
      </c>
      <c r="E57" s="2">
        <v>0</v>
      </c>
      <c r="F57" s="2">
        <v>341</v>
      </c>
      <c r="G57">
        <v>21012</v>
      </c>
      <c r="H57" t="s">
        <v>30</v>
      </c>
      <c r="I57" t="s">
        <v>40</v>
      </c>
    </row>
    <row r="58" spans="1:9" x14ac:dyDescent="0.25">
      <c r="A58" s="1" t="s">
        <v>19</v>
      </c>
      <c r="B58" s="2">
        <v>0</v>
      </c>
      <c r="C58" s="2">
        <v>240</v>
      </c>
      <c r="D58" s="2">
        <v>0</v>
      </c>
      <c r="E58" s="2">
        <v>0</v>
      </c>
      <c r="F58" s="2">
        <v>240</v>
      </c>
      <c r="G58">
        <v>21012</v>
      </c>
      <c r="H58" t="s">
        <v>30</v>
      </c>
      <c r="I58" t="s">
        <v>40</v>
      </c>
    </row>
    <row r="59" spans="1:9" x14ac:dyDescent="0.25">
      <c r="A59" s="1" t="s">
        <v>20</v>
      </c>
      <c r="B59" s="2">
        <v>0</v>
      </c>
      <c r="C59" s="2">
        <v>300</v>
      </c>
      <c r="D59" s="2">
        <v>0</v>
      </c>
      <c r="E59" s="2">
        <v>0</v>
      </c>
      <c r="F59" s="2">
        <v>300</v>
      </c>
      <c r="G59">
        <v>21012</v>
      </c>
      <c r="H59" t="s">
        <v>30</v>
      </c>
      <c r="I59" t="s">
        <v>40</v>
      </c>
    </row>
    <row r="60" spans="1:9" x14ac:dyDescent="0.25">
      <c r="A60" s="1" t="s">
        <v>21</v>
      </c>
      <c r="B60" s="2">
        <v>0</v>
      </c>
      <c r="C60" s="2">
        <v>314</v>
      </c>
      <c r="D60" s="2">
        <v>0</v>
      </c>
      <c r="E60" s="2">
        <v>0</v>
      </c>
      <c r="F60" s="2">
        <v>314</v>
      </c>
      <c r="G60">
        <v>21012</v>
      </c>
      <c r="H60" t="s">
        <v>30</v>
      </c>
      <c r="I60" t="s">
        <v>40</v>
      </c>
    </row>
    <row r="61" spans="1:9" x14ac:dyDescent="0.25">
      <c r="A61" s="1" t="s">
        <v>22</v>
      </c>
      <c r="B61" s="2">
        <v>0</v>
      </c>
      <c r="C61" s="2">
        <v>281</v>
      </c>
      <c r="D61" s="2">
        <v>0</v>
      </c>
      <c r="E61" s="2">
        <v>0</v>
      </c>
      <c r="F61" s="2">
        <v>281</v>
      </c>
      <c r="G61">
        <v>21012</v>
      </c>
      <c r="H61" t="s">
        <v>30</v>
      </c>
      <c r="I61" t="s">
        <v>40</v>
      </c>
    </row>
    <row r="62" spans="1:9" x14ac:dyDescent="0.25">
      <c r="A62" s="1" t="s">
        <v>23</v>
      </c>
      <c r="B62" s="2">
        <v>0</v>
      </c>
      <c r="C62" s="2">
        <v>314</v>
      </c>
      <c r="D62" s="2">
        <v>0</v>
      </c>
      <c r="E62" s="2">
        <v>0</v>
      </c>
      <c r="F62" s="2">
        <v>314</v>
      </c>
      <c r="G62">
        <v>21012</v>
      </c>
      <c r="H62" t="s">
        <v>30</v>
      </c>
      <c r="I62" t="s">
        <v>40</v>
      </c>
    </row>
    <row r="63" spans="1:9" x14ac:dyDescent="0.25">
      <c r="A63" s="1" t="s">
        <v>24</v>
      </c>
      <c r="B63" s="2">
        <v>0</v>
      </c>
      <c r="C63" s="2">
        <v>394</v>
      </c>
      <c r="D63" s="2">
        <v>0</v>
      </c>
      <c r="E63" s="2">
        <v>0</v>
      </c>
      <c r="F63" s="2">
        <v>394</v>
      </c>
      <c r="G63">
        <v>21012</v>
      </c>
      <c r="H63" t="s">
        <v>30</v>
      </c>
      <c r="I63" t="s">
        <v>40</v>
      </c>
    </row>
    <row r="64" spans="1:9" x14ac:dyDescent="0.25">
      <c r="A64" s="1" t="s">
        <v>25</v>
      </c>
      <c r="B64" s="2">
        <v>0</v>
      </c>
      <c r="C64" s="2">
        <v>291</v>
      </c>
      <c r="D64" s="2">
        <v>0</v>
      </c>
      <c r="E64" s="2">
        <v>0</v>
      </c>
      <c r="F64" s="2">
        <v>291</v>
      </c>
      <c r="G64">
        <v>21012</v>
      </c>
      <c r="H64" t="s">
        <v>30</v>
      </c>
      <c r="I64" t="s">
        <v>40</v>
      </c>
    </row>
    <row r="65" spans="1:9" x14ac:dyDescent="0.25">
      <c r="A65" s="1" t="s">
        <v>26</v>
      </c>
      <c r="B65" s="2">
        <v>0</v>
      </c>
      <c r="C65" s="2">
        <v>231</v>
      </c>
      <c r="D65" s="2">
        <v>0</v>
      </c>
      <c r="E65" s="2">
        <v>0</v>
      </c>
      <c r="F65" s="2">
        <v>231</v>
      </c>
      <c r="G65">
        <v>21012</v>
      </c>
      <c r="H65" t="s">
        <v>30</v>
      </c>
      <c r="I65" t="s">
        <v>40</v>
      </c>
    </row>
    <row r="66" spans="1:9" x14ac:dyDescent="0.25">
      <c r="A66" s="1" t="s">
        <v>27</v>
      </c>
      <c r="B66" s="2">
        <v>0</v>
      </c>
      <c r="C66" s="2">
        <v>343</v>
      </c>
      <c r="D66" s="2">
        <v>0</v>
      </c>
      <c r="E66" s="2">
        <v>0</v>
      </c>
      <c r="F66" s="2">
        <v>343</v>
      </c>
      <c r="G66">
        <v>21012</v>
      </c>
      <c r="H66" t="s">
        <v>30</v>
      </c>
      <c r="I66" t="s">
        <v>40</v>
      </c>
    </row>
    <row r="67" spans="1:9" x14ac:dyDescent="0.25">
      <c r="A67" s="1" t="s">
        <v>28</v>
      </c>
      <c r="B67" s="2">
        <v>0</v>
      </c>
      <c r="C67" s="2">
        <v>302</v>
      </c>
      <c r="D67" s="2">
        <v>0</v>
      </c>
      <c r="E67" s="2">
        <v>0</v>
      </c>
      <c r="F67" s="2">
        <v>302</v>
      </c>
      <c r="G67">
        <v>21012</v>
      </c>
      <c r="H67" t="s">
        <v>30</v>
      </c>
      <c r="I67" t="s">
        <v>40</v>
      </c>
    </row>
    <row r="68" spans="1:9" x14ac:dyDescent="0.25">
      <c r="A68" s="1" t="s">
        <v>7</v>
      </c>
      <c r="B68" s="2">
        <v>255</v>
      </c>
      <c r="C68" s="2">
        <v>0</v>
      </c>
      <c r="D68" s="2">
        <v>0</v>
      </c>
      <c r="E68" s="2">
        <v>0</v>
      </c>
      <c r="F68" s="2">
        <v>255</v>
      </c>
      <c r="G68">
        <v>21012</v>
      </c>
      <c r="H68" t="s">
        <v>30</v>
      </c>
      <c r="I68" t="s">
        <v>41</v>
      </c>
    </row>
    <row r="69" spans="1:9" x14ac:dyDescent="0.25">
      <c r="A69" s="1" t="s">
        <v>8</v>
      </c>
      <c r="B69" s="2">
        <v>81</v>
      </c>
      <c r="C69" s="2">
        <v>175</v>
      </c>
      <c r="D69" s="2">
        <v>0</v>
      </c>
      <c r="E69" s="2">
        <v>0</v>
      </c>
      <c r="F69" s="2">
        <v>256</v>
      </c>
      <c r="G69">
        <v>21012</v>
      </c>
      <c r="H69" t="s">
        <v>30</v>
      </c>
      <c r="I69" t="s">
        <v>41</v>
      </c>
    </row>
    <row r="70" spans="1:9" x14ac:dyDescent="0.25">
      <c r="A70" s="1" t="s">
        <v>9</v>
      </c>
      <c r="B70" s="2">
        <v>0</v>
      </c>
      <c r="C70" s="2">
        <v>262</v>
      </c>
      <c r="D70" s="2">
        <v>0</v>
      </c>
      <c r="E70" s="2">
        <v>0</v>
      </c>
      <c r="F70" s="2">
        <v>262</v>
      </c>
      <c r="G70">
        <v>21012</v>
      </c>
      <c r="H70" t="s">
        <v>30</v>
      </c>
      <c r="I70" t="s">
        <v>41</v>
      </c>
    </row>
    <row r="71" spans="1:9" x14ac:dyDescent="0.25">
      <c r="A71" s="1" t="s">
        <v>10</v>
      </c>
      <c r="B71" s="2">
        <v>0</v>
      </c>
      <c r="C71" s="2">
        <v>305</v>
      </c>
      <c r="D71" s="2">
        <v>0</v>
      </c>
      <c r="E71" s="2">
        <v>0</v>
      </c>
      <c r="F71" s="2">
        <v>305</v>
      </c>
      <c r="G71">
        <v>21012</v>
      </c>
      <c r="H71" t="s">
        <v>30</v>
      </c>
      <c r="I71" t="s">
        <v>41</v>
      </c>
    </row>
    <row r="72" spans="1:9" x14ac:dyDescent="0.25">
      <c r="A72" s="1" t="s">
        <v>11</v>
      </c>
      <c r="B72" s="2">
        <v>0</v>
      </c>
      <c r="C72" s="2">
        <v>264</v>
      </c>
      <c r="D72" s="2">
        <v>0</v>
      </c>
      <c r="E72" s="2">
        <v>0</v>
      </c>
      <c r="F72" s="2">
        <v>264</v>
      </c>
      <c r="G72">
        <v>21012</v>
      </c>
      <c r="H72" t="s">
        <v>30</v>
      </c>
      <c r="I72" t="s">
        <v>41</v>
      </c>
    </row>
    <row r="73" spans="1:9" x14ac:dyDescent="0.25">
      <c r="A73" s="1" t="s">
        <v>12</v>
      </c>
      <c r="B73" s="2">
        <v>0</v>
      </c>
      <c r="C73" s="2">
        <v>216</v>
      </c>
      <c r="D73" s="2">
        <v>0</v>
      </c>
      <c r="E73" s="2">
        <v>0</v>
      </c>
      <c r="F73" s="2">
        <v>216</v>
      </c>
      <c r="G73">
        <v>21012</v>
      </c>
      <c r="H73" t="s">
        <v>30</v>
      </c>
      <c r="I73" t="s">
        <v>41</v>
      </c>
    </row>
    <row r="74" spans="1:9" x14ac:dyDescent="0.25">
      <c r="A74" s="1" t="s">
        <v>13</v>
      </c>
      <c r="B74" s="2">
        <v>0</v>
      </c>
      <c r="C74" s="2">
        <v>267</v>
      </c>
      <c r="D74" s="2">
        <v>0</v>
      </c>
      <c r="E74" s="2">
        <v>0</v>
      </c>
      <c r="F74" s="2">
        <v>267</v>
      </c>
      <c r="G74">
        <v>21012</v>
      </c>
      <c r="H74" t="s">
        <v>30</v>
      </c>
      <c r="I74" t="s">
        <v>41</v>
      </c>
    </row>
    <row r="75" spans="1:9" x14ac:dyDescent="0.25">
      <c r="A75" s="1" t="s">
        <v>14</v>
      </c>
      <c r="B75" s="2">
        <v>0</v>
      </c>
      <c r="C75" s="2">
        <v>268</v>
      </c>
      <c r="D75" s="2">
        <v>0</v>
      </c>
      <c r="E75" s="2">
        <v>0</v>
      </c>
      <c r="F75" s="2">
        <v>268</v>
      </c>
      <c r="G75">
        <v>21012</v>
      </c>
      <c r="H75" t="s">
        <v>30</v>
      </c>
      <c r="I75" t="s">
        <v>41</v>
      </c>
    </row>
    <row r="76" spans="1:9" x14ac:dyDescent="0.25">
      <c r="A76" s="1" t="s">
        <v>15</v>
      </c>
      <c r="B76" s="2">
        <v>0</v>
      </c>
      <c r="C76" s="2">
        <v>265</v>
      </c>
      <c r="D76" s="2">
        <v>0</v>
      </c>
      <c r="E76" s="2">
        <v>0</v>
      </c>
      <c r="F76" s="2">
        <v>265</v>
      </c>
      <c r="G76">
        <v>21012</v>
      </c>
      <c r="H76" t="s">
        <v>30</v>
      </c>
      <c r="I76" t="s">
        <v>41</v>
      </c>
    </row>
    <row r="77" spans="1:9" x14ac:dyDescent="0.25">
      <c r="A77" s="1" t="s">
        <v>16</v>
      </c>
      <c r="B77" s="2">
        <v>0</v>
      </c>
      <c r="C77" s="2">
        <v>294</v>
      </c>
      <c r="D77" s="2">
        <v>0</v>
      </c>
      <c r="E77" s="2">
        <v>0</v>
      </c>
      <c r="F77" s="2">
        <v>294</v>
      </c>
      <c r="G77">
        <v>21012</v>
      </c>
      <c r="H77" t="s">
        <v>30</v>
      </c>
      <c r="I77" t="s">
        <v>41</v>
      </c>
    </row>
    <row r="78" spans="1:9" x14ac:dyDescent="0.25">
      <c r="A78" s="1" t="s">
        <v>17</v>
      </c>
      <c r="B78" s="2">
        <v>0</v>
      </c>
      <c r="C78" s="2">
        <v>316</v>
      </c>
      <c r="D78" s="2">
        <v>0</v>
      </c>
      <c r="E78" s="2">
        <v>0</v>
      </c>
      <c r="F78" s="2">
        <v>316</v>
      </c>
      <c r="G78">
        <v>21012</v>
      </c>
      <c r="H78" t="s">
        <v>30</v>
      </c>
      <c r="I78" t="s">
        <v>41</v>
      </c>
    </row>
    <row r="79" spans="1:9" x14ac:dyDescent="0.25">
      <c r="A79" s="1" t="s">
        <v>18</v>
      </c>
      <c r="B79" s="2">
        <v>0</v>
      </c>
      <c r="C79" s="2">
        <v>286</v>
      </c>
      <c r="D79" s="2">
        <v>0</v>
      </c>
      <c r="E79" s="2">
        <v>0</v>
      </c>
      <c r="F79" s="2">
        <v>286</v>
      </c>
      <c r="G79">
        <v>21012</v>
      </c>
      <c r="H79" t="s">
        <v>30</v>
      </c>
      <c r="I79" t="s">
        <v>41</v>
      </c>
    </row>
    <row r="80" spans="1:9" x14ac:dyDescent="0.25">
      <c r="A80" s="1" t="s">
        <v>19</v>
      </c>
      <c r="B80" s="2">
        <v>0</v>
      </c>
      <c r="C80" s="2">
        <v>235</v>
      </c>
      <c r="D80" s="2">
        <v>0</v>
      </c>
      <c r="E80" s="2">
        <v>0</v>
      </c>
      <c r="F80" s="2">
        <v>235</v>
      </c>
      <c r="G80">
        <v>21012</v>
      </c>
      <c r="H80" t="s">
        <v>30</v>
      </c>
      <c r="I80" t="s">
        <v>41</v>
      </c>
    </row>
    <row r="81" spans="1:9" x14ac:dyDescent="0.25">
      <c r="A81" s="1" t="s">
        <v>20</v>
      </c>
      <c r="B81" s="2">
        <v>0</v>
      </c>
      <c r="C81" s="2">
        <v>255</v>
      </c>
      <c r="D81" s="2">
        <v>0</v>
      </c>
      <c r="E81" s="2">
        <v>0</v>
      </c>
      <c r="F81" s="2">
        <v>255</v>
      </c>
      <c r="G81">
        <v>21012</v>
      </c>
      <c r="H81" t="s">
        <v>30</v>
      </c>
      <c r="I81" t="s">
        <v>41</v>
      </c>
    </row>
    <row r="82" spans="1:9" x14ac:dyDescent="0.25">
      <c r="A82" s="1" t="s">
        <v>21</v>
      </c>
      <c r="B82" s="2">
        <v>0</v>
      </c>
      <c r="C82" s="2">
        <v>283</v>
      </c>
      <c r="D82" s="2">
        <v>0</v>
      </c>
      <c r="E82" s="2">
        <v>0</v>
      </c>
      <c r="F82" s="2">
        <v>283</v>
      </c>
      <c r="G82">
        <v>21012</v>
      </c>
      <c r="H82" t="s">
        <v>30</v>
      </c>
      <c r="I82" t="s">
        <v>41</v>
      </c>
    </row>
    <row r="83" spans="1:9" x14ac:dyDescent="0.25">
      <c r="A83" s="1" t="s">
        <v>22</v>
      </c>
      <c r="B83" s="2">
        <v>0</v>
      </c>
      <c r="C83" s="2">
        <v>265</v>
      </c>
      <c r="D83" s="2">
        <v>0</v>
      </c>
      <c r="E83" s="2">
        <v>0</v>
      </c>
      <c r="F83" s="2">
        <v>265</v>
      </c>
      <c r="G83">
        <v>21012</v>
      </c>
      <c r="H83" t="s">
        <v>30</v>
      </c>
      <c r="I83" t="s">
        <v>41</v>
      </c>
    </row>
    <row r="84" spans="1:9" x14ac:dyDescent="0.25">
      <c r="A84" s="1" t="s">
        <v>23</v>
      </c>
      <c r="B84" s="2">
        <v>0</v>
      </c>
      <c r="C84" s="2">
        <v>303</v>
      </c>
      <c r="D84" s="2">
        <v>0</v>
      </c>
      <c r="E84" s="2">
        <v>0</v>
      </c>
      <c r="F84" s="2">
        <v>303</v>
      </c>
      <c r="G84">
        <v>21012</v>
      </c>
      <c r="H84" t="s">
        <v>30</v>
      </c>
      <c r="I84" t="s">
        <v>41</v>
      </c>
    </row>
    <row r="85" spans="1:9" x14ac:dyDescent="0.25">
      <c r="A85" s="1" t="s">
        <v>24</v>
      </c>
      <c r="B85" s="2">
        <v>0</v>
      </c>
      <c r="C85" s="2">
        <v>327</v>
      </c>
      <c r="D85" s="2">
        <v>0</v>
      </c>
      <c r="E85" s="2">
        <v>0</v>
      </c>
      <c r="F85" s="2">
        <v>327</v>
      </c>
      <c r="G85">
        <v>21012</v>
      </c>
      <c r="H85" t="s">
        <v>30</v>
      </c>
      <c r="I85" t="s">
        <v>41</v>
      </c>
    </row>
    <row r="86" spans="1:9" x14ac:dyDescent="0.25">
      <c r="A86" s="1" t="s">
        <v>25</v>
      </c>
      <c r="B86" s="2">
        <v>0</v>
      </c>
      <c r="C86" s="2">
        <v>299</v>
      </c>
      <c r="D86" s="2">
        <v>0</v>
      </c>
      <c r="E86" s="2">
        <v>0</v>
      </c>
      <c r="F86" s="2">
        <v>299</v>
      </c>
      <c r="G86">
        <v>21012</v>
      </c>
      <c r="H86" t="s">
        <v>30</v>
      </c>
      <c r="I86" t="s">
        <v>41</v>
      </c>
    </row>
    <row r="87" spans="1:9" x14ac:dyDescent="0.25">
      <c r="A87" s="1" t="s">
        <v>26</v>
      </c>
      <c r="B87" s="2">
        <v>0</v>
      </c>
      <c r="C87" s="2">
        <v>242</v>
      </c>
      <c r="D87" s="2">
        <v>0</v>
      </c>
      <c r="E87" s="2">
        <v>0</v>
      </c>
      <c r="F87" s="2">
        <v>242</v>
      </c>
      <c r="G87">
        <v>21012</v>
      </c>
      <c r="H87" t="s">
        <v>30</v>
      </c>
      <c r="I87" t="s">
        <v>41</v>
      </c>
    </row>
    <row r="88" spans="1:9" x14ac:dyDescent="0.25">
      <c r="A88" s="1" t="s">
        <v>27</v>
      </c>
      <c r="B88" s="2">
        <v>0</v>
      </c>
      <c r="C88" s="2">
        <v>267</v>
      </c>
      <c r="D88" s="2">
        <v>0</v>
      </c>
      <c r="E88" s="2">
        <v>0</v>
      </c>
      <c r="F88" s="2">
        <v>267</v>
      </c>
      <c r="G88">
        <v>21012</v>
      </c>
      <c r="H88" t="s">
        <v>30</v>
      </c>
      <c r="I88" t="s">
        <v>41</v>
      </c>
    </row>
    <row r="89" spans="1:9" x14ac:dyDescent="0.25">
      <c r="A89" s="1" t="s">
        <v>28</v>
      </c>
      <c r="B89" s="2">
        <v>0</v>
      </c>
      <c r="C89" s="2">
        <v>281</v>
      </c>
      <c r="D89" s="2">
        <v>0</v>
      </c>
      <c r="E89" s="2">
        <v>0</v>
      </c>
      <c r="F89" s="2">
        <v>281</v>
      </c>
      <c r="G89">
        <v>21012</v>
      </c>
      <c r="H89" t="s">
        <v>30</v>
      </c>
      <c r="I89" t="s">
        <v>41</v>
      </c>
    </row>
    <row r="90" spans="1:9" x14ac:dyDescent="0.25">
      <c r="A90" s="1" t="s">
        <v>7</v>
      </c>
      <c r="B90" s="2">
        <v>229</v>
      </c>
      <c r="C90" s="2">
        <v>0</v>
      </c>
      <c r="D90" s="2">
        <v>0</v>
      </c>
      <c r="E90" s="2">
        <v>0</v>
      </c>
      <c r="F90" s="2">
        <v>229</v>
      </c>
      <c r="G90">
        <v>21012</v>
      </c>
      <c r="H90" t="s">
        <v>30</v>
      </c>
      <c r="I90" t="s">
        <v>42</v>
      </c>
    </row>
    <row r="91" spans="1:9" x14ac:dyDescent="0.25">
      <c r="A91" s="1" t="s">
        <v>8</v>
      </c>
      <c r="B91" s="2">
        <v>104</v>
      </c>
      <c r="C91" s="2">
        <v>162</v>
      </c>
      <c r="D91" s="2">
        <v>0</v>
      </c>
      <c r="E91" s="2">
        <v>0</v>
      </c>
      <c r="F91" s="2">
        <v>266</v>
      </c>
      <c r="G91">
        <v>21012</v>
      </c>
      <c r="H91" t="s">
        <v>30</v>
      </c>
      <c r="I91" t="s">
        <v>42</v>
      </c>
    </row>
    <row r="92" spans="1:9" x14ac:dyDescent="0.25">
      <c r="A92" s="1" t="s">
        <v>9</v>
      </c>
      <c r="B92" s="2">
        <v>0</v>
      </c>
      <c r="C92" s="2">
        <v>230</v>
      </c>
      <c r="D92" s="2">
        <v>0</v>
      </c>
      <c r="E92" s="2">
        <v>0</v>
      </c>
      <c r="F92" s="2">
        <v>230</v>
      </c>
      <c r="G92">
        <v>21012</v>
      </c>
      <c r="H92" t="s">
        <v>30</v>
      </c>
      <c r="I92" t="s">
        <v>42</v>
      </c>
    </row>
    <row r="93" spans="1:9" x14ac:dyDescent="0.25">
      <c r="A93" s="1" t="s">
        <v>10</v>
      </c>
      <c r="B93" s="2">
        <v>0</v>
      </c>
      <c r="C93" s="2">
        <v>265</v>
      </c>
      <c r="D93" s="2">
        <v>0</v>
      </c>
      <c r="E93" s="2">
        <v>0</v>
      </c>
      <c r="F93" s="2">
        <v>265</v>
      </c>
      <c r="G93">
        <v>21012</v>
      </c>
      <c r="H93" t="s">
        <v>30</v>
      </c>
      <c r="I93" t="s">
        <v>42</v>
      </c>
    </row>
    <row r="94" spans="1:9" x14ac:dyDescent="0.25">
      <c r="A94" s="1" t="s">
        <v>11</v>
      </c>
      <c r="B94" s="2">
        <v>0</v>
      </c>
      <c r="C94" s="2">
        <v>256</v>
      </c>
      <c r="D94" s="2">
        <v>0</v>
      </c>
      <c r="E94" s="2">
        <v>0</v>
      </c>
      <c r="F94" s="2">
        <v>256</v>
      </c>
      <c r="G94">
        <v>21012</v>
      </c>
      <c r="H94" t="s">
        <v>30</v>
      </c>
      <c r="I94" t="s">
        <v>42</v>
      </c>
    </row>
    <row r="95" spans="1:9" x14ac:dyDescent="0.25">
      <c r="A95" s="1" t="s">
        <v>12</v>
      </c>
      <c r="B95" s="2">
        <v>0</v>
      </c>
      <c r="C95" s="2">
        <v>207</v>
      </c>
      <c r="D95" s="2">
        <v>0</v>
      </c>
      <c r="E95" s="2">
        <v>0</v>
      </c>
      <c r="F95" s="2">
        <v>207</v>
      </c>
      <c r="G95">
        <v>21012</v>
      </c>
      <c r="H95" t="s">
        <v>30</v>
      </c>
      <c r="I95" t="s">
        <v>42</v>
      </c>
    </row>
    <row r="96" spans="1:9" x14ac:dyDescent="0.25">
      <c r="A96" s="1" t="s">
        <v>13</v>
      </c>
      <c r="B96" s="2">
        <v>0</v>
      </c>
      <c r="C96" s="2">
        <v>257</v>
      </c>
      <c r="D96" s="2">
        <v>0</v>
      </c>
      <c r="E96" s="2">
        <v>0</v>
      </c>
      <c r="F96" s="2">
        <v>257</v>
      </c>
      <c r="G96">
        <v>21012</v>
      </c>
      <c r="H96" t="s">
        <v>30</v>
      </c>
      <c r="I96" t="s">
        <v>42</v>
      </c>
    </row>
    <row r="97" spans="1:9" x14ac:dyDescent="0.25">
      <c r="A97" s="1" t="s">
        <v>14</v>
      </c>
      <c r="B97" s="2">
        <v>0</v>
      </c>
      <c r="C97" s="2">
        <v>246</v>
      </c>
      <c r="D97" s="2">
        <v>0</v>
      </c>
      <c r="E97" s="2">
        <v>0</v>
      </c>
      <c r="F97" s="2">
        <v>246</v>
      </c>
      <c r="G97">
        <v>21012</v>
      </c>
      <c r="H97" t="s">
        <v>30</v>
      </c>
      <c r="I97" t="s">
        <v>42</v>
      </c>
    </row>
    <row r="98" spans="1:9" x14ac:dyDescent="0.25">
      <c r="A98" s="1" t="s">
        <v>15</v>
      </c>
      <c r="B98" s="2">
        <v>0</v>
      </c>
      <c r="C98" s="2">
        <v>247</v>
      </c>
      <c r="D98" s="2">
        <v>0</v>
      </c>
      <c r="E98" s="2">
        <v>0</v>
      </c>
      <c r="F98" s="2">
        <v>247</v>
      </c>
      <c r="G98">
        <v>21012</v>
      </c>
      <c r="H98" t="s">
        <v>30</v>
      </c>
      <c r="I98" t="s">
        <v>42</v>
      </c>
    </row>
    <row r="99" spans="1:9" x14ac:dyDescent="0.25">
      <c r="A99" s="1" t="s">
        <v>16</v>
      </c>
      <c r="B99" s="2">
        <v>0</v>
      </c>
      <c r="C99" s="2">
        <v>265</v>
      </c>
      <c r="D99" s="2">
        <v>0</v>
      </c>
      <c r="E99" s="2">
        <v>0</v>
      </c>
      <c r="F99" s="2">
        <v>265</v>
      </c>
      <c r="G99">
        <v>21012</v>
      </c>
      <c r="H99" t="s">
        <v>30</v>
      </c>
      <c r="I99" t="s">
        <v>42</v>
      </c>
    </row>
    <row r="100" spans="1:9" x14ac:dyDescent="0.25">
      <c r="A100" s="1" t="s">
        <v>17</v>
      </c>
      <c r="B100" s="2">
        <v>0</v>
      </c>
      <c r="C100" s="2">
        <v>283</v>
      </c>
      <c r="D100" s="2">
        <v>0</v>
      </c>
      <c r="E100" s="2">
        <v>0</v>
      </c>
      <c r="F100" s="2">
        <v>283</v>
      </c>
      <c r="G100">
        <v>21012</v>
      </c>
      <c r="H100" t="s">
        <v>30</v>
      </c>
      <c r="I100" t="s">
        <v>42</v>
      </c>
    </row>
    <row r="101" spans="1:9" x14ac:dyDescent="0.25">
      <c r="A101" s="1" t="s">
        <v>18</v>
      </c>
      <c r="B101" s="2">
        <v>0</v>
      </c>
      <c r="C101" s="2">
        <v>282</v>
      </c>
      <c r="D101" s="2">
        <v>0</v>
      </c>
      <c r="E101" s="2">
        <v>0</v>
      </c>
      <c r="F101" s="2">
        <v>282</v>
      </c>
      <c r="G101">
        <v>21012</v>
      </c>
      <c r="H101" t="s">
        <v>30</v>
      </c>
      <c r="I101" t="s">
        <v>42</v>
      </c>
    </row>
    <row r="102" spans="1:9" x14ac:dyDescent="0.25">
      <c r="A102" s="1" t="s">
        <v>19</v>
      </c>
      <c r="B102" s="2">
        <v>0</v>
      </c>
      <c r="C102" s="2">
        <v>211</v>
      </c>
      <c r="D102" s="2">
        <v>0</v>
      </c>
      <c r="E102" s="2">
        <v>0</v>
      </c>
      <c r="F102" s="2">
        <v>211</v>
      </c>
      <c r="G102">
        <v>21012</v>
      </c>
      <c r="H102" t="s">
        <v>30</v>
      </c>
      <c r="I102" t="s">
        <v>42</v>
      </c>
    </row>
    <row r="103" spans="1:9" x14ac:dyDescent="0.25">
      <c r="A103" s="1" t="s">
        <v>20</v>
      </c>
      <c r="B103" s="2">
        <v>0</v>
      </c>
      <c r="C103" s="2">
        <v>250</v>
      </c>
      <c r="D103" s="2">
        <v>0</v>
      </c>
      <c r="E103" s="2">
        <v>0</v>
      </c>
      <c r="F103" s="2">
        <v>250</v>
      </c>
      <c r="G103">
        <v>21012</v>
      </c>
      <c r="H103" t="s">
        <v>30</v>
      </c>
      <c r="I103" t="s">
        <v>42</v>
      </c>
    </row>
    <row r="104" spans="1:9" x14ac:dyDescent="0.25">
      <c r="A104" s="1" t="s">
        <v>21</v>
      </c>
      <c r="B104" s="2">
        <v>0</v>
      </c>
      <c r="C104" s="2">
        <v>269</v>
      </c>
      <c r="D104" s="2">
        <v>0</v>
      </c>
      <c r="E104" s="2">
        <v>0</v>
      </c>
      <c r="F104" s="2">
        <v>269</v>
      </c>
      <c r="G104">
        <v>21012</v>
      </c>
      <c r="H104" t="s">
        <v>30</v>
      </c>
      <c r="I104" t="s">
        <v>42</v>
      </c>
    </row>
    <row r="105" spans="1:9" x14ac:dyDescent="0.25">
      <c r="A105" s="1" t="s">
        <v>22</v>
      </c>
      <c r="B105" s="2">
        <v>0</v>
      </c>
      <c r="C105" s="2">
        <v>245</v>
      </c>
      <c r="D105" s="2">
        <v>0</v>
      </c>
      <c r="E105" s="2">
        <v>0</v>
      </c>
      <c r="F105" s="2">
        <v>245</v>
      </c>
      <c r="G105">
        <v>21012</v>
      </c>
      <c r="H105" t="s">
        <v>30</v>
      </c>
      <c r="I105" t="s">
        <v>42</v>
      </c>
    </row>
    <row r="106" spans="1:9" x14ac:dyDescent="0.25">
      <c r="A106" s="1" t="s">
        <v>23</v>
      </c>
      <c r="B106" s="2">
        <v>0</v>
      </c>
      <c r="C106" s="2">
        <v>251</v>
      </c>
      <c r="D106" s="2">
        <v>0</v>
      </c>
      <c r="E106" s="2">
        <v>0</v>
      </c>
      <c r="F106" s="2">
        <v>251</v>
      </c>
      <c r="G106">
        <v>21012</v>
      </c>
      <c r="H106" t="s">
        <v>30</v>
      </c>
      <c r="I106" t="s">
        <v>42</v>
      </c>
    </row>
    <row r="107" spans="1:9" x14ac:dyDescent="0.25">
      <c r="A107" s="1" t="s">
        <v>24</v>
      </c>
      <c r="B107" s="2">
        <v>0</v>
      </c>
      <c r="C107" s="2">
        <v>310</v>
      </c>
      <c r="D107" s="2">
        <v>0</v>
      </c>
      <c r="E107" s="2">
        <v>0</v>
      </c>
      <c r="F107" s="2">
        <v>310</v>
      </c>
      <c r="G107">
        <v>21012</v>
      </c>
      <c r="H107" t="s">
        <v>30</v>
      </c>
      <c r="I107" t="s">
        <v>42</v>
      </c>
    </row>
    <row r="108" spans="1:9" x14ac:dyDescent="0.25">
      <c r="A108" s="1" t="s">
        <v>25</v>
      </c>
      <c r="B108" s="2">
        <v>0</v>
      </c>
      <c r="C108" s="2">
        <v>281</v>
      </c>
      <c r="D108" s="2">
        <v>0</v>
      </c>
      <c r="E108" s="2">
        <v>0</v>
      </c>
      <c r="F108" s="2">
        <v>281</v>
      </c>
      <c r="G108">
        <v>21012</v>
      </c>
      <c r="H108" t="s">
        <v>30</v>
      </c>
      <c r="I108" t="s">
        <v>42</v>
      </c>
    </row>
    <row r="109" spans="1:9" x14ac:dyDescent="0.25">
      <c r="A109" s="1" t="s">
        <v>26</v>
      </c>
      <c r="B109" s="2">
        <v>0</v>
      </c>
      <c r="C109" s="2">
        <v>229</v>
      </c>
      <c r="D109" s="2">
        <v>0</v>
      </c>
      <c r="E109" s="2">
        <v>0</v>
      </c>
      <c r="F109" s="2">
        <v>229</v>
      </c>
      <c r="G109">
        <v>21012</v>
      </c>
      <c r="H109" t="s">
        <v>30</v>
      </c>
      <c r="I109" t="s">
        <v>42</v>
      </c>
    </row>
    <row r="110" spans="1:9" x14ac:dyDescent="0.25">
      <c r="A110" s="1" t="s">
        <v>27</v>
      </c>
      <c r="B110" s="2">
        <v>0</v>
      </c>
      <c r="C110" s="2">
        <v>262</v>
      </c>
      <c r="D110" s="2">
        <v>0</v>
      </c>
      <c r="E110" s="2">
        <v>0</v>
      </c>
      <c r="F110" s="2">
        <v>262</v>
      </c>
      <c r="G110">
        <v>21012</v>
      </c>
      <c r="H110" t="s">
        <v>30</v>
      </c>
      <c r="I110" t="s">
        <v>42</v>
      </c>
    </row>
    <row r="111" spans="1:9" x14ac:dyDescent="0.25">
      <c r="A111" s="1" t="s">
        <v>28</v>
      </c>
      <c r="B111" s="2">
        <v>0</v>
      </c>
      <c r="C111" s="2">
        <v>265</v>
      </c>
      <c r="D111" s="2">
        <v>0</v>
      </c>
      <c r="E111" s="2">
        <v>0</v>
      </c>
      <c r="F111" s="2">
        <v>265</v>
      </c>
      <c r="G111">
        <v>21012</v>
      </c>
      <c r="H111" t="s">
        <v>30</v>
      </c>
      <c r="I111" t="s">
        <v>42</v>
      </c>
    </row>
    <row r="112" spans="1:9" x14ac:dyDescent="0.25">
      <c r="A112" s="1" t="s">
        <v>7</v>
      </c>
      <c r="B112" s="2">
        <v>26</v>
      </c>
      <c r="C112" s="2">
        <v>0</v>
      </c>
      <c r="D112" s="2">
        <v>0</v>
      </c>
      <c r="E112" s="2">
        <v>0</v>
      </c>
      <c r="F112" s="2">
        <v>26</v>
      </c>
      <c r="G112">
        <v>21012</v>
      </c>
      <c r="H112" t="s">
        <v>30</v>
      </c>
      <c r="I112" t="s">
        <v>43</v>
      </c>
    </row>
    <row r="113" spans="1:9" x14ac:dyDescent="0.25">
      <c r="A113" s="1" t="s">
        <v>8</v>
      </c>
      <c r="B113" s="2">
        <v>12</v>
      </c>
      <c r="C113" s="2">
        <v>34</v>
      </c>
      <c r="D113" s="2">
        <v>0</v>
      </c>
      <c r="E113" s="2">
        <v>0</v>
      </c>
      <c r="F113" s="2">
        <v>46</v>
      </c>
      <c r="G113">
        <v>21012</v>
      </c>
      <c r="H113" t="s">
        <v>30</v>
      </c>
      <c r="I113" t="s">
        <v>43</v>
      </c>
    </row>
    <row r="114" spans="1:9" x14ac:dyDescent="0.25">
      <c r="A114" s="1" t="s">
        <v>9</v>
      </c>
      <c r="B114" s="2">
        <v>0</v>
      </c>
      <c r="C114" s="2">
        <v>43</v>
      </c>
      <c r="D114" s="2">
        <v>0</v>
      </c>
      <c r="E114" s="2">
        <v>0</v>
      </c>
      <c r="F114" s="2">
        <v>43</v>
      </c>
      <c r="G114">
        <v>21012</v>
      </c>
      <c r="H114" t="s">
        <v>30</v>
      </c>
      <c r="I114" t="s">
        <v>43</v>
      </c>
    </row>
    <row r="115" spans="1:9" x14ac:dyDescent="0.25">
      <c r="A115" s="1" t="s">
        <v>10</v>
      </c>
      <c r="B115" s="2">
        <v>0</v>
      </c>
      <c r="C115" s="2">
        <v>48</v>
      </c>
      <c r="D115" s="2">
        <v>0</v>
      </c>
      <c r="E115" s="2">
        <v>0</v>
      </c>
      <c r="F115" s="2">
        <v>48</v>
      </c>
      <c r="G115">
        <v>21012</v>
      </c>
      <c r="H115" t="s">
        <v>30</v>
      </c>
      <c r="I115" t="s">
        <v>43</v>
      </c>
    </row>
    <row r="116" spans="1:9" x14ac:dyDescent="0.25">
      <c r="A116" s="1" t="s">
        <v>11</v>
      </c>
      <c r="B116" s="2">
        <v>0</v>
      </c>
      <c r="C116" s="2">
        <v>36</v>
      </c>
      <c r="D116" s="2">
        <v>0</v>
      </c>
      <c r="E116" s="2">
        <v>0</v>
      </c>
      <c r="F116" s="2">
        <v>36</v>
      </c>
      <c r="G116">
        <v>21012</v>
      </c>
      <c r="H116" t="s">
        <v>30</v>
      </c>
      <c r="I116" t="s">
        <v>43</v>
      </c>
    </row>
    <row r="117" spans="1:9" x14ac:dyDescent="0.25">
      <c r="A117" s="1" t="s">
        <v>12</v>
      </c>
      <c r="B117" s="2">
        <v>0</v>
      </c>
      <c r="C117" s="2">
        <v>46</v>
      </c>
      <c r="D117" s="2">
        <v>0</v>
      </c>
      <c r="E117" s="2">
        <v>0</v>
      </c>
      <c r="F117" s="2">
        <v>46</v>
      </c>
      <c r="G117">
        <v>21012</v>
      </c>
      <c r="H117" t="s">
        <v>30</v>
      </c>
      <c r="I117" t="s">
        <v>43</v>
      </c>
    </row>
    <row r="118" spans="1:9" x14ac:dyDescent="0.25">
      <c r="A118" s="1" t="s">
        <v>13</v>
      </c>
      <c r="B118" s="2">
        <v>0</v>
      </c>
      <c r="C118" s="2">
        <v>48</v>
      </c>
      <c r="D118" s="2">
        <v>0</v>
      </c>
      <c r="E118" s="2">
        <v>0</v>
      </c>
      <c r="F118" s="2">
        <v>48</v>
      </c>
      <c r="G118">
        <v>21012</v>
      </c>
      <c r="H118" t="s">
        <v>30</v>
      </c>
      <c r="I118" t="s">
        <v>43</v>
      </c>
    </row>
    <row r="119" spans="1:9" x14ac:dyDescent="0.25">
      <c r="A119" s="1" t="s">
        <v>14</v>
      </c>
      <c r="B119" s="2">
        <v>0</v>
      </c>
      <c r="C119" s="2">
        <v>42</v>
      </c>
      <c r="D119" s="2">
        <v>0</v>
      </c>
      <c r="E119" s="2">
        <v>0</v>
      </c>
      <c r="F119" s="2">
        <v>42</v>
      </c>
      <c r="G119">
        <v>21012</v>
      </c>
      <c r="H119" t="s">
        <v>30</v>
      </c>
      <c r="I119" t="s">
        <v>43</v>
      </c>
    </row>
    <row r="120" spans="1:9" x14ac:dyDescent="0.25">
      <c r="A120" s="1" t="s">
        <v>15</v>
      </c>
      <c r="B120" s="2">
        <v>0</v>
      </c>
      <c r="C120" s="2">
        <v>47</v>
      </c>
      <c r="D120" s="2">
        <v>0</v>
      </c>
      <c r="E120" s="2">
        <v>0</v>
      </c>
      <c r="F120" s="2">
        <v>47</v>
      </c>
      <c r="G120">
        <v>21012</v>
      </c>
      <c r="H120" t="s">
        <v>30</v>
      </c>
      <c r="I120" t="s">
        <v>43</v>
      </c>
    </row>
    <row r="121" spans="1:9" x14ac:dyDescent="0.25">
      <c r="A121" s="1" t="s">
        <v>16</v>
      </c>
      <c r="B121" s="2">
        <v>0</v>
      </c>
      <c r="C121" s="2">
        <v>45</v>
      </c>
      <c r="D121" s="2">
        <v>0</v>
      </c>
      <c r="E121" s="2">
        <v>0</v>
      </c>
      <c r="F121" s="2">
        <v>45</v>
      </c>
      <c r="G121">
        <v>21012</v>
      </c>
      <c r="H121" t="s">
        <v>30</v>
      </c>
      <c r="I121" t="s">
        <v>43</v>
      </c>
    </row>
    <row r="122" spans="1:9" x14ac:dyDescent="0.25">
      <c r="A122" s="1" t="s">
        <v>17</v>
      </c>
      <c r="B122" s="2">
        <v>0</v>
      </c>
      <c r="C122" s="2">
        <v>49</v>
      </c>
      <c r="D122" s="2">
        <v>0</v>
      </c>
      <c r="E122" s="2">
        <v>0</v>
      </c>
      <c r="F122" s="2">
        <v>49</v>
      </c>
      <c r="G122">
        <v>21012</v>
      </c>
      <c r="H122" t="s">
        <v>30</v>
      </c>
      <c r="I122" t="s">
        <v>43</v>
      </c>
    </row>
    <row r="123" spans="1:9" x14ac:dyDescent="0.25">
      <c r="A123" s="1" t="s">
        <v>18</v>
      </c>
      <c r="B123" s="2">
        <v>0</v>
      </c>
      <c r="C123" s="2">
        <v>42</v>
      </c>
      <c r="D123" s="2">
        <v>0</v>
      </c>
      <c r="E123" s="2">
        <v>0</v>
      </c>
      <c r="F123" s="2">
        <v>42</v>
      </c>
      <c r="G123">
        <v>21012</v>
      </c>
      <c r="H123" t="s">
        <v>30</v>
      </c>
      <c r="I123" t="s">
        <v>43</v>
      </c>
    </row>
    <row r="124" spans="1:9" x14ac:dyDescent="0.25">
      <c r="A124" s="1" t="s">
        <v>19</v>
      </c>
      <c r="B124" s="2">
        <v>0</v>
      </c>
      <c r="C124" s="2">
        <v>49</v>
      </c>
      <c r="D124" s="2">
        <v>0</v>
      </c>
      <c r="E124" s="2">
        <v>0</v>
      </c>
      <c r="F124" s="2">
        <v>49</v>
      </c>
      <c r="G124">
        <v>21012</v>
      </c>
      <c r="H124" t="s">
        <v>30</v>
      </c>
      <c r="I124" t="s">
        <v>43</v>
      </c>
    </row>
    <row r="125" spans="1:9" x14ac:dyDescent="0.25">
      <c r="A125" s="1" t="s">
        <v>20</v>
      </c>
      <c r="B125" s="2">
        <v>0</v>
      </c>
      <c r="C125" s="2">
        <v>43</v>
      </c>
      <c r="D125" s="2">
        <v>0</v>
      </c>
      <c r="E125" s="2">
        <v>0</v>
      </c>
      <c r="F125" s="2">
        <v>43</v>
      </c>
      <c r="G125">
        <v>21012</v>
      </c>
      <c r="H125" t="s">
        <v>30</v>
      </c>
      <c r="I125" t="s">
        <v>43</v>
      </c>
    </row>
    <row r="126" spans="1:9" x14ac:dyDescent="0.25">
      <c r="A126" s="1" t="s">
        <v>21</v>
      </c>
      <c r="B126" s="2">
        <v>0</v>
      </c>
      <c r="C126" s="2">
        <v>45</v>
      </c>
      <c r="D126" s="2">
        <v>0</v>
      </c>
      <c r="E126" s="2">
        <v>0</v>
      </c>
      <c r="F126" s="2">
        <v>45</v>
      </c>
      <c r="G126">
        <v>21012</v>
      </c>
      <c r="H126" t="s">
        <v>30</v>
      </c>
      <c r="I126" t="s">
        <v>43</v>
      </c>
    </row>
    <row r="127" spans="1:9" x14ac:dyDescent="0.25">
      <c r="A127" s="1" t="s">
        <v>22</v>
      </c>
      <c r="B127" s="2">
        <v>0</v>
      </c>
      <c r="C127" s="2">
        <v>43</v>
      </c>
      <c r="D127" s="2">
        <v>0</v>
      </c>
      <c r="E127" s="2">
        <v>0</v>
      </c>
      <c r="F127" s="2">
        <v>43</v>
      </c>
      <c r="G127">
        <v>21012</v>
      </c>
      <c r="H127" t="s">
        <v>30</v>
      </c>
      <c r="I127" t="s">
        <v>43</v>
      </c>
    </row>
    <row r="128" spans="1:9" x14ac:dyDescent="0.25">
      <c r="A128" s="1" t="s">
        <v>23</v>
      </c>
      <c r="B128" s="2">
        <v>0</v>
      </c>
      <c r="C128" s="2">
        <v>51</v>
      </c>
      <c r="D128" s="2">
        <v>0</v>
      </c>
      <c r="E128" s="2">
        <v>0</v>
      </c>
      <c r="F128" s="2">
        <v>51</v>
      </c>
      <c r="G128">
        <v>21012</v>
      </c>
      <c r="H128" t="s">
        <v>30</v>
      </c>
      <c r="I128" t="s">
        <v>43</v>
      </c>
    </row>
    <row r="129" spans="1:9" x14ac:dyDescent="0.25">
      <c r="A129" s="1" t="s">
        <v>24</v>
      </c>
      <c r="B129" s="2">
        <v>0</v>
      </c>
      <c r="C129" s="2">
        <v>48</v>
      </c>
      <c r="D129" s="2">
        <v>0</v>
      </c>
      <c r="E129" s="2">
        <v>0</v>
      </c>
      <c r="F129" s="2">
        <v>48</v>
      </c>
      <c r="G129">
        <v>21012</v>
      </c>
      <c r="H129" t="s">
        <v>30</v>
      </c>
      <c r="I129" t="s">
        <v>43</v>
      </c>
    </row>
    <row r="130" spans="1:9" x14ac:dyDescent="0.25">
      <c r="A130" s="1" t="s">
        <v>25</v>
      </c>
      <c r="B130" s="2">
        <v>0</v>
      </c>
      <c r="C130" s="2">
        <v>45</v>
      </c>
      <c r="D130" s="2">
        <v>0</v>
      </c>
      <c r="E130" s="2">
        <v>0</v>
      </c>
      <c r="F130" s="2">
        <v>45</v>
      </c>
      <c r="G130">
        <v>21012</v>
      </c>
      <c r="H130" t="s">
        <v>30</v>
      </c>
      <c r="I130" t="s">
        <v>43</v>
      </c>
    </row>
    <row r="131" spans="1:9" x14ac:dyDescent="0.25">
      <c r="A131" s="1" t="s">
        <v>26</v>
      </c>
      <c r="B131" s="2">
        <v>0</v>
      </c>
      <c r="C131" s="2">
        <v>50</v>
      </c>
      <c r="D131" s="2">
        <v>0</v>
      </c>
      <c r="E131" s="2">
        <v>0</v>
      </c>
      <c r="F131" s="2">
        <v>50</v>
      </c>
      <c r="G131">
        <v>21012</v>
      </c>
      <c r="H131" t="s">
        <v>30</v>
      </c>
      <c r="I131" t="s">
        <v>43</v>
      </c>
    </row>
    <row r="132" spans="1:9" x14ac:dyDescent="0.25">
      <c r="A132" s="1" t="s">
        <v>27</v>
      </c>
      <c r="B132" s="2">
        <v>0</v>
      </c>
      <c r="C132" s="2">
        <v>42</v>
      </c>
      <c r="D132" s="2">
        <v>0</v>
      </c>
      <c r="E132" s="2">
        <v>0</v>
      </c>
      <c r="F132" s="2">
        <v>42</v>
      </c>
      <c r="G132">
        <v>21012</v>
      </c>
      <c r="H132" t="s">
        <v>30</v>
      </c>
      <c r="I132" t="s">
        <v>43</v>
      </c>
    </row>
    <row r="133" spans="1:9" x14ac:dyDescent="0.25">
      <c r="A133" s="1" t="s">
        <v>28</v>
      </c>
      <c r="B133" s="2">
        <v>0</v>
      </c>
      <c r="C133" s="2">
        <v>49</v>
      </c>
      <c r="D133" s="2">
        <v>0</v>
      </c>
      <c r="E133" s="2">
        <v>0</v>
      </c>
      <c r="F133" s="2">
        <v>49</v>
      </c>
      <c r="G133">
        <v>21012</v>
      </c>
      <c r="H133" t="s">
        <v>30</v>
      </c>
      <c r="I133" t="s">
        <v>43</v>
      </c>
    </row>
    <row r="134" spans="1:9" x14ac:dyDescent="0.25">
      <c r="A134" s="1" t="s">
        <v>7</v>
      </c>
      <c r="B134" s="2">
        <v>224</v>
      </c>
      <c r="C134" s="2">
        <v>0</v>
      </c>
      <c r="D134" s="2">
        <v>0</v>
      </c>
      <c r="E134" s="2">
        <v>0</v>
      </c>
      <c r="F134" s="2">
        <v>224</v>
      </c>
      <c r="G134">
        <v>77602</v>
      </c>
      <c r="H134" t="s">
        <v>31</v>
      </c>
      <c r="I134" t="s">
        <v>39</v>
      </c>
    </row>
    <row r="135" spans="1:9" x14ac:dyDescent="0.25">
      <c r="A135" s="1" t="s">
        <v>8</v>
      </c>
      <c r="B135" s="2">
        <v>92</v>
      </c>
      <c r="C135" s="2">
        <v>131</v>
      </c>
      <c r="D135" s="2">
        <v>0</v>
      </c>
      <c r="E135" s="2">
        <v>0</v>
      </c>
      <c r="F135" s="2">
        <v>223</v>
      </c>
      <c r="G135">
        <v>77602</v>
      </c>
      <c r="H135" t="s">
        <v>31</v>
      </c>
      <c r="I135" t="s">
        <v>39</v>
      </c>
    </row>
    <row r="136" spans="1:9" x14ac:dyDescent="0.25">
      <c r="A136" s="1" t="s">
        <v>9</v>
      </c>
      <c r="B136" s="2">
        <v>0</v>
      </c>
      <c r="C136" s="2">
        <v>251</v>
      </c>
      <c r="D136" s="2">
        <v>0</v>
      </c>
      <c r="E136" s="2">
        <v>0</v>
      </c>
      <c r="F136" s="2">
        <v>251</v>
      </c>
      <c r="G136">
        <v>77602</v>
      </c>
      <c r="H136" t="s">
        <v>31</v>
      </c>
      <c r="I136" t="s">
        <v>39</v>
      </c>
    </row>
    <row r="137" spans="1:9" x14ac:dyDescent="0.25">
      <c r="A137" s="1" t="s">
        <v>10</v>
      </c>
      <c r="B137" s="2">
        <v>0</v>
      </c>
      <c r="C137" s="2">
        <v>298</v>
      </c>
      <c r="D137" s="2">
        <v>0</v>
      </c>
      <c r="E137" s="2">
        <v>0</v>
      </c>
      <c r="F137" s="2">
        <v>298</v>
      </c>
      <c r="G137">
        <v>77602</v>
      </c>
      <c r="H137" t="s">
        <v>31</v>
      </c>
      <c r="I137" t="s">
        <v>39</v>
      </c>
    </row>
    <row r="138" spans="1:9" x14ac:dyDescent="0.25">
      <c r="A138" s="1" t="s">
        <v>11</v>
      </c>
      <c r="B138" s="2">
        <v>0</v>
      </c>
      <c r="C138" s="2">
        <v>283</v>
      </c>
      <c r="D138" s="2">
        <v>0</v>
      </c>
      <c r="E138" s="2">
        <v>0</v>
      </c>
      <c r="F138" s="2">
        <v>283</v>
      </c>
      <c r="G138">
        <v>77602</v>
      </c>
      <c r="H138" t="s">
        <v>31</v>
      </c>
      <c r="I138" t="s">
        <v>39</v>
      </c>
    </row>
    <row r="139" spans="1:9" x14ac:dyDescent="0.25">
      <c r="A139" s="1" t="s">
        <v>12</v>
      </c>
      <c r="B139" s="2">
        <v>0</v>
      </c>
      <c r="C139" s="2">
        <v>255</v>
      </c>
      <c r="D139" s="2">
        <v>0</v>
      </c>
      <c r="E139" s="2">
        <v>0</v>
      </c>
      <c r="F139" s="2">
        <v>255</v>
      </c>
      <c r="G139">
        <v>77602</v>
      </c>
      <c r="H139" t="s">
        <v>31</v>
      </c>
      <c r="I139" t="s">
        <v>39</v>
      </c>
    </row>
    <row r="140" spans="1:9" x14ac:dyDescent="0.25">
      <c r="A140" s="1" t="s">
        <v>13</v>
      </c>
      <c r="B140" s="2">
        <v>0</v>
      </c>
      <c r="C140" s="2">
        <v>297</v>
      </c>
      <c r="D140" s="2">
        <v>0</v>
      </c>
      <c r="E140" s="2">
        <v>0</v>
      </c>
      <c r="F140" s="2">
        <v>297</v>
      </c>
      <c r="G140">
        <v>77602</v>
      </c>
      <c r="H140" t="s">
        <v>31</v>
      </c>
      <c r="I140" t="s">
        <v>39</v>
      </c>
    </row>
    <row r="141" spans="1:9" x14ac:dyDescent="0.25">
      <c r="A141" s="1" t="s">
        <v>14</v>
      </c>
      <c r="B141" s="2">
        <v>0</v>
      </c>
      <c r="C141" s="2">
        <v>266</v>
      </c>
      <c r="D141" s="2">
        <v>0</v>
      </c>
      <c r="E141" s="2">
        <v>0</v>
      </c>
      <c r="F141" s="2">
        <v>266</v>
      </c>
      <c r="G141">
        <v>77602</v>
      </c>
      <c r="H141" t="s">
        <v>31</v>
      </c>
      <c r="I141" t="s">
        <v>39</v>
      </c>
    </row>
    <row r="142" spans="1:9" x14ac:dyDescent="0.25">
      <c r="A142" s="1" t="s">
        <v>15</v>
      </c>
      <c r="B142" s="2">
        <v>0</v>
      </c>
      <c r="C142" s="2">
        <v>264</v>
      </c>
      <c r="D142" s="2">
        <v>0</v>
      </c>
      <c r="E142" s="2">
        <v>0</v>
      </c>
      <c r="F142" s="2">
        <v>264</v>
      </c>
      <c r="G142">
        <v>77602</v>
      </c>
      <c r="H142" t="s">
        <v>31</v>
      </c>
      <c r="I142" t="s">
        <v>39</v>
      </c>
    </row>
    <row r="143" spans="1:9" x14ac:dyDescent="0.25">
      <c r="A143" s="1" t="s">
        <v>16</v>
      </c>
      <c r="B143" s="2">
        <v>0</v>
      </c>
      <c r="C143" s="2">
        <v>289</v>
      </c>
      <c r="D143" s="2">
        <v>0</v>
      </c>
      <c r="E143" s="2">
        <v>0</v>
      </c>
      <c r="F143" s="2">
        <v>289</v>
      </c>
      <c r="G143">
        <v>77602</v>
      </c>
      <c r="H143" t="s">
        <v>31</v>
      </c>
      <c r="I143" t="s">
        <v>39</v>
      </c>
    </row>
    <row r="144" spans="1:9" x14ac:dyDescent="0.25">
      <c r="A144" s="1" t="s">
        <v>17</v>
      </c>
      <c r="B144" s="2">
        <v>0</v>
      </c>
      <c r="C144" s="2">
        <v>330</v>
      </c>
      <c r="D144" s="2">
        <v>0</v>
      </c>
      <c r="E144" s="2">
        <v>0</v>
      </c>
      <c r="F144" s="2">
        <v>330</v>
      </c>
      <c r="G144">
        <v>77602</v>
      </c>
      <c r="H144" t="s">
        <v>31</v>
      </c>
      <c r="I144" t="s">
        <v>39</v>
      </c>
    </row>
    <row r="145" spans="1:9" x14ac:dyDescent="0.25">
      <c r="A145" s="1" t="s">
        <v>18</v>
      </c>
      <c r="B145" s="2">
        <v>0</v>
      </c>
      <c r="C145" s="2">
        <v>310</v>
      </c>
      <c r="D145" s="2">
        <v>0</v>
      </c>
      <c r="E145" s="2">
        <v>0</v>
      </c>
      <c r="F145" s="2">
        <v>310</v>
      </c>
      <c r="G145">
        <v>77602</v>
      </c>
      <c r="H145" t="s">
        <v>31</v>
      </c>
      <c r="I145" t="s">
        <v>39</v>
      </c>
    </row>
    <row r="146" spans="1:9" x14ac:dyDescent="0.25">
      <c r="A146" s="1" t="s">
        <v>19</v>
      </c>
      <c r="B146" s="2">
        <v>0</v>
      </c>
      <c r="C146" s="2">
        <v>319</v>
      </c>
      <c r="D146" s="2">
        <v>0</v>
      </c>
      <c r="E146" s="2">
        <v>0</v>
      </c>
      <c r="F146" s="2">
        <v>319</v>
      </c>
      <c r="G146">
        <v>77602</v>
      </c>
      <c r="H146" t="s">
        <v>31</v>
      </c>
      <c r="I146" t="s">
        <v>39</v>
      </c>
    </row>
    <row r="147" spans="1:9" x14ac:dyDescent="0.25">
      <c r="A147" s="1" t="s">
        <v>20</v>
      </c>
      <c r="B147" s="2">
        <v>0</v>
      </c>
      <c r="C147" s="2">
        <v>359</v>
      </c>
      <c r="D147" s="2">
        <v>0</v>
      </c>
      <c r="E147" s="2">
        <v>0</v>
      </c>
      <c r="F147" s="2">
        <v>359</v>
      </c>
      <c r="G147">
        <v>77602</v>
      </c>
      <c r="H147" t="s">
        <v>31</v>
      </c>
      <c r="I147" t="s">
        <v>39</v>
      </c>
    </row>
    <row r="148" spans="1:9" x14ac:dyDescent="0.25">
      <c r="A148" s="1" t="s">
        <v>21</v>
      </c>
      <c r="B148" s="2">
        <v>0</v>
      </c>
      <c r="C148" s="2">
        <v>315</v>
      </c>
      <c r="D148" s="2">
        <v>0</v>
      </c>
      <c r="E148" s="2">
        <v>0</v>
      </c>
      <c r="F148" s="2">
        <v>315</v>
      </c>
      <c r="G148">
        <v>77602</v>
      </c>
      <c r="H148" t="s">
        <v>31</v>
      </c>
      <c r="I148" t="s">
        <v>39</v>
      </c>
    </row>
    <row r="149" spans="1:9" x14ac:dyDescent="0.25">
      <c r="A149" s="1" t="s">
        <v>22</v>
      </c>
      <c r="B149" s="2">
        <v>0</v>
      </c>
      <c r="C149" s="2">
        <v>317</v>
      </c>
      <c r="D149" s="2">
        <v>0</v>
      </c>
      <c r="E149" s="2">
        <v>0</v>
      </c>
      <c r="F149" s="2">
        <v>317</v>
      </c>
      <c r="G149">
        <v>77602</v>
      </c>
      <c r="H149" t="s">
        <v>31</v>
      </c>
      <c r="I149" t="s">
        <v>39</v>
      </c>
    </row>
    <row r="150" spans="1:9" x14ac:dyDescent="0.25">
      <c r="A150" s="1" t="s">
        <v>23</v>
      </c>
      <c r="B150" s="2">
        <v>0</v>
      </c>
      <c r="C150" s="2">
        <v>350</v>
      </c>
      <c r="D150" s="2">
        <v>0</v>
      </c>
      <c r="E150" s="2">
        <v>0</v>
      </c>
      <c r="F150" s="2">
        <v>350</v>
      </c>
      <c r="G150">
        <v>77602</v>
      </c>
      <c r="H150" t="s">
        <v>31</v>
      </c>
      <c r="I150" t="s">
        <v>39</v>
      </c>
    </row>
    <row r="151" spans="1:9" x14ac:dyDescent="0.25">
      <c r="A151" s="1" t="s">
        <v>24</v>
      </c>
      <c r="B151" s="2">
        <v>0</v>
      </c>
      <c r="C151" s="2">
        <v>409</v>
      </c>
      <c r="D151" s="2">
        <v>0</v>
      </c>
      <c r="E151" s="2">
        <v>0</v>
      </c>
      <c r="F151" s="2">
        <v>409</v>
      </c>
      <c r="G151">
        <v>77602</v>
      </c>
      <c r="H151" t="s">
        <v>31</v>
      </c>
      <c r="I151" t="s">
        <v>39</v>
      </c>
    </row>
    <row r="152" spans="1:9" x14ac:dyDescent="0.25">
      <c r="A152" s="1" t="s">
        <v>25</v>
      </c>
      <c r="B152" s="2">
        <v>0</v>
      </c>
      <c r="C152" s="2">
        <v>374</v>
      </c>
      <c r="D152" s="2">
        <v>0</v>
      </c>
      <c r="E152" s="2">
        <v>0</v>
      </c>
      <c r="F152" s="2">
        <v>374</v>
      </c>
      <c r="G152">
        <v>77602</v>
      </c>
      <c r="H152" t="s">
        <v>31</v>
      </c>
      <c r="I152" t="s">
        <v>39</v>
      </c>
    </row>
    <row r="153" spans="1:9" x14ac:dyDescent="0.25">
      <c r="A153" s="1" t="s">
        <v>26</v>
      </c>
      <c r="B153" s="2">
        <v>0</v>
      </c>
      <c r="C153" s="2">
        <v>307</v>
      </c>
      <c r="D153" s="2">
        <v>0</v>
      </c>
      <c r="E153" s="2">
        <v>0</v>
      </c>
      <c r="F153" s="2">
        <v>307</v>
      </c>
      <c r="G153">
        <v>77602</v>
      </c>
      <c r="H153" t="s">
        <v>31</v>
      </c>
      <c r="I153" t="s">
        <v>39</v>
      </c>
    </row>
    <row r="154" spans="1:9" x14ac:dyDescent="0.25">
      <c r="A154" s="1" t="s">
        <v>27</v>
      </c>
      <c r="B154" s="2">
        <v>0</v>
      </c>
      <c r="C154" s="2">
        <v>361</v>
      </c>
      <c r="D154" s="2">
        <v>0</v>
      </c>
      <c r="E154" s="2">
        <v>0</v>
      </c>
      <c r="F154" s="2">
        <v>361</v>
      </c>
      <c r="G154">
        <v>77602</v>
      </c>
      <c r="H154" t="s">
        <v>31</v>
      </c>
      <c r="I154" t="s">
        <v>39</v>
      </c>
    </row>
    <row r="155" spans="1:9" x14ac:dyDescent="0.25">
      <c r="A155" s="1" t="s">
        <v>28</v>
      </c>
      <c r="B155" s="2">
        <v>0</v>
      </c>
      <c r="C155" s="2">
        <v>340</v>
      </c>
      <c r="D155" s="2">
        <v>0</v>
      </c>
      <c r="E155" s="2">
        <v>0</v>
      </c>
      <c r="F155" s="2">
        <v>340</v>
      </c>
      <c r="G155">
        <v>77602</v>
      </c>
      <c r="H155" t="s">
        <v>31</v>
      </c>
      <c r="I155" t="s">
        <v>39</v>
      </c>
    </row>
    <row r="156" spans="1:9" x14ac:dyDescent="0.25">
      <c r="A156" s="1" t="s">
        <v>7</v>
      </c>
      <c r="B156" s="2">
        <v>216</v>
      </c>
      <c r="C156" s="2">
        <v>0</v>
      </c>
      <c r="D156" s="2">
        <v>0</v>
      </c>
      <c r="E156" s="2">
        <v>0</v>
      </c>
      <c r="F156" s="2">
        <v>216</v>
      </c>
      <c r="G156">
        <v>77602</v>
      </c>
      <c r="H156" t="s">
        <v>31</v>
      </c>
      <c r="I156" t="s">
        <v>40</v>
      </c>
    </row>
    <row r="157" spans="1:9" x14ac:dyDescent="0.25">
      <c r="A157" s="1" t="s">
        <v>8</v>
      </c>
      <c r="B157" s="2">
        <v>67</v>
      </c>
      <c r="C157" s="2">
        <v>125</v>
      </c>
      <c r="D157" s="2">
        <v>0</v>
      </c>
      <c r="E157" s="2">
        <v>0</v>
      </c>
      <c r="F157" s="2">
        <v>192</v>
      </c>
      <c r="G157">
        <v>77602</v>
      </c>
      <c r="H157" t="s">
        <v>31</v>
      </c>
      <c r="I157" t="s">
        <v>40</v>
      </c>
    </row>
    <row r="158" spans="1:9" x14ac:dyDescent="0.25">
      <c r="A158" s="1" t="s">
        <v>9</v>
      </c>
      <c r="B158" s="2">
        <v>0</v>
      </c>
      <c r="C158" s="2">
        <v>218</v>
      </c>
      <c r="D158" s="2">
        <v>0</v>
      </c>
      <c r="E158" s="2">
        <v>0</v>
      </c>
      <c r="F158" s="2">
        <v>218</v>
      </c>
      <c r="G158">
        <v>77602</v>
      </c>
      <c r="H158" t="s">
        <v>31</v>
      </c>
      <c r="I158" t="s">
        <v>40</v>
      </c>
    </row>
    <row r="159" spans="1:9" x14ac:dyDescent="0.25">
      <c r="A159" s="1" t="s">
        <v>10</v>
      </c>
      <c r="B159" s="2">
        <v>0</v>
      </c>
      <c r="C159" s="2">
        <v>279</v>
      </c>
      <c r="D159" s="2">
        <v>0</v>
      </c>
      <c r="E159" s="2">
        <v>0</v>
      </c>
      <c r="F159" s="2">
        <v>279</v>
      </c>
      <c r="G159">
        <v>77602</v>
      </c>
      <c r="H159" t="s">
        <v>31</v>
      </c>
      <c r="I159" t="s">
        <v>40</v>
      </c>
    </row>
    <row r="160" spans="1:9" x14ac:dyDescent="0.25">
      <c r="A160" s="1" t="s">
        <v>11</v>
      </c>
      <c r="B160" s="2">
        <v>0</v>
      </c>
      <c r="C160" s="2">
        <v>229</v>
      </c>
      <c r="D160" s="2">
        <v>0</v>
      </c>
      <c r="E160" s="2">
        <v>0</v>
      </c>
      <c r="F160" s="2">
        <v>229</v>
      </c>
      <c r="G160">
        <v>77602</v>
      </c>
      <c r="H160" t="s">
        <v>31</v>
      </c>
      <c r="I160" t="s">
        <v>40</v>
      </c>
    </row>
    <row r="161" spans="1:9" x14ac:dyDescent="0.25">
      <c r="A161" s="1" t="s">
        <v>12</v>
      </c>
      <c r="B161" s="2">
        <v>0</v>
      </c>
      <c r="C161" s="2">
        <v>175</v>
      </c>
      <c r="D161" s="2">
        <v>0</v>
      </c>
      <c r="E161" s="2">
        <v>0</v>
      </c>
      <c r="F161" s="2">
        <v>175</v>
      </c>
      <c r="G161">
        <v>77602</v>
      </c>
      <c r="H161" t="s">
        <v>31</v>
      </c>
      <c r="I161" t="s">
        <v>40</v>
      </c>
    </row>
    <row r="162" spans="1:9" x14ac:dyDescent="0.25">
      <c r="A162" s="1" t="s">
        <v>13</v>
      </c>
      <c r="B162" s="2">
        <v>0</v>
      </c>
      <c r="C162" s="2">
        <v>241</v>
      </c>
      <c r="D162" s="2">
        <v>0</v>
      </c>
      <c r="E162" s="2">
        <v>0</v>
      </c>
      <c r="F162" s="2">
        <v>241</v>
      </c>
      <c r="G162">
        <v>77602</v>
      </c>
      <c r="H162" t="s">
        <v>31</v>
      </c>
      <c r="I162" t="s">
        <v>40</v>
      </c>
    </row>
    <row r="163" spans="1:9" x14ac:dyDescent="0.25">
      <c r="A163" s="1" t="s">
        <v>14</v>
      </c>
      <c r="B163" s="2">
        <v>0</v>
      </c>
      <c r="C163" s="2">
        <v>214</v>
      </c>
      <c r="D163" s="2">
        <v>0</v>
      </c>
      <c r="E163" s="2">
        <v>0</v>
      </c>
      <c r="F163" s="2">
        <v>214</v>
      </c>
      <c r="G163">
        <v>77602</v>
      </c>
      <c r="H163" t="s">
        <v>31</v>
      </c>
      <c r="I163" t="s">
        <v>40</v>
      </c>
    </row>
    <row r="164" spans="1:9" x14ac:dyDescent="0.25">
      <c r="A164" s="1" t="s">
        <v>15</v>
      </c>
      <c r="B164" s="2">
        <v>0</v>
      </c>
      <c r="C164" s="2">
        <v>199</v>
      </c>
      <c r="D164" s="2">
        <v>0</v>
      </c>
      <c r="E164" s="2">
        <v>0</v>
      </c>
      <c r="F164" s="2">
        <v>199</v>
      </c>
      <c r="G164">
        <v>77602</v>
      </c>
      <c r="H164" t="s">
        <v>31</v>
      </c>
      <c r="I164" t="s">
        <v>40</v>
      </c>
    </row>
    <row r="165" spans="1:9" x14ac:dyDescent="0.25">
      <c r="A165" s="1" t="s">
        <v>16</v>
      </c>
      <c r="B165" s="2">
        <v>0</v>
      </c>
      <c r="C165" s="2">
        <v>242</v>
      </c>
      <c r="D165" s="2">
        <v>0</v>
      </c>
      <c r="E165" s="2">
        <v>0</v>
      </c>
      <c r="F165" s="2">
        <v>242</v>
      </c>
      <c r="G165">
        <v>77602</v>
      </c>
      <c r="H165" t="s">
        <v>31</v>
      </c>
      <c r="I165" t="s">
        <v>40</v>
      </c>
    </row>
    <row r="166" spans="1:9" x14ac:dyDescent="0.25">
      <c r="A166" s="1" t="s">
        <v>17</v>
      </c>
      <c r="B166" s="2">
        <v>0</v>
      </c>
      <c r="C166" s="2">
        <v>312</v>
      </c>
      <c r="D166" s="2">
        <v>0</v>
      </c>
      <c r="E166" s="2">
        <v>0</v>
      </c>
      <c r="F166" s="2">
        <v>312</v>
      </c>
      <c r="G166">
        <v>77602</v>
      </c>
      <c r="H166" t="s">
        <v>31</v>
      </c>
      <c r="I166" t="s">
        <v>40</v>
      </c>
    </row>
    <row r="167" spans="1:9" x14ac:dyDescent="0.25">
      <c r="A167" s="1" t="s">
        <v>18</v>
      </c>
      <c r="B167" s="2">
        <v>0</v>
      </c>
      <c r="C167" s="2">
        <v>264</v>
      </c>
      <c r="D167" s="2">
        <v>0</v>
      </c>
      <c r="E167" s="2">
        <v>0</v>
      </c>
      <c r="F167" s="2">
        <v>264</v>
      </c>
      <c r="G167">
        <v>77602</v>
      </c>
      <c r="H167" t="s">
        <v>31</v>
      </c>
      <c r="I167" t="s">
        <v>40</v>
      </c>
    </row>
    <row r="168" spans="1:9" x14ac:dyDescent="0.25">
      <c r="A168" s="1" t="s">
        <v>19</v>
      </c>
      <c r="B168" s="2">
        <v>0</v>
      </c>
      <c r="C168" s="2">
        <v>220</v>
      </c>
      <c r="D168" s="2">
        <v>0</v>
      </c>
      <c r="E168" s="2">
        <v>0</v>
      </c>
      <c r="F168" s="2">
        <v>220</v>
      </c>
      <c r="G168">
        <v>77602</v>
      </c>
      <c r="H168" t="s">
        <v>31</v>
      </c>
      <c r="I168" t="s">
        <v>40</v>
      </c>
    </row>
    <row r="169" spans="1:9" x14ac:dyDescent="0.25">
      <c r="A169" s="1" t="s">
        <v>20</v>
      </c>
      <c r="B169" s="2">
        <v>0</v>
      </c>
      <c r="C169" s="2">
        <v>277</v>
      </c>
      <c r="D169" s="2">
        <v>0</v>
      </c>
      <c r="E169" s="2">
        <v>0</v>
      </c>
      <c r="F169" s="2">
        <v>277</v>
      </c>
      <c r="G169">
        <v>77602</v>
      </c>
      <c r="H169" t="s">
        <v>31</v>
      </c>
      <c r="I169" t="s">
        <v>40</v>
      </c>
    </row>
    <row r="170" spans="1:9" x14ac:dyDescent="0.25">
      <c r="A170" s="1" t="s">
        <v>21</v>
      </c>
      <c r="B170" s="2">
        <v>0</v>
      </c>
      <c r="C170" s="2">
        <v>258</v>
      </c>
      <c r="D170" s="2">
        <v>0</v>
      </c>
      <c r="E170" s="2">
        <v>0</v>
      </c>
      <c r="F170" s="2">
        <v>258</v>
      </c>
      <c r="G170">
        <v>77602</v>
      </c>
      <c r="H170" t="s">
        <v>31</v>
      </c>
      <c r="I170" t="s">
        <v>40</v>
      </c>
    </row>
    <row r="171" spans="1:9" x14ac:dyDescent="0.25">
      <c r="A171" s="1" t="s">
        <v>22</v>
      </c>
      <c r="B171" s="2">
        <v>0</v>
      </c>
      <c r="C171" s="2">
        <v>254</v>
      </c>
      <c r="D171" s="2">
        <v>0</v>
      </c>
      <c r="E171" s="2">
        <v>0</v>
      </c>
      <c r="F171" s="2">
        <v>254</v>
      </c>
      <c r="G171">
        <v>77602</v>
      </c>
      <c r="H171" t="s">
        <v>31</v>
      </c>
      <c r="I171" t="s">
        <v>40</v>
      </c>
    </row>
    <row r="172" spans="1:9" x14ac:dyDescent="0.25">
      <c r="A172" s="1" t="s">
        <v>23</v>
      </c>
      <c r="B172" s="2">
        <v>0</v>
      </c>
      <c r="C172" s="2">
        <v>298</v>
      </c>
      <c r="D172" s="2">
        <v>0</v>
      </c>
      <c r="E172" s="2">
        <v>0</v>
      </c>
      <c r="F172" s="2">
        <v>298</v>
      </c>
      <c r="G172">
        <v>77602</v>
      </c>
      <c r="H172" t="s">
        <v>31</v>
      </c>
      <c r="I172" t="s">
        <v>40</v>
      </c>
    </row>
    <row r="173" spans="1:9" x14ac:dyDescent="0.25">
      <c r="A173" s="1" t="s">
        <v>24</v>
      </c>
      <c r="B173" s="2">
        <v>0</v>
      </c>
      <c r="C173" s="2">
        <v>383</v>
      </c>
      <c r="D173" s="2">
        <v>0</v>
      </c>
      <c r="E173" s="2">
        <v>0</v>
      </c>
      <c r="F173" s="2">
        <v>383</v>
      </c>
      <c r="G173">
        <v>77602</v>
      </c>
      <c r="H173" t="s">
        <v>31</v>
      </c>
      <c r="I173" t="s">
        <v>40</v>
      </c>
    </row>
    <row r="174" spans="1:9" x14ac:dyDescent="0.25">
      <c r="A174" s="1" t="s">
        <v>25</v>
      </c>
      <c r="B174" s="2">
        <v>0</v>
      </c>
      <c r="C174" s="2">
        <v>274</v>
      </c>
      <c r="D174" s="2">
        <v>0</v>
      </c>
      <c r="E174" s="2">
        <v>0</v>
      </c>
      <c r="F174" s="2">
        <v>274</v>
      </c>
      <c r="G174">
        <v>77602</v>
      </c>
      <c r="H174" t="s">
        <v>31</v>
      </c>
      <c r="I174" t="s">
        <v>40</v>
      </c>
    </row>
    <row r="175" spans="1:9" x14ac:dyDescent="0.25">
      <c r="A175" s="1" t="s">
        <v>26</v>
      </c>
      <c r="B175" s="2">
        <v>0</v>
      </c>
      <c r="C175" s="2">
        <v>182</v>
      </c>
      <c r="D175" s="2">
        <v>0</v>
      </c>
      <c r="E175" s="2">
        <v>0</v>
      </c>
      <c r="F175" s="2">
        <v>182</v>
      </c>
      <c r="G175">
        <v>77602</v>
      </c>
      <c r="H175" t="s">
        <v>31</v>
      </c>
      <c r="I175" t="s">
        <v>40</v>
      </c>
    </row>
    <row r="176" spans="1:9" x14ac:dyDescent="0.25">
      <c r="A176" s="1" t="s">
        <v>27</v>
      </c>
      <c r="B176" s="2">
        <v>0</v>
      </c>
      <c r="C176" s="2">
        <v>294</v>
      </c>
      <c r="D176" s="2">
        <v>0</v>
      </c>
      <c r="E176" s="2">
        <v>0</v>
      </c>
      <c r="F176" s="2">
        <v>294</v>
      </c>
      <c r="G176">
        <v>77602</v>
      </c>
      <c r="H176" t="s">
        <v>31</v>
      </c>
      <c r="I176" t="s">
        <v>40</v>
      </c>
    </row>
    <row r="177" spans="1:9" x14ac:dyDescent="0.25">
      <c r="A177" s="1" t="s">
        <v>28</v>
      </c>
      <c r="B177" s="2">
        <v>0</v>
      </c>
      <c r="C177" s="2">
        <v>262</v>
      </c>
      <c r="D177" s="2">
        <v>0</v>
      </c>
      <c r="E177" s="2">
        <v>0</v>
      </c>
      <c r="F177" s="2">
        <v>262</v>
      </c>
      <c r="G177">
        <v>77602</v>
      </c>
      <c r="H177" t="s">
        <v>31</v>
      </c>
      <c r="I177" t="s">
        <v>40</v>
      </c>
    </row>
    <row r="178" spans="1:9" x14ac:dyDescent="0.25">
      <c r="A178" s="1" t="s">
        <v>7</v>
      </c>
      <c r="B178" s="2">
        <v>158</v>
      </c>
      <c r="C178" s="2">
        <v>0</v>
      </c>
      <c r="D178" s="2">
        <v>0</v>
      </c>
      <c r="E178" s="2">
        <v>0</v>
      </c>
      <c r="F178" s="2">
        <v>158</v>
      </c>
      <c r="G178">
        <v>77602</v>
      </c>
      <c r="H178" t="s">
        <v>31</v>
      </c>
      <c r="I178" t="s">
        <v>41</v>
      </c>
    </row>
    <row r="179" spans="1:9" x14ac:dyDescent="0.25">
      <c r="A179" s="1" t="s">
        <v>8</v>
      </c>
      <c r="B179" s="2">
        <v>49</v>
      </c>
      <c r="C179" s="2">
        <v>113</v>
      </c>
      <c r="D179" s="2">
        <v>0</v>
      </c>
      <c r="E179" s="2">
        <v>0</v>
      </c>
      <c r="F179" s="2">
        <v>162</v>
      </c>
      <c r="G179">
        <v>77602</v>
      </c>
      <c r="H179" t="s">
        <v>31</v>
      </c>
      <c r="I179" t="s">
        <v>41</v>
      </c>
    </row>
    <row r="180" spans="1:9" x14ac:dyDescent="0.25">
      <c r="A180" s="1" t="s">
        <v>9</v>
      </c>
      <c r="B180" s="2">
        <v>0</v>
      </c>
      <c r="C180" s="2">
        <v>205</v>
      </c>
      <c r="D180" s="2">
        <v>0</v>
      </c>
      <c r="E180" s="2">
        <v>0</v>
      </c>
      <c r="F180" s="2">
        <v>205</v>
      </c>
      <c r="G180">
        <v>77602</v>
      </c>
      <c r="H180" t="s">
        <v>31</v>
      </c>
      <c r="I180" t="s">
        <v>41</v>
      </c>
    </row>
    <row r="181" spans="1:9" x14ac:dyDescent="0.25">
      <c r="A181" s="1" t="s">
        <v>10</v>
      </c>
      <c r="B181" s="2">
        <v>0</v>
      </c>
      <c r="C181" s="2">
        <v>256</v>
      </c>
      <c r="D181" s="2">
        <v>0</v>
      </c>
      <c r="E181" s="2">
        <v>0</v>
      </c>
      <c r="F181" s="2">
        <v>256</v>
      </c>
      <c r="G181">
        <v>77602</v>
      </c>
      <c r="H181" t="s">
        <v>31</v>
      </c>
      <c r="I181" t="s">
        <v>41</v>
      </c>
    </row>
    <row r="182" spans="1:9" x14ac:dyDescent="0.25">
      <c r="A182" s="1" t="s">
        <v>11</v>
      </c>
      <c r="B182" s="2">
        <v>0</v>
      </c>
      <c r="C182" s="2">
        <v>198</v>
      </c>
      <c r="D182" s="2">
        <v>0</v>
      </c>
      <c r="E182" s="2">
        <v>0</v>
      </c>
      <c r="F182" s="2">
        <v>198</v>
      </c>
      <c r="G182">
        <v>77602</v>
      </c>
      <c r="H182" t="s">
        <v>31</v>
      </c>
      <c r="I182" t="s">
        <v>41</v>
      </c>
    </row>
    <row r="183" spans="1:9" x14ac:dyDescent="0.25">
      <c r="A183" s="1" t="s">
        <v>12</v>
      </c>
      <c r="B183" s="2">
        <v>0</v>
      </c>
      <c r="C183" s="2">
        <v>146</v>
      </c>
      <c r="D183" s="2">
        <v>0</v>
      </c>
      <c r="E183" s="2">
        <v>0</v>
      </c>
      <c r="F183" s="2">
        <v>146</v>
      </c>
      <c r="G183">
        <v>77602</v>
      </c>
      <c r="H183" t="s">
        <v>31</v>
      </c>
      <c r="I183" t="s">
        <v>41</v>
      </c>
    </row>
    <row r="184" spans="1:9" x14ac:dyDescent="0.25">
      <c r="A184" s="1" t="s">
        <v>13</v>
      </c>
      <c r="B184" s="2">
        <v>0</v>
      </c>
      <c r="C184" s="2">
        <v>223</v>
      </c>
      <c r="D184" s="2">
        <v>0</v>
      </c>
      <c r="E184" s="2">
        <v>0</v>
      </c>
      <c r="F184" s="2">
        <v>223</v>
      </c>
      <c r="G184">
        <v>77602</v>
      </c>
      <c r="H184" t="s">
        <v>31</v>
      </c>
      <c r="I184" t="s">
        <v>41</v>
      </c>
    </row>
    <row r="185" spans="1:9" x14ac:dyDescent="0.25">
      <c r="A185" s="1" t="s">
        <v>14</v>
      </c>
      <c r="B185" s="2">
        <v>0</v>
      </c>
      <c r="C185" s="2">
        <v>195</v>
      </c>
      <c r="D185" s="2">
        <v>0</v>
      </c>
      <c r="E185" s="2">
        <v>0</v>
      </c>
      <c r="F185" s="2">
        <v>195</v>
      </c>
      <c r="G185">
        <v>77602</v>
      </c>
      <c r="H185" t="s">
        <v>31</v>
      </c>
      <c r="I185" t="s">
        <v>41</v>
      </c>
    </row>
    <row r="186" spans="1:9" x14ac:dyDescent="0.25">
      <c r="A186" s="1" t="s">
        <v>15</v>
      </c>
      <c r="B186" s="2">
        <v>0</v>
      </c>
      <c r="C186" s="2">
        <v>196</v>
      </c>
      <c r="D186" s="2">
        <v>0</v>
      </c>
      <c r="E186" s="2">
        <v>0</v>
      </c>
      <c r="F186" s="2">
        <v>196</v>
      </c>
      <c r="G186">
        <v>77602</v>
      </c>
      <c r="H186" t="s">
        <v>31</v>
      </c>
      <c r="I186" t="s">
        <v>41</v>
      </c>
    </row>
    <row r="187" spans="1:9" x14ac:dyDescent="0.25">
      <c r="A187" s="1" t="s">
        <v>16</v>
      </c>
      <c r="B187" s="2">
        <v>0</v>
      </c>
      <c r="C187" s="2">
        <v>243</v>
      </c>
      <c r="D187" s="2">
        <v>0</v>
      </c>
      <c r="E187" s="2">
        <v>0</v>
      </c>
      <c r="F187" s="2">
        <v>243</v>
      </c>
      <c r="G187">
        <v>77602</v>
      </c>
      <c r="H187" t="s">
        <v>31</v>
      </c>
      <c r="I187" t="s">
        <v>41</v>
      </c>
    </row>
    <row r="188" spans="1:9" x14ac:dyDescent="0.25">
      <c r="A188" s="1" t="s">
        <v>17</v>
      </c>
      <c r="B188" s="2">
        <v>0</v>
      </c>
      <c r="C188" s="2">
        <v>292</v>
      </c>
      <c r="D188" s="2">
        <v>0</v>
      </c>
      <c r="E188" s="2">
        <v>0</v>
      </c>
      <c r="F188" s="2">
        <v>292</v>
      </c>
      <c r="G188">
        <v>77602</v>
      </c>
      <c r="H188" t="s">
        <v>31</v>
      </c>
      <c r="I188" t="s">
        <v>41</v>
      </c>
    </row>
    <row r="189" spans="1:9" x14ac:dyDescent="0.25">
      <c r="A189" s="1" t="s">
        <v>18</v>
      </c>
      <c r="B189" s="2">
        <v>0</v>
      </c>
      <c r="C189" s="2">
        <v>218</v>
      </c>
      <c r="D189" s="2">
        <v>0</v>
      </c>
      <c r="E189" s="2">
        <v>0</v>
      </c>
      <c r="F189" s="2">
        <v>218</v>
      </c>
      <c r="G189">
        <v>77602</v>
      </c>
      <c r="H189" t="s">
        <v>31</v>
      </c>
      <c r="I189" t="s">
        <v>41</v>
      </c>
    </row>
    <row r="190" spans="1:9" x14ac:dyDescent="0.25">
      <c r="A190" s="1" t="s">
        <v>19</v>
      </c>
      <c r="B190" s="2">
        <v>0</v>
      </c>
      <c r="C190" s="2">
        <v>213</v>
      </c>
      <c r="D190" s="2">
        <v>0</v>
      </c>
      <c r="E190" s="2">
        <v>0</v>
      </c>
      <c r="F190" s="2">
        <v>213</v>
      </c>
      <c r="G190">
        <v>77602</v>
      </c>
      <c r="H190" t="s">
        <v>31</v>
      </c>
      <c r="I190" t="s">
        <v>41</v>
      </c>
    </row>
    <row r="191" spans="1:9" x14ac:dyDescent="0.25">
      <c r="A191" s="1" t="s">
        <v>20</v>
      </c>
      <c r="B191" s="2">
        <v>0</v>
      </c>
      <c r="C191" s="2">
        <v>256</v>
      </c>
      <c r="D191" s="2">
        <v>0</v>
      </c>
      <c r="E191" s="2">
        <v>0</v>
      </c>
      <c r="F191" s="2">
        <v>256</v>
      </c>
      <c r="G191">
        <v>77602</v>
      </c>
      <c r="H191" t="s">
        <v>31</v>
      </c>
      <c r="I191" t="s">
        <v>41</v>
      </c>
    </row>
    <row r="192" spans="1:9" x14ac:dyDescent="0.25">
      <c r="A192" s="1" t="s">
        <v>21</v>
      </c>
      <c r="B192" s="2">
        <v>0</v>
      </c>
      <c r="C192" s="2">
        <v>234</v>
      </c>
      <c r="D192" s="2">
        <v>0</v>
      </c>
      <c r="E192" s="2">
        <v>0</v>
      </c>
      <c r="F192" s="2">
        <v>234</v>
      </c>
      <c r="G192">
        <v>77602</v>
      </c>
      <c r="H192" t="s">
        <v>31</v>
      </c>
      <c r="I192" t="s">
        <v>41</v>
      </c>
    </row>
    <row r="193" spans="1:9" x14ac:dyDescent="0.25">
      <c r="A193" s="1" t="s">
        <v>22</v>
      </c>
      <c r="B193" s="2">
        <v>0</v>
      </c>
      <c r="C193" s="2">
        <v>238</v>
      </c>
      <c r="D193" s="2">
        <v>0</v>
      </c>
      <c r="E193" s="2">
        <v>0</v>
      </c>
      <c r="F193" s="2">
        <v>238</v>
      </c>
      <c r="G193">
        <v>77602</v>
      </c>
      <c r="H193" t="s">
        <v>31</v>
      </c>
      <c r="I193" t="s">
        <v>41</v>
      </c>
    </row>
    <row r="194" spans="1:9" x14ac:dyDescent="0.25">
      <c r="A194" s="1" t="s">
        <v>23</v>
      </c>
      <c r="B194" s="2">
        <v>0</v>
      </c>
      <c r="C194" s="2">
        <v>305</v>
      </c>
      <c r="D194" s="2">
        <v>0</v>
      </c>
      <c r="E194" s="2">
        <v>0</v>
      </c>
      <c r="F194" s="2">
        <v>305</v>
      </c>
      <c r="G194">
        <v>77602</v>
      </c>
      <c r="H194" t="s">
        <v>31</v>
      </c>
      <c r="I194" t="s">
        <v>41</v>
      </c>
    </row>
    <row r="195" spans="1:9" x14ac:dyDescent="0.25">
      <c r="A195" s="1" t="s">
        <v>24</v>
      </c>
      <c r="B195" s="2">
        <v>0</v>
      </c>
      <c r="C195" s="2">
        <v>362</v>
      </c>
      <c r="D195" s="2">
        <v>0</v>
      </c>
      <c r="E195" s="2">
        <v>0</v>
      </c>
      <c r="F195" s="2">
        <v>362</v>
      </c>
      <c r="G195">
        <v>77602</v>
      </c>
      <c r="H195" t="s">
        <v>31</v>
      </c>
      <c r="I195" t="s">
        <v>41</v>
      </c>
    </row>
    <row r="196" spans="1:9" x14ac:dyDescent="0.25">
      <c r="A196" s="1" t="s">
        <v>25</v>
      </c>
      <c r="B196" s="2">
        <v>0</v>
      </c>
      <c r="C196" s="2">
        <v>276</v>
      </c>
      <c r="D196" s="2">
        <v>0</v>
      </c>
      <c r="E196" s="2">
        <v>0</v>
      </c>
      <c r="F196" s="2">
        <v>276</v>
      </c>
      <c r="G196">
        <v>77602</v>
      </c>
      <c r="H196" t="s">
        <v>31</v>
      </c>
      <c r="I196" t="s">
        <v>41</v>
      </c>
    </row>
    <row r="197" spans="1:9" x14ac:dyDescent="0.25">
      <c r="A197" s="1" t="s">
        <v>26</v>
      </c>
      <c r="B197" s="2">
        <v>0</v>
      </c>
      <c r="C197" s="2">
        <v>191</v>
      </c>
      <c r="D197" s="2">
        <v>0</v>
      </c>
      <c r="E197" s="2">
        <v>0</v>
      </c>
      <c r="F197" s="2">
        <v>191</v>
      </c>
      <c r="G197">
        <v>77602</v>
      </c>
      <c r="H197" t="s">
        <v>31</v>
      </c>
      <c r="I197" t="s">
        <v>41</v>
      </c>
    </row>
    <row r="198" spans="1:9" x14ac:dyDescent="0.25">
      <c r="A198" s="1" t="s">
        <v>27</v>
      </c>
      <c r="B198" s="2">
        <v>0</v>
      </c>
      <c r="C198" s="2">
        <v>253</v>
      </c>
      <c r="D198" s="2">
        <v>0</v>
      </c>
      <c r="E198" s="2">
        <v>0</v>
      </c>
      <c r="F198" s="2">
        <v>253</v>
      </c>
      <c r="G198">
        <v>77602</v>
      </c>
      <c r="H198" t="s">
        <v>31</v>
      </c>
      <c r="I198" t="s">
        <v>41</v>
      </c>
    </row>
    <row r="199" spans="1:9" x14ac:dyDescent="0.25">
      <c r="A199" s="1" t="s">
        <v>28</v>
      </c>
      <c r="B199" s="2">
        <v>0</v>
      </c>
      <c r="C199" s="2">
        <v>242</v>
      </c>
      <c r="D199" s="2">
        <v>0</v>
      </c>
      <c r="E199" s="2">
        <v>0</v>
      </c>
      <c r="F199" s="2">
        <v>242</v>
      </c>
      <c r="G199">
        <v>77602</v>
      </c>
      <c r="H199" t="s">
        <v>31</v>
      </c>
      <c r="I199" t="s">
        <v>41</v>
      </c>
    </row>
    <row r="200" spans="1:9" x14ac:dyDescent="0.25">
      <c r="A200" s="1" t="s">
        <v>7</v>
      </c>
      <c r="B200" s="2">
        <v>177</v>
      </c>
      <c r="C200" s="2">
        <v>0</v>
      </c>
      <c r="D200" s="2">
        <v>0</v>
      </c>
      <c r="E200" s="2">
        <v>0</v>
      </c>
      <c r="F200" s="2">
        <v>177</v>
      </c>
      <c r="G200">
        <v>77602</v>
      </c>
      <c r="H200" t="s">
        <v>31</v>
      </c>
      <c r="I200" t="s">
        <v>42</v>
      </c>
    </row>
    <row r="201" spans="1:9" x14ac:dyDescent="0.25">
      <c r="A201" s="1" t="s">
        <v>8</v>
      </c>
      <c r="B201" s="2">
        <v>68</v>
      </c>
      <c r="C201" s="2">
        <v>113</v>
      </c>
      <c r="D201" s="2">
        <v>0</v>
      </c>
      <c r="E201" s="2">
        <v>0</v>
      </c>
      <c r="F201" s="2">
        <v>181</v>
      </c>
      <c r="G201">
        <v>77602</v>
      </c>
      <c r="H201" t="s">
        <v>31</v>
      </c>
      <c r="I201" t="s">
        <v>42</v>
      </c>
    </row>
    <row r="202" spans="1:9" x14ac:dyDescent="0.25">
      <c r="A202" s="1" t="s">
        <v>9</v>
      </c>
      <c r="B202" s="2">
        <v>0</v>
      </c>
      <c r="C202" s="2">
        <v>214</v>
      </c>
      <c r="D202" s="2">
        <v>0</v>
      </c>
      <c r="E202" s="2">
        <v>0</v>
      </c>
      <c r="F202" s="2">
        <v>214</v>
      </c>
      <c r="G202">
        <v>77602</v>
      </c>
      <c r="H202" t="s">
        <v>31</v>
      </c>
      <c r="I202" t="s">
        <v>42</v>
      </c>
    </row>
    <row r="203" spans="1:9" x14ac:dyDescent="0.25">
      <c r="A203" s="1" t="s">
        <v>10</v>
      </c>
      <c r="B203" s="2">
        <v>0</v>
      </c>
      <c r="C203" s="2">
        <v>268</v>
      </c>
      <c r="D203" s="2">
        <v>0</v>
      </c>
      <c r="E203" s="2">
        <v>0</v>
      </c>
      <c r="F203" s="2">
        <v>268</v>
      </c>
      <c r="G203">
        <v>77602</v>
      </c>
      <c r="H203" t="s">
        <v>31</v>
      </c>
      <c r="I203" t="s">
        <v>42</v>
      </c>
    </row>
    <row r="204" spans="1:9" x14ac:dyDescent="0.25">
      <c r="A204" s="1" t="s">
        <v>11</v>
      </c>
      <c r="B204" s="2">
        <v>0</v>
      </c>
      <c r="C204" s="2">
        <v>222</v>
      </c>
      <c r="D204" s="2">
        <v>0</v>
      </c>
      <c r="E204" s="2">
        <v>0</v>
      </c>
      <c r="F204" s="2">
        <v>222</v>
      </c>
      <c r="G204">
        <v>77602</v>
      </c>
      <c r="H204" t="s">
        <v>31</v>
      </c>
      <c r="I204" t="s">
        <v>42</v>
      </c>
    </row>
    <row r="205" spans="1:9" x14ac:dyDescent="0.25">
      <c r="A205" s="1" t="s">
        <v>12</v>
      </c>
      <c r="B205" s="2">
        <v>0</v>
      </c>
      <c r="C205" s="2">
        <v>193</v>
      </c>
      <c r="D205" s="2">
        <v>0</v>
      </c>
      <c r="E205" s="2">
        <v>0</v>
      </c>
      <c r="F205" s="2">
        <v>193</v>
      </c>
      <c r="G205">
        <v>77602</v>
      </c>
      <c r="H205" t="s">
        <v>31</v>
      </c>
      <c r="I205" t="s">
        <v>42</v>
      </c>
    </row>
    <row r="206" spans="1:9" x14ac:dyDescent="0.25">
      <c r="A206" s="1" t="s">
        <v>13</v>
      </c>
      <c r="B206" s="2">
        <v>0</v>
      </c>
      <c r="C206" s="2">
        <v>229</v>
      </c>
      <c r="D206" s="2">
        <v>0</v>
      </c>
      <c r="E206" s="2">
        <v>0</v>
      </c>
      <c r="F206" s="2">
        <v>229</v>
      </c>
      <c r="G206">
        <v>77602</v>
      </c>
      <c r="H206" t="s">
        <v>31</v>
      </c>
      <c r="I206" t="s">
        <v>42</v>
      </c>
    </row>
    <row r="207" spans="1:9" x14ac:dyDescent="0.25">
      <c r="A207" s="1" t="s">
        <v>14</v>
      </c>
      <c r="B207" s="2">
        <v>0</v>
      </c>
      <c r="C207" s="2">
        <v>215</v>
      </c>
      <c r="D207" s="2">
        <v>0</v>
      </c>
      <c r="E207" s="2">
        <v>0</v>
      </c>
      <c r="F207" s="2">
        <v>215</v>
      </c>
      <c r="G207">
        <v>77602</v>
      </c>
      <c r="H207" t="s">
        <v>31</v>
      </c>
      <c r="I207" t="s">
        <v>42</v>
      </c>
    </row>
    <row r="208" spans="1:9" x14ac:dyDescent="0.25">
      <c r="A208" s="1" t="s">
        <v>15</v>
      </c>
      <c r="B208" s="2">
        <v>0</v>
      </c>
      <c r="C208" s="2">
        <v>217</v>
      </c>
      <c r="D208" s="2">
        <v>0</v>
      </c>
      <c r="E208" s="2">
        <v>0</v>
      </c>
      <c r="F208" s="2">
        <v>217</v>
      </c>
      <c r="G208">
        <v>77602</v>
      </c>
      <c r="H208" t="s">
        <v>31</v>
      </c>
      <c r="I208" t="s">
        <v>42</v>
      </c>
    </row>
    <row r="209" spans="1:9" x14ac:dyDescent="0.25">
      <c r="A209" s="1" t="s">
        <v>16</v>
      </c>
      <c r="B209" s="2">
        <v>0</v>
      </c>
      <c r="C209" s="2">
        <v>243</v>
      </c>
      <c r="D209" s="2">
        <v>0</v>
      </c>
      <c r="E209" s="2">
        <v>0</v>
      </c>
      <c r="F209" s="2">
        <v>243</v>
      </c>
      <c r="G209">
        <v>77602</v>
      </c>
      <c r="H209" t="s">
        <v>31</v>
      </c>
      <c r="I209" t="s">
        <v>42</v>
      </c>
    </row>
    <row r="210" spans="1:9" x14ac:dyDescent="0.25">
      <c r="A210" s="1" t="s">
        <v>17</v>
      </c>
      <c r="B210" s="2">
        <v>0</v>
      </c>
      <c r="C210" s="2">
        <v>302</v>
      </c>
      <c r="D210" s="2">
        <v>0</v>
      </c>
      <c r="E210" s="2">
        <v>0</v>
      </c>
      <c r="F210" s="2">
        <v>302</v>
      </c>
      <c r="G210">
        <v>77602</v>
      </c>
      <c r="H210" t="s">
        <v>31</v>
      </c>
      <c r="I210" t="s">
        <v>42</v>
      </c>
    </row>
    <row r="211" spans="1:9" x14ac:dyDescent="0.25">
      <c r="A211" s="1" t="s">
        <v>18</v>
      </c>
      <c r="B211" s="2">
        <v>0</v>
      </c>
      <c r="C211" s="2">
        <v>261</v>
      </c>
      <c r="D211" s="2">
        <v>0</v>
      </c>
      <c r="E211" s="2">
        <v>0</v>
      </c>
      <c r="F211" s="2">
        <v>261</v>
      </c>
      <c r="G211">
        <v>77602</v>
      </c>
      <c r="H211" t="s">
        <v>31</v>
      </c>
      <c r="I211" t="s">
        <v>42</v>
      </c>
    </row>
    <row r="212" spans="1:9" x14ac:dyDescent="0.25">
      <c r="A212" s="1" t="s">
        <v>19</v>
      </c>
      <c r="B212" s="2">
        <v>0</v>
      </c>
      <c r="C212" s="2">
        <v>227</v>
      </c>
      <c r="D212" s="2">
        <v>0</v>
      </c>
      <c r="E212" s="2">
        <v>0</v>
      </c>
      <c r="F212" s="2">
        <v>227</v>
      </c>
      <c r="G212">
        <v>77602</v>
      </c>
      <c r="H212" t="s">
        <v>31</v>
      </c>
      <c r="I212" t="s">
        <v>42</v>
      </c>
    </row>
    <row r="213" spans="1:9" x14ac:dyDescent="0.25">
      <c r="A213" s="1" t="s">
        <v>20</v>
      </c>
      <c r="B213" s="2">
        <v>0</v>
      </c>
      <c r="C213" s="2">
        <v>292</v>
      </c>
      <c r="D213" s="2">
        <v>0</v>
      </c>
      <c r="E213" s="2">
        <v>0</v>
      </c>
      <c r="F213" s="2">
        <v>292</v>
      </c>
      <c r="G213">
        <v>77602</v>
      </c>
      <c r="H213" t="s">
        <v>31</v>
      </c>
      <c r="I213" t="s">
        <v>42</v>
      </c>
    </row>
    <row r="214" spans="1:9" x14ac:dyDescent="0.25">
      <c r="A214" s="1" t="s">
        <v>21</v>
      </c>
      <c r="B214" s="2">
        <v>0</v>
      </c>
      <c r="C214" s="2">
        <v>253</v>
      </c>
      <c r="D214" s="2">
        <v>0</v>
      </c>
      <c r="E214" s="2">
        <v>0</v>
      </c>
      <c r="F214" s="2">
        <v>253</v>
      </c>
      <c r="G214">
        <v>77602</v>
      </c>
      <c r="H214" t="s">
        <v>31</v>
      </c>
      <c r="I214" t="s">
        <v>42</v>
      </c>
    </row>
    <row r="215" spans="1:9" x14ac:dyDescent="0.25">
      <c r="A215" s="1" t="s">
        <v>22</v>
      </c>
      <c r="B215" s="2">
        <v>0</v>
      </c>
      <c r="C215" s="2">
        <v>256</v>
      </c>
      <c r="D215" s="2">
        <v>0</v>
      </c>
      <c r="E215" s="2">
        <v>0</v>
      </c>
      <c r="F215" s="2">
        <v>256</v>
      </c>
      <c r="G215">
        <v>77602</v>
      </c>
      <c r="H215" t="s">
        <v>31</v>
      </c>
      <c r="I215" t="s">
        <v>42</v>
      </c>
    </row>
    <row r="216" spans="1:9" x14ac:dyDescent="0.25">
      <c r="A216" s="1" t="s">
        <v>23</v>
      </c>
      <c r="B216" s="2">
        <v>0</v>
      </c>
      <c r="C216" s="2">
        <v>319</v>
      </c>
      <c r="D216" s="2">
        <v>0</v>
      </c>
      <c r="E216" s="2">
        <v>0</v>
      </c>
      <c r="F216" s="2">
        <v>319</v>
      </c>
      <c r="G216">
        <v>77602</v>
      </c>
      <c r="H216" t="s">
        <v>31</v>
      </c>
      <c r="I216" t="s">
        <v>42</v>
      </c>
    </row>
    <row r="217" spans="1:9" x14ac:dyDescent="0.25">
      <c r="A217" s="1" t="s">
        <v>24</v>
      </c>
      <c r="B217" s="2">
        <v>0</v>
      </c>
      <c r="C217" s="2">
        <v>358</v>
      </c>
      <c r="D217" s="2">
        <v>0</v>
      </c>
      <c r="E217" s="2">
        <v>0</v>
      </c>
      <c r="F217" s="2">
        <v>358</v>
      </c>
      <c r="G217">
        <v>77602</v>
      </c>
      <c r="H217" t="s">
        <v>31</v>
      </c>
      <c r="I217" t="s">
        <v>42</v>
      </c>
    </row>
    <row r="218" spans="1:9" x14ac:dyDescent="0.25">
      <c r="A218" s="1" t="s">
        <v>25</v>
      </c>
      <c r="B218" s="2">
        <v>0</v>
      </c>
      <c r="C218" s="2">
        <v>312</v>
      </c>
      <c r="D218" s="2">
        <v>0</v>
      </c>
      <c r="E218" s="2">
        <v>0</v>
      </c>
      <c r="F218" s="2">
        <v>312</v>
      </c>
      <c r="G218">
        <v>77602</v>
      </c>
      <c r="H218" t="s">
        <v>31</v>
      </c>
      <c r="I218" t="s">
        <v>42</v>
      </c>
    </row>
    <row r="219" spans="1:9" x14ac:dyDescent="0.25">
      <c r="A219" s="1" t="s">
        <v>26</v>
      </c>
      <c r="B219" s="2">
        <v>0</v>
      </c>
      <c r="C219" s="2">
        <v>220</v>
      </c>
      <c r="D219" s="2">
        <v>0</v>
      </c>
      <c r="E219" s="2">
        <v>0</v>
      </c>
      <c r="F219" s="2">
        <v>220</v>
      </c>
      <c r="G219">
        <v>77602</v>
      </c>
      <c r="H219" t="s">
        <v>31</v>
      </c>
      <c r="I219" t="s">
        <v>42</v>
      </c>
    </row>
    <row r="220" spans="1:9" x14ac:dyDescent="0.25">
      <c r="A220" s="1" t="s">
        <v>27</v>
      </c>
      <c r="B220" s="2">
        <v>0</v>
      </c>
      <c r="C220" s="2">
        <v>293</v>
      </c>
      <c r="D220" s="2">
        <v>0</v>
      </c>
      <c r="E220" s="2">
        <v>0</v>
      </c>
      <c r="F220" s="2">
        <v>293</v>
      </c>
      <c r="G220">
        <v>77602</v>
      </c>
      <c r="H220" t="s">
        <v>31</v>
      </c>
      <c r="I220" t="s">
        <v>42</v>
      </c>
    </row>
    <row r="221" spans="1:9" x14ac:dyDescent="0.25">
      <c r="A221" s="1" t="s">
        <v>28</v>
      </c>
      <c r="B221" s="2">
        <v>0</v>
      </c>
      <c r="C221" s="2">
        <v>262</v>
      </c>
      <c r="D221" s="2">
        <v>0</v>
      </c>
      <c r="E221" s="2">
        <v>0</v>
      </c>
      <c r="F221" s="2">
        <v>262</v>
      </c>
      <c r="G221">
        <v>77602</v>
      </c>
      <c r="H221" t="s">
        <v>31</v>
      </c>
      <c r="I221" t="s">
        <v>42</v>
      </c>
    </row>
    <row r="222" spans="1:9" x14ac:dyDescent="0.25">
      <c r="A222" s="1" t="s">
        <v>7</v>
      </c>
      <c r="B222" s="2">
        <v>27</v>
      </c>
      <c r="C222" s="2">
        <v>0</v>
      </c>
      <c r="D222" s="2">
        <v>0</v>
      </c>
      <c r="E222" s="2">
        <v>0</v>
      </c>
      <c r="F222" s="2">
        <v>27</v>
      </c>
      <c r="G222">
        <v>77602</v>
      </c>
      <c r="H222" t="s">
        <v>31</v>
      </c>
      <c r="I222" t="s">
        <v>43</v>
      </c>
    </row>
    <row r="223" spans="1:9" x14ac:dyDescent="0.25">
      <c r="A223" s="1" t="s">
        <v>8</v>
      </c>
      <c r="B223" s="2">
        <v>10</v>
      </c>
      <c r="C223" s="2">
        <v>22</v>
      </c>
      <c r="D223" s="2">
        <v>0</v>
      </c>
      <c r="E223" s="2">
        <v>0</v>
      </c>
      <c r="F223" s="2">
        <v>32</v>
      </c>
      <c r="G223">
        <v>77602</v>
      </c>
      <c r="H223" t="s">
        <v>31</v>
      </c>
      <c r="I223" t="s">
        <v>43</v>
      </c>
    </row>
    <row r="224" spans="1:9" x14ac:dyDescent="0.25">
      <c r="A224" s="1" t="s">
        <v>9</v>
      </c>
      <c r="B224" s="2">
        <v>0</v>
      </c>
      <c r="C224" s="2">
        <v>31</v>
      </c>
      <c r="D224" s="2">
        <v>0</v>
      </c>
      <c r="E224" s="2">
        <v>0</v>
      </c>
      <c r="F224" s="2">
        <v>31</v>
      </c>
      <c r="G224">
        <v>77602</v>
      </c>
      <c r="H224" t="s">
        <v>31</v>
      </c>
      <c r="I224" t="s">
        <v>43</v>
      </c>
    </row>
    <row r="225" spans="1:9" x14ac:dyDescent="0.25">
      <c r="A225" s="1" t="s">
        <v>10</v>
      </c>
      <c r="B225" s="2">
        <v>0</v>
      </c>
      <c r="C225" s="2">
        <v>41</v>
      </c>
      <c r="D225" s="2">
        <v>0</v>
      </c>
      <c r="E225" s="2">
        <v>0</v>
      </c>
      <c r="F225" s="2">
        <v>41</v>
      </c>
      <c r="G225">
        <v>77602</v>
      </c>
      <c r="H225" t="s">
        <v>31</v>
      </c>
      <c r="I225" t="s">
        <v>43</v>
      </c>
    </row>
    <row r="226" spans="1:9" x14ac:dyDescent="0.25">
      <c r="A226" s="1" t="s">
        <v>11</v>
      </c>
      <c r="B226" s="2">
        <v>0</v>
      </c>
      <c r="C226" s="2">
        <v>30</v>
      </c>
      <c r="D226" s="2">
        <v>0</v>
      </c>
      <c r="E226" s="2">
        <v>0</v>
      </c>
      <c r="F226" s="2">
        <v>30</v>
      </c>
      <c r="G226">
        <v>77602</v>
      </c>
      <c r="H226" t="s">
        <v>31</v>
      </c>
      <c r="I226" t="s">
        <v>43</v>
      </c>
    </row>
    <row r="227" spans="1:9" x14ac:dyDescent="0.25">
      <c r="A227" s="1" t="s">
        <v>12</v>
      </c>
      <c r="B227" s="2">
        <v>0</v>
      </c>
      <c r="C227" s="2">
        <v>32</v>
      </c>
      <c r="D227" s="2">
        <v>0</v>
      </c>
      <c r="E227" s="2">
        <v>0</v>
      </c>
      <c r="F227" s="2">
        <v>32</v>
      </c>
      <c r="G227">
        <v>77602</v>
      </c>
      <c r="H227" t="s">
        <v>31</v>
      </c>
      <c r="I227" t="s">
        <v>43</v>
      </c>
    </row>
    <row r="228" spans="1:9" x14ac:dyDescent="0.25">
      <c r="A228" s="1" t="s">
        <v>13</v>
      </c>
      <c r="B228" s="2">
        <v>0</v>
      </c>
      <c r="C228" s="2">
        <v>41</v>
      </c>
      <c r="D228" s="2">
        <v>0</v>
      </c>
      <c r="E228" s="2">
        <v>0</v>
      </c>
      <c r="F228" s="2">
        <v>41</v>
      </c>
      <c r="G228">
        <v>77602</v>
      </c>
      <c r="H228" t="s">
        <v>31</v>
      </c>
      <c r="I228" t="s">
        <v>43</v>
      </c>
    </row>
    <row r="229" spans="1:9" x14ac:dyDescent="0.25">
      <c r="A229" s="1" t="s">
        <v>14</v>
      </c>
      <c r="B229" s="2">
        <v>0</v>
      </c>
      <c r="C229" s="2">
        <v>29</v>
      </c>
      <c r="D229" s="2">
        <v>0</v>
      </c>
      <c r="E229" s="2">
        <v>0</v>
      </c>
      <c r="F229" s="2">
        <v>29</v>
      </c>
      <c r="G229">
        <v>77602</v>
      </c>
      <c r="H229" t="s">
        <v>31</v>
      </c>
      <c r="I229" t="s">
        <v>43</v>
      </c>
    </row>
    <row r="230" spans="1:9" x14ac:dyDescent="0.25">
      <c r="A230" s="1" t="s">
        <v>15</v>
      </c>
      <c r="B230" s="2">
        <v>0</v>
      </c>
      <c r="C230" s="2">
        <v>36</v>
      </c>
      <c r="D230" s="2">
        <v>0</v>
      </c>
      <c r="E230" s="2">
        <v>0</v>
      </c>
      <c r="F230" s="2">
        <v>36</v>
      </c>
      <c r="G230">
        <v>77602</v>
      </c>
      <c r="H230" t="s">
        <v>31</v>
      </c>
      <c r="I230" t="s">
        <v>43</v>
      </c>
    </row>
    <row r="231" spans="1:9" x14ac:dyDescent="0.25">
      <c r="A231" s="1" t="s">
        <v>16</v>
      </c>
      <c r="B231" s="2">
        <v>0</v>
      </c>
      <c r="C231" s="2">
        <v>37</v>
      </c>
      <c r="D231" s="2">
        <v>0</v>
      </c>
      <c r="E231" s="2">
        <v>0</v>
      </c>
      <c r="F231" s="2">
        <v>37</v>
      </c>
      <c r="G231">
        <v>77602</v>
      </c>
      <c r="H231" t="s">
        <v>31</v>
      </c>
      <c r="I231" t="s">
        <v>43</v>
      </c>
    </row>
    <row r="232" spans="1:9" x14ac:dyDescent="0.25">
      <c r="A232" s="1" t="s">
        <v>17</v>
      </c>
      <c r="B232" s="2">
        <v>0</v>
      </c>
      <c r="C232" s="2">
        <v>44</v>
      </c>
      <c r="D232" s="2">
        <v>0</v>
      </c>
      <c r="E232" s="2">
        <v>0</v>
      </c>
      <c r="F232" s="2">
        <v>44</v>
      </c>
      <c r="G232">
        <v>77602</v>
      </c>
      <c r="H232" t="s">
        <v>31</v>
      </c>
      <c r="I232" t="s">
        <v>43</v>
      </c>
    </row>
    <row r="233" spans="1:9" x14ac:dyDescent="0.25">
      <c r="A233" s="1" t="s">
        <v>18</v>
      </c>
      <c r="B233" s="2">
        <v>0</v>
      </c>
      <c r="C233" s="2">
        <v>36</v>
      </c>
      <c r="D233" s="2">
        <v>0</v>
      </c>
      <c r="E233" s="2">
        <v>0</v>
      </c>
      <c r="F233" s="2">
        <v>36</v>
      </c>
      <c r="G233">
        <v>77602</v>
      </c>
      <c r="H233" t="s">
        <v>31</v>
      </c>
      <c r="I233" t="s">
        <v>43</v>
      </c>
    </row>
    <row r="234" spans="1:9" x14ac:dyDescent="0.25">
      <c r="A234" s="1" t="s">
        <v>19</v>
      </c>
      <c r="B234" s="2">
        <v>0</v>
      </c>
      <c r="C234" s="2">
        <v>48</v>
      </c>
      <c r="D234" s="2">
        <v>0</v>
      </c>
      <c r="E234" s="2">
        <v>0</v>
      </c>
      <c r="F234" s="2">
        <v>48</v>
      </c>
      <c r="G234">
        <v>77602</v>
      </c>
      <c r="H234" t="s">
        <v>31</v>
      </c>
      <c r="I234" t="s">
        <v>43</v>
      </c>
    </row>
    <row r="235" spans="1:9" x14ac:dyDescent="0.25">
      <c r="A235" s="1" t="s">
        <v>20</v>
      </c>
      <c r="B235" s="2">
        <v>0</v>
      </c>
      <c r="C235" s="2">
        <v>36</v>
      </c>
      <c r="D235" s="2">
        <v>0</v>
      </c>
      <c r="E235" s="2">
        <v>0</v>
      </c>
      <c r="F235" s="2">
        <v>36</v>
      </c>
      <c r="G235">
        <v>77602</v>
      </c>
      <c r="H235" t="s">
        <v>31</v>
      </c>
      <c r="I235" t="s">
        <v>43</v>
      </c>
    </row>
    <row r="236" spans="1:9" x14ac:dyDescent="0.25">
      <c r="A236" s="1" t="s">
        <v>21</v>
      </c>
      <c r="B236" s="2">
        <v>0</v>
      </c>
      <c r="C236" s="2">
        <v>39</v>
      </c>
      <c r="D236" s="2">
        <v>0</v>
      </c>
      <c r="E236" s="2">
        <v>0</v>
      </c>
      <c r="F236" s="2">
        <v>39</v>
      </c>
      <c r="G236">
        <v>77602</v>
      </c>
      <c r="H236" t="s">
        <v>31</v>
      </c>
      <c r="I236" t="s">
        <v>43</v>
      </c>
    </row>
    <row r="237" spans="1:9" x14ac:dyDescent="0.25">
      <c r="A237" s="1" t="s">
        <v>22</v>
      </c>
      <c r="B237" s="2">
        <v>0</v>
      </c>
      <c r="C237" s="2">
        <v>42</v>
      </c>
      <c r="D237" s="2">
        <v>0</v>
      </c>
      <c r="E237" s="2">
        <v>0</v>
      </c>
      <c r="F237" s="2">
        <v>42</v>
      </c>
      <c r="G237">
        <v>77602</v>
      </c>
      <c r="H237" t="s">
        <v>31</v>
      </c>
      <c r="I237" t="s">
        <v>43</v>
      </c>
    </row>
    <row r="238" spans="1:9" x14ac:dyDescent="0.25">
      <c r="A238" s="1" t="s">
        <v>23</v>
      </c>
      <c r="B238" s="2">
        <v>0</v>
      </c>
      <c r="C238" s="2">
        <v>46</v>
      </c>
      <c r="D238" s="2">
        <v>0</v>
      </c>
      <c r="E238" s="2">
        <v>0</v>
      </c>
      <c r="F238" s="2">
        <v>46</v>
      </c>
      <c r="G238">
        <v>77602</v>
      </c>
      <c r="H238" t="s">
        <v>31</v>
      </c>
      <c r="I238" t="s">
        <v>43</v>
      </c>
    </row>
    <row r="239" spans="1:9" x14ac:dyDescent="0.25">
      <c r="A239" s="1" t="s">
        <v>24</v>
      </c>
      <c r="B239" s="2">
        <v>0</v>
      </c>
      <c r="C239" s="2">
        <v>58</v>
      </c>
      <c r="D239" s="2">
        <v>0</v>
      </c>
      <c r="E239" s="2">
        <v>0</v>
      </c>
      <c r="F239" s="2">
        <v>58</v>
      </c>
      <c r="G239">
        <v>77602</v>
      </c>
      <c r="H239" t="s">
        <v>31</v>
      </c>
      <c r="I239" t="s">
        <v>43</v>
      </c>
    </row>
    <row r="240" spans="1:9" x14ac:dyDescent="0.25">
      <c r="A240" s="1" t="s">
        <v>25</v>
      </c>
      <c r="B240" s="2">
        <v>0</v>
      </c>
      <c r="C240" s="2">
        <v>42</v>
      </c>
      <c r="D240" s="2">
        <v>0</v>
      </c>
      <c r="E240" s="2">
        <v>0</v>
      </c>
      <c r="F240" s="2">
        <v>42</v>
      </c>
      <c r="G240">
        <v>77602</v>
      </c>
      <c r="H240" t="s">
        <v>31</v>
      </c>
      <c r="I240" t="s">
        <v>43</v>
      </c>
    </row>
    <row r="241" spans="1:9" x14ac:dyDescent="0.25">
      <c r="A241" s="1" t="s">
        <v>26</v>
      </c>
      <c r="B241" s="2">
        <v>0</v>
      </c>
      <c r="C241" s="2">
        <v>43</v>
      </c>
      <c r="D241" s="2">
        <v>0</v>
      </c>
      <c r="E241" s="2">
        <v>0</v>
      </c>
      <c r="F241" s="2">
        <v>43</v>
      </c>
      <c r="G241">
        <v>77602</v>
      </c>
      <c r="H241" t="s">
        <v>31</v>
      </c>
      <c r="I241" t="s">
        <v>43</v>
      </c>
    </row>
    <row r="242" spans="1:9" x14ac:dyDescent="0.25">
      <c r="A242" s="1" t="s">
        <v>27</v>
      </c>
      <c r="B242" s="2">
        <v>0</v>
      </c>
      <c r="C242" s="2">
        <v>42</v>
      </c>
      <c r="D242" s="2">
        <v>0</v>
      </c>
      <c r="E242" s="2">
        <v>0</v>
      </c>
      <c r="F242" s="2">
        <v>42</v>
      </c>
      <c r="G242">
        <v>77602</v>
      </c>
      <c r="H242" t="s">
        <v>31</v>
      </c>
      <c r="I242" t="s">
        <v>43</v>
      </c>
    </row>
    <row r="243" spans="1:9" x14ac:dyDescent="0.25">
      <c r="A243" s="1" t="s">
        <v>28</v>
      </c>
      <c r="B243" s="2">
        <v>0</v>
      </c>
      <c r="C243" s="2">
        <v>40</v>
      </c>
      <c r="D243" s="2">
        <v>0</v>
      </c>
      <c r="E243" s="2">
        <v>0</v>
      </c>
      <c r="F243" s="2">
        <v>40</v>
      </c>
      <c r="G243">
        <v>77602</v>
      </c>
      <c r="H243" t="s">
        <v>31</v>
      </c>
      <c r="I243" t="s">
        <v>43</v>
      </c>
    </row>
    <row r="244" spans="1:9" x14ac:dyDescent="0.25">
      <c r="A244" s="1" t="s">
        <v>7</v>
      </c>
      <c r="B244" s="2">
        <v>1620</v>
      </c>
      <c r="C244" s="2">
        <v>0</v>
      </c>
      <c r="D244" s="2">
        <v>0</v>
      </c>
      <c r="E244" s="2">
        <v>0</v>
      </c>
      <c r="F244" s="2">
        <v>1620</v>
      </c>
      <c r="G244">
        <v>83750</v>
      </c>
      <c r="H244" t="s">
        <v>32</v>
      </c>
      <c r="I244" t="s">
        <v>38</v>
      </c>
    </row>
    <row r="245" spans="1:9" x14ac:dyDescent="0.25">
      <c r="A245" s="1" t="s">
        <v>8</v>
      </c>
      <c r="B245" s="2">
        <v>645</v>
      </c>
      <c r="C245" s="2">
        <v>984</v>
      </c>
      <c r="D245" s="2">
        <v>0</v>
      </c>
      <c r="E245" s="2">
        <v>0</v>
      </c>
      <c r="F245" s="2">
        <v>1629</v>
      </c>
      <c r="G245">
        <v>83750</v>
      </c>
      <c r="H245" t="s">
        <v>32</v>
      </c>
      <c r="I245" t="s">
        <v>38</v>
      </c>
    </row>
    <row r="246" spans="1:9" x14ac:dyDescent="0.25">
      <c r="A246" s="1" t="s">
        <v>9</v>
      </c>
      <c r="B246" s="2">
        <v>0</v>
      </c>
      <c r="C246" s="2">
        <v>1874</v>
      </c>
      <c r="D246" s="2">
        <v>0</v>
      </c>
      <c r="E246" s="2">
        <v>0</v>
      </c>
      <c r="F246" s="2">
        <v>1874</v>
      </c>
      <c r="G246">
        <v>83750</v>
      </c>
      <c r="H246" t="s">
        <v>32</v>
      </c>
      <c r="I246" t="s">
        <v>38</v>
      </c>
    </row>
    <row r="247" spans="1:9" x14ac:dyDescent="0.25">
      <c r="A247" s="1" t="s">
        <v>10</v>
      </c>
      <c r="B247" s="2">
        <v>0</v>
      </c>
      <c r="C247" s="2">
        <v>2224</v>
      </c>
      <c r="D247" s="2">
        <v>0</v>
      </c>
      <c r="E247" s="2">
        <v>0</v>
      </c>
      <c r="F247" s="2">
        <v>2224</v>
      </c>
      <c r="G247">
        <v>83750</v>
      </c>
      <c r="H247" t="s">
        <v>32</v>
      </c>
      <c r="I247" t="s">
        <v>38</v>
      </c>
    </row>
    <row r="248" spans="1:9" x14ac:dyDescent="0.25">
      <c r="A248" s="1" t="s">
        <v>11</v>
      </c>
      <c r="B248" s="2">
        <v>0</v>
      </c>
      <c r="C248" s="2">
        <v>1985</v>
      </c>
      <c r="D248" s="2">
        <v>0</v>
      </c>
      <c r="E248" s="2">
        <v>0</v>
      </c>
      <c r="F248" s="2">
        <v>1985</v>
      </c>
      <c r="G248">
        <v>83750</v>
      </c>
      <c r="H248" t="s">
        <v>32</v>
      </c>
      <c r="I248" t="s">
        <v>38</v>
      </c>
    </row>
    <row r="249" spans="1:9" x14ac:dyDescent="0.25">
      <c r="A249" s="1" t="s">
        <v>12</v>
      </c>
      <c r="B249" s="2">
        <v>0</v>
      </c>
      <c r="C249" s="2">
        <v>1397</v>
      </c>
      <c r="D249" s="2">
        <v>0</v>
      </c>
      <c r="E249" s="2">
        <v>0</v>
      </c>
      <c r="F249" s="2">
        <v>1397</v>
      </c>
      <c r="G249">
        <v>83750</v>
      </c>
      <c r="H249" t="s">
        <v>32</v>
      </c>
      <c r="I249" t="s">
        <v>38</v>
      </c>
    </row>
    <row r="250" spans="1:9" x14ac:dyDescent="0.25">
      <c r="A250" s="1" t="s">
        <v>13</v>
      </c>
      <c r="B250" s="2">
        <v>0</v>
      </c>
      <c r="C250" s="2">
        <v>1735</v>
      </c>
      <c r="D250" s="2">
        <v>0</v>
      </c>
      <c r="E250" s="2">
        <v>0</v>
      </c>
      <c r="F250" s="2">
        <v>1735</v>
      </c>
      <c r="G250">
        <v>83750</v>
      </c>
      <c r="H250" t="s">
        <v>32</v>
      </c>
      <c r="I250" t="s">
        <v>38</v>
      </c>
    </row>
    <row r="251" spans="1:9" x14ac:dyDescent="0.25">
      <c r="A251" s="1" t="s">
        <v>14</v>
      </c>
      <c r="B251" s="2">
        <v>0</v>
      </c>
      <c r="C251" s="2">
        <v>1681</v>
      </c>
      <c r="D251" s="2">
        <v>0</v>
      </c>
      <c r="E251" s="2">
        <v>0</v>
      </c>
      <c r="F251" s="2">
        <v>1681</v>
      </c>
      <c r="G251">
        <v>83750</v>
      </c>
      <c r="H251" t="s">
        <v>32</v>
      </c>
      <c r="I251" t="s">
        <v>38</v>
      </c>
    </row>
    <row r="252" spans="1:9" x14ac:dyDescent="0.25">
      <c r="A252" s="1" t="s">
        <v>15</v>
      </c>
      <c r="B252" s="2">
        <v>0</v>
      </c>
      <c r="C252" s="2">
        <v>1708</v>
      </c>
      <c r="D252" s="2">
        <v>0</v>
      </c>
      <c r="E252" s="2">
        <v>0</v>
      </c>
      <c r="F252" s="2">
        <v>1708</v>
      </c>
      <c r="G252">
        <v>83750</v>
      </c>
      <c r="H252" t="s">
        <v>32</v>
      </c>
      <c r="I252" t="s">
        <v>38</v>
      </c>
    </row>
    <row r="253" spans="1:9" x14ac:dyDescent="0.25">
      <c r="A253" s="1" t="s">
        <v>16</v>
      </c>
      <c r="B253" s="2">
        <v>0</v>
      </c>
      <c r="C253" s="2">
        <v>1991</v>
      </c>
      <c r="D253" s="2">
        <v>0</v>
      </c>
      <c r="E253" s="2">
        <v>0</v>
      </c>
      <c r="F253" s="2">
        <v>1991</v>
      </c>
      <c r="G253">
        <v>83750</v>
      </c>
      <c r="H253" t="s">
        <v>32</v>
      </c>
      <c r="I253" t="s">
        <v>38</v>
      </c>
    </row>
    <row r="254" spans="1:9" x14ac:dyDescent="0.25">
      <c r="A254" s="1" t="s">
        <v>17</v>
      </c>
      <c r="B254" s="2">
        <v>0</v>
      </c>
      <c r="C254" s="2">
        <v>2414</v>
      </c>
      <c r="D254" s="2">
        <v>0</v>
      </c>
      <c r="E254" s="2">
        <v>0</v>
      </c>
      <c r="F254" s="2">
        <v>2414</v>
      </c>
      <c r="G254">
        <v>83750</v>
      </c>
      <c r="H254" t="s">
        <v>32</v>
      </c>
      <c r="I254" t="s">
        <v>38</v>
      </c>
    </row>
    <row r="255" spans="1:9" x14ac:dyDescent="0.25">
      <c r="A255" s="1" t="s">
        <v>18</v>
      </c>
      <c r="B255" s="2">
        <v>0</v>
      </c>
      <c r="C255" s="2">
        <v>2144</v>
      </c>
      <c r="D255" s="2">
        <v>0</v>
      </c>
      <c r="E255" s="2">
        <v>0</v>
      </c>
      <c r="F255" s="2">
        <v>2144</v>
      </c>
      <c r="G255">
        <v>83750</v>
      </c>
      <c r="H255" t="s">
        <v>32</v>
      </c>
      <c r="I255" t="s">
        <v>38</v>
      </c>
    </row>
    <row r="256" spans="1:9" x14ac:dyDescent="0.25">
      <c r="A256" s="1" t="s">
        <v>19</v>
      </c>
      <c r="B256" s="2">
        <v>0</v>
      </c>
      <c r="C256" s="2">
        <v>1782</v>
      </c>
      <c r="D256" s="2">
        <v>0</v>
      </c>
      <c r="E256" s="2">
        <v>0</v>
      </c>
      <c r="F256" s="2">
        <v>1782</v>
      </c>
      <c r="G256">
        <v>83750</v>
      </c>
      <c r="H256" t="s">
        <v>32</v>
      </c>
      <c r="I256" t="s">
        <v>38</v>
      </c>
    </row>
    <row r="257" spans="1:9" x14ac:dyDescent="0.25">
      <c r="A257" s="1" t="s">
        <v>20</v>
      </c>
      <c r="B257" s="2">
        <v>0</v>
      </c>
      <c r="C257" s="2">
        <v>2075</v>
      </c>
      <c r="D257" s="2">
        <v>0</v>
      </c>
      <c r="E257" s="2">
        <v>0</v>
      </c>
      <c r="F257" s="2">
        <v>2075</v>
      </c>
      <c r="G257">
        <v>83750</v>
      </c>
      <c r="H257" t="s">
        <v>32</v>
      </c>
      <c r="I257" t="s">
        <v>38</v>
      </c>
    </row>
    <row r="258" spans="1:9" x14ac:dyDescent="0.25">
      <c r="A258" s="1" t="s">
        <v>21</v>
      </c>
      <c r="B258" s="2">
        <v>0</v>
      </c>
      <c r="C258" s="2">
        <v>1869</v>
      </c>
      <c r="D258" s="2">
        <v>0</v>
      </c>
      <c r="E258" s="2">
        <v>0</v>
      </c>
      <c r="F258" s="2">
        <v>1869</v>
      </c>
      <c r="G258">
        <v>83750</v>
      </c>
      <c r="H258" t="s">
        <v>32</v>
      </c>
      <c r="I258" t="s">
        <v>38</v>
      </c>
    </row>
    <row r="259" spans="1:9" x14ac:dyDescent="0.25">
      <c r="A259" s="1" t="s">
        <v>22</v>
      </c>
      <c r="B259" s="2">
        <v>0</v>
      </c>
      <c r="C259" s="2">
        <v>1908</v>
      </c>
      <c r="D259" s="2">
        <v>0</v>
      </c>
      <c r="E259" s="2">
        <v>0</v>
      </c>
      <c r="F259" s="2">
        <v>1908</v>
      </c>
      <c r="G259">
        <v>83750</v>
      </c>
      <c r="H259" t="s">
        <v>32</v>
      </c>
      <c r="I259" t="s">
        <v>38</v>
      </c>
    </row>
    <row r="260" spans="1:9" x14ac:dyDescent="0.25">
      <c r="A260" s="1" t="s">
        <v>23</v>
      </c>
      <c r="B260" s="2">
        <v>0</v>
      </c>
      <c r="C260" s="2">
        <v>2307</v>
      </c>
      <c r="D260" s="2">
        <v>0</v>
      </c>
      <c r="E260" s="2">
        <v>0</v>
      </c>
      <c r="F260" s="2">
        <v>2307</v>
      </c>
      <c r="G260">
        <v>83750</v>
      </c>
      <c r="H260" t="s">
        <v>32</v>
      </c>
      <c r="I260" t="s">
        <v>38</v>
      </c>
    </row>
    <row r="261" spans="1:9" x14ac:dyDescent="0.25">
      <c r="A261" s="1" t="s">
        <v>24</v>
      </c>
      <c r="B261" s="2">
        <v>0</v>
      </c>
      <c r="C261" s="2">
        <v>2779</v>
      </c>
      <c r="D261" s="2">
        <v>0</v>
      </c>
      <c r="E261" s="2">
        <v>0</v>
      </c>
      <c r="F261" s="2">
        <v>2779</v>
      </c>
      <c r="G261">
        <v>83750</v>
      </c>
      <c r="H261" t="s">
        <v>32</v>
      </c>
      <c r="I261" t="s">
        <v>38</v>
      </c>
    </row>
    <row r="262" spans="1:9" x14ac:dyDescent="0.25">
      <c r="A262" s="1" t="s">
        <v>25</v>
      </c>
      <c r="B262" s="2">
        <v>0</v>
      </c>
      <c r="C262" s="2">
        <v>2363</v>
      </c>
      <c r="D262" s="2">
        <v>0</v>
      </c>
      <c r="E262" s="2">
        <v>0</v>
      </c>
      <c r="F262" s="2">
        <v>2363</v>
      </c>
      <c r="G262">
        <v>83750</v>
      </c>
      <c r="H262" t="s">
        <v>32</v>
      </c>
      <c r="I262" t="s">
        <v>38</v>
      </c>
    </row>
    <row r="263" spans="1:9" x14ac:dyDescent="0.25">
      <c r="A263" s="1" t="s">
        <v>26</v>
      </c>
      <c r="B263" s="2">
        <v>0</v>
      </c>
      <c r="C263" s="2">
        <v>1913</v>
      </c>
      <c r="D263" s="2">
        <v>0</v>
      </c>
      <c r="E263" s="2">
        <v>0</v>
      </c>
      <c r="F263" s="2">
        <v>1913</v>
      </c>
      <c r="G263">
        <v>83750</v>
      </c>
      <c r="H263" t="s">
        <v>32</v>
      </c>
      <c r="I263" t="s">
        <v>38</v>
      </c>
    </row>
    <row r="264" spans="1:9" x14ac:dyDescent="0.25">
      <c r="A264" s="1" t="s">
        <v>27</v>
      </c>
      <c r="B264" s="2">
        <v>0</v>
      </c>
      <c r="C264" s="2">
        <v>2158</v>
      </c>
      <c r="D264" s="2">
        <v>0</v>
      </c>
      <c r="E264" s="2">
        <v>0</v>
      </c>
      <c r="F264" s="2">
        <v>2158</v>
      </c>
      <c r="G264">
        <v>83750</v>
      </c>
      <c r="H264" t="s">
        <v>32</v>
      </c>
      <c r="I264" t="s">
        <v>38</v>
      </c>
    </row>
    <row r="265" spans="1:9" x14ac:dyDescent="0.25">
      <c r="A265" s="1" t="s">
        <v>28</v>
      </c>
      <c r="B265" s="2">
        <v>0</v>
      </c>
      <c r="C265" s="2">
        <v>1875</v>
      </c>
      <c r="D265" s="2">
        <v>0</v>
      </c>
      <c r="E265" s="2">
        <v>0</v>
      </c>
      <c r="F265" s="2">
        <v>1875</v>
      </c>
      <c r="G265">
        <v>83750</v>
      </c>
      <c r="H265" t="s">
        <v>32</v>
      </c>
      <c r="I265" t="s">
        <v>38</v>
      </c>
    </row>
    <row r="266" spans="1:9" x14ac:dyDescent="0.25">
      <c r="A266" s="1" t="s">
        <v>7</v>
      </c>
      <c r="B266" s="2">
        <v>2132</v>
      </c>
      <c r="C266" s="2">
        <v>1</v>
      </c>
      <c r="D266" s="2">
        <v>0</v>
      </c>
      <c r="E266" s="2">
        <v>0</v>
      </c>
      <c r="F266" s="2">
        <v>2133</v>
      </c>
      <c r="G266">
        <v>106477</v>
      </c>
      <c r="H266" t="s">
        <v>33</v>
      </c>
      <c r="I266" t="s">
        <v>38</v>
      </c>
    </row>
    <row r="267" spans="1:9" x14ac:dyDescent="0.25">
      <c r="A267" s="1" t="s">
        <v>8</v>
      </c>
      <c r="B267" s="2">
        <v>889</v>
      </c>
      <c r="C267" s="2">
        <v>1194</v>
      </c>
      <c r="D267" s="2">
        <v>0</v>
      </c>
      <c r="E267" s="2">
        <v>0</v>
      </c>
      <c r="F267" s="2">
        <v>2083</v>
      </c>
      <c r="G267">
        <v>106477</v>
      </c>
      <c r="H267" t="s">
        <v>33</v>
      </c>
      <c r="I267" t="s">
        <v>38</v>
      </c>
    </row>
    <row r="268" spans="1:9" x14ac:dyDescent="0.25">
      <c r="A268" s="1" t="s">
        <v>9</v>
      </c>
      <c r="B268" s="2">
        <v>0</v>
      </c>
      <c r="C268" s="2">
        <v>2043</v>
      </c>
      <c r="D268" s="2">
        <v>0</v>
      </c>
      <c r="E268" s="2">
        <v>0</v>
      </c>
      <c r="F268" s="2">
        <v>2043</v>
      </c>
      <c r="G268">
        <v>106477</v>
      </c>
      <c r="H268" t="s">
        <v>33</v>
      </c>
      <c r="I268" t="s">
        <v>38</v>
      </c>
    </row>
    <row r="269" spans="1:9" x14ac:dyDescent="0.25">
      <c r="A269" s="1" t="s">
        <v>10</v>
      </c>
      <c r="B269" s="2">
        <v>0</v>
      </c>
      <c r="C269" s="2">
        <v>2582</v>
      </c>
      <c r="D269" s="2">
        <v>0</v>
      </c>
      <c r="E269" s="2">
        <v>0</v>
      </c>
      <c r="F269" s="2">
        <v>2582</v>
      </c>
      <c r="G269">
        <v>106477</v>
      </c>
      <c r="H269" t="s">
        <v>33</v>
      </c>
      <c r="I269" t="s">
        <v>38</v>
      </c>
    </row>
    <row r="270" spans="1:9" x14ac:dyDescent="0.25">
      <c r="A270" s="1" t="s">
        <v>11</v>
      </c>
      <c r="B270" s="2">
        <v>0</v>
      </c>
      <c r="C270" s="2">
        <v>2409</v>
      </c>
      <c r="D270" s="2">
        <v>0</v>
      </c>
      <c r="E270" s="2">
        <v>0</v>
      </c>
      <c r="F270" s="2">
        <v>2409</v>
      </c>
      <c r="G270">
        <v>106477</v>
      </c>
      <c r="H270" t="s">
        <v>33</v>
      </c>
      <c r="I270" t="s">
        <v>38</v>
      </c>
    </row>
    <row r="271" spans="1:9" x14ac:dyDescent="0.25">
      <c r="A271" s="1" t="s">
        <v>12</v>
      </c>
      <c r="B271" s="2">
        <v>0</v>
      </c>
      <c r="C271" s="2">
        <v>1965</v>
      </c>
      <c r="D271" s="2">
        <v>0</v>
      </c>
      <c r="E271" s="2">
        <v>0</v>
      </c>
      <c r="F271" s="2">
        <v>1965</v>
      </c>
      <c r="G271">
        <v>106477</v>
      </c>
      <c r="H271" t="s">
        <v>33</v>
      </c>
      <c r="I271" t="s">
        <v>38</v>
      </c>
    </row>
    <row r="272" spans="1:9" x14ac:dyDescent="0.25">
      <c r="A272" s="1" t="s">
        <v>13</v>
      </c>
      <c r="B272" s="2">
        <v>0</v>
      </c>
      <c r="C272" s="2">
        <v>2056</v>
      </c>
      <c r="D272" s="2">
        <v>0</v>
      </c>
      <c r="E272" s="2">
        <v>0</v>
      </c>
      <c r="F272" s="2">
        <v>2056</v>
      </c>
      <c r="G272">
        <v>106477</v>
      </c>
      <c r="H272" t="s">
        <v>33</v>
      </c>
      <c r="I272" t="s">
        <v>38</v>
      </c>
    </row>
    <row r="273" spans="1:9" x14ac:dyDescent="0.25">
      <c r="A273" s="1" t="s">
        <v>14</v>
      </c>
      <c r="B273" s="2">
        <v>0</v>
      </c>
      <c r="C273" s="2">
        <v>1970</v>
      </c>
      <c r="D273" s="2">
        <v>0</v>
      </c>
      <c r="E273" s="2">
        <v>0</v>
      </c>
      <c r="F273" s="2">
        <v>1970</v>
      </c>
      <c r="G273">
        <v>106477</v>
      </c>
      <c r="H273" t="s">
        <v>33</v>
      </c>
      <c r="I273" t="s">
        <v>38</v>
      </c>
    </row>
    <row r="274" spans="1:9" x14ac:dyDescent="0.25">
      <c r="A274" s="1" t="s">
        <v>15</v>
      </c>
      <c r="B274" s="2">
        <v>0</v>
      </c>
      <c r="C274" s="2">
        <v>1918</v>
      </c>
      <c r="D274" s="2">
        <v>0</v>
      </c>
      <c r="E274" s="2">
        <v>0</v>
      </c>
      <c r="F274" s="2">
        <v>1918</v>
      </c>
      <c r="G274">
        <v>106477</v>
      </c>
      <c r="H274" t="s">
        <v>33</v>
      </c>
      <c r="I274" t="s">
        <v>38</v>
      </c>
    </row>
    <row r="275" spans="1:9" x14ac:dyDescent="0.25">
      <c r="A275" s="1" t="s">
        <v>16</v>
      </c>
      <c r="B275" s="2">
        <v>0</v>
      </c>
      <c r="C275" s="2">
        <v>2042</v>
      </c>
      <c r="D275" s="2">
        <v>0</v>
      </c>
      <c r="E275" s="2">
        <v>0</v>
      </c>
      <c r="F275" s="2">
        <v>2042</v>
      </c>
      <c r="G275">
        <v>106477</v>
      </c>
      <c r="H275" t="s">
        <v>33</v>
      </c>
      <c r="I275" t="s">
        <v>38</v>
      </c>
    </row>
    <row r="276" spans="1:9" x14ac:dyDescent="0.25">
      <c r="A276" s="1" t="s">
        <v>17</v>
      </c>
      <c r="B276" s="2">
        <v>0</v>
      </c>
      <c r="C276" s="2">
        <v>2525</v>
      </c>
      <c r="D276" s="2">
        <v>0</v>
      </c>
      <c r="E276" s="2">
        <v>0</v>
      </c>
      <c r="F276" s="2">
        <v>2525</v>
      </c>
      <c r="G276">
        <v>106477</v>
      </c>
      <c r="H276" t="s">
        <v>33</v>
      </c>
      <c r="I276" t="s">
        <v>38</v>
      </c>
    </row>
    <row r="277" spans="1:9" x14ac:dyDescent="0.25">
      <c r="A277" s="1" t="s">
        <v>18</v>
      </c>
      <c r="B277" s="2">
        <v>0</v>
      </c>
      <c r="C277" s="2">
        <v>2381</v>
      </c>
      <c r="D277" s="2">
        <v>0</v>
      </c>
      <c r="E277" s="2">
        <v>0</v>
      </c>
      <c r="F277" s="2">
        <v>2381</v>
      </c>
      <c r="G277">
        <v>106477</v>
      </c>
      <c r="H277" t="s">
        <v>33</v>
      </c>
      <c r="I277" t="s">
        <v>38</v>
      </c>
    </row>
    <row r="278" spans="1:9" x14ac:dyDescent="0.25">
      <c r="A278" s="1" t="s">
        <v>19</v>
      </c>
      <c r="B278" s="2">
        <v>0</v>
      </c>
      <c r="C278" s="2">
        <v>2014</v>
      </c>
      <c r="D278" s="2">
        <v>0</v>
      </c>
      <c r="E278" s="2">
        <v>0</v>
      </c>
      <c r="F278" s="2">
        <v>2014</v>
      </c>
      <c r="G278">
        <v>106477</v>
      </c>
      <c r="H278" t="s">
        <v>33</v>
      </c>
      <c r="I278" t="s">
        <v>38</v>
      </c>
    </row>
    <row r="279" spans="1:9" x14ac:dyDescent="0.25">
      <c r="A279" s="1" t="s">
        <v>20</v>
      </c>
      <c r="B279" s="2">
        <v>0</v>
      </c>
      <c r="C279" s="2">
        <v>2243</v>
      </c>
      <c r="D279" s="2">
        <v>0</v>
      </c>
      <c r="E279" s="2">
        <v>0</v>
      </c>
      <c r="F279" s="2">
        <v>2243</v>
      </c>
      <c r="G279">
        <v>106477</v>
      </c>
      <c r="H279" t="s">
        <v>33</v>
      </c>
      <c r="I279" t="s">
        <v>38</v>
      </c>
    </row>
    <row r="280" spans="1:9" x14ac:dyDescent="0.25">
      <c r="A280" s="1" t="s">
        <v>21</v>
      </c>
      <c r="B280" s="2">
        <v>0</v>
      </c>
      <c r="C280" s="2">
        <v>2062</v>
      </c>
      <c r="D280" s="2">
        <v>0</v>
      </c>
      <c r="E280" s="2">
        <v>0</v>
      </c>
      <c r="F280" s="2">
        <v>2062</v>
      </c>
      <c r="G280">
        <v>106477</v>
      </c>
      <c r="H280" t="s">
        <v>33</v>
      </c>
      <c r="I280" t="s">
        <v>38</v>
      </c>
    </row>
    <row r="281" spans="1:9" x14ac:dyDescent="0.25">
      <c r="A281" s="1" t="s">
        <v>22</v>
      </c>
      <c r="B281" s="2">
        <v>0</v>
      </c>
      <c r="C281" s="2">
        <v>2017</v>
      </c>
      <c r="D281" s="2">
        <v>0</v>
      </c>
      <c r="E281" s="2">
        <v>0</v>
      </c>
      <c r="F281" s="2">
        <v>2017</v>
      </c>
      <c r="G281">
        <v>106477</v>
      </c>
      <c r="H281" t="s">
        <v>33</v>
      </c>
      <c r="I281" t="s">
        <v>38</v>
      </c>
    </row>
    <row r="282" spans="1:9" x14ac:dyDescent="0.25">
      <c r="A282" s="1" t="s">
        <v>23</v>
      </c>
      <c r="B282" s="2">
        <v>0</v>
      </c>
      <c r="C282" s="2">
        <v>2283</v>
      </c>
      <c r="D282" s="2">
        <v>0</v>
      </c>
      <c r="E282" s="2">
        <v>0</v>
      </c>
      <c r="F282" s="2">
        <v>2283</v>
      </c>
      <c r="G282">
        <v>106477</v>
      </c>
      <c r="H282" t="s">
        <v>33</v>
      </c>
      <c r="I282" t="s">
        <v>38</v>
      </c>
    </row>
    <row r="283" spans="1:9" x14ac:dyDescent="0.25">
      <c r="A283" s="1" t="s">
        <v>24</v>
      </c>
      <c r="B283" s="2">
        <v>0</v>
      </c>
      <c r="C283" s="2">
        <v>2837</v>
      </c>
      <c r="D283" s="2">
        <v>0</v>
      </c>
      <c r="E283" s="2">
        <v>0</v>
      </c>
      <c r="F283" s="2">
        <v>2837</v>
      </c>
      <c r="G283">
        <v>106477</v>
      </c>
      <c r="H283" t="s">
        <v>33</v>
      </c>
      <c r="I283" t="s">
        <v>38</v>
      </c>
    </row>
    <row r="284" spans="1:9" x14ac:dyDescent="0.25">
      <c r="A284" s="1" t="s">
        <v>25</v>
      </c>
      <c r="B284" s="2">
        <v>0</v>
      </c>
      <c r="C284" s="2">
        <v>2602</v>
      </c>
      <c r="D284" s="2">
        <v>0</v>
      </c>
      <c r="E284" s="2">
        <v>0</v>
      </c>
      <c r="F284" s="2">
        <v>2602</v>
      </c>
      <c r="G284">
        <v>106477</v>
      </c>
      <c r="H284" t="s">
        <v>33</v>
      </c>
      <c r="I284" t="s">
        <v>38</v>
      </c>
    </row>
    <row r="285" spans="1:9" x14ac:dyDescent="0.25">
      <c r="A285" s="1" t="s">
        <v>26</v>
      </c>
      <c r="B285" s="2">
        <v>0</v>
      </c>
      <c r="C285" s="2">
        <v>2253</v>
      </c>
      <c r="D285" s="2">
        <v>0</v>
      </c>
      <c r="E285" s="2">
        <v>0</v>
      </c>
      <c r="F285" s="2">
        <v>2253</v>
      </c>
      <c r="G285">
        <v>106477</v>
      </c>
      <c r="H285" t="s">
        <v>33</v>
      </c>
      <c r="I285" t="s">
        <v>38</v>
      </c>
    </row>
    <row r="286" spans="1:9" x14ac:dyDescent="0.25">
      <c r="A286" s="1" t="s">
        <v>27</v>
      </c>
      <c r="B286" s="2">
        <v>0</v>
      </c>
      <c r="C286" s="2">
        <v>2192</v>
      </c>
      <c r="D286" s="2">
        <v>0</v>
      </c>
      <c r="E286" s="2">
        <v>0</v>
      </c>
      <c r="F286" s="2">
        <v>2192</v>
      </c>
      <c r="G286">
        <v>106477</v>
      </c>
      <c r="H286" t="s">
        <v>33</v>
      </c>
      <c r="I286" t="s">
        <v>38</v>
      </c>
    </row>
    <row r="287" spans="1:9" x14ac:dyDescent="0.25">
      <c r="A287" s="1" t="s">
        <v>28</v>
      </c>
      <c r="B287" s="2">
        <v>0</v>
      </c>
      <c r="C287" s="2">
        <v>1971</v>
      </c>
      <c r="D287" s="2">
        <v>0</v>
      </c>
      <c r="E287" s="2">
        <v>0</v>
      </c>
      <c r="F287" s="2">
        <v>1971</v>
      </c>
      <c r="G287">
        <v>106477</v>
      </c>
      <c r="H287" t="s">
        <v>33</v>
      </c>
      <c r="I287" t="s">
        <v>38</v>
      </c>
    </row>
    <row r="288" spans="1:9" x14ac:dyDescent="0.25">
      <c r="A288" s="1" t="s">
        <v>7</v>
      </c>
      <c r="B288" s="2">
        <v>545</v>
      </c>
      <c r="C288" s="2">
        <v>0</v>
      </c>
      <c r="D288" s="2">
        <v>0</v>
      </c>
      <c r="E288" s="2">
        <v>0</v>
      </c>
      <c r="F288" s="2">
        <v>545</v>
      </c>
      <c r="G288">
        <v>531327</v>
      </c>
      <c r="H288" t="s">
        <v>34</v>
      </c>
      <c r="I288" t="s">
        <v>39</v>
      </c>
    </row>
    <row r="289" spans="1:9" x14ac:dyDescent="0.25">
      <c r="A289" s="1" t="s">
        <v>8</v>
      </c>
      <c r="B289" s="2">
        <v>221</v>
      </c>
      <c r="C289" s="2">
        <v>270</v>
      </c>
      <c r="D289" s="2">
        <v>0</v>
      </c>
      <c r="E289" s="2">
        <v>0</v>
      </c>
      <c r="F289" s="2">
        <v>491</v>
      </c>
      <c r="G289">
        <v>531327</v>
      </c>
      <c r="H289" t="s">
        <v>34</v>
      </c>
      <c r="I289" t="s">
        <v>39</v>
      </c>
    </row>
    <row r="290" spans="1:9" x14ac:dyDescent="0.25">
      <c r="A290" s="1" t="s">
        <v>9</v>
      </c>
      <c r="B290" s="2">
        <v>0</v>
      </c>
      <c r="C290" s="2">
        <v>515</v>
      </c>
      <c r="D290" s="2">
        <v>0</v>
      </c>
      <c r="E290" s="2">
        <v>0</v>
      </c>
      <c r="F290" s="2">
        <v>515</v>
      </c>
      <c r="G290">
        <v>531327</v>
      </c>
      <c r="H290" t="s">
        <v>34</v>
      </c>
      <c r="I290" t="s">
        <v>39</v>
      </c>
    </row>
    <row r="291" spans="1:9" x14ac:dyDescent="0.25">
      <c r="A291" s="1" t="s">
        <v>10</v>
      </c>
      <c r="B291" s="2">
        <v>0</v>
      </c>
      <c r="C291" s="2">
        <v>599</v>
      </c>
      <c r="D291" s="2">
        <v>0</v>
      </c>
      <c r="E291" s="2">
        <v>0</v>
      </c>
      <c r="F291" s="2">
        <v>599</v>
      </c>
      <c r="G291">
        <v>531327</v>
      </c>
      <c r="H291" t="s">
        <v>34</v>
      </c>
      <c r="I291" t="s">
        <v>39</v>
      </c>
    </row>
    <row r="292" spans="1:9" x14ac:dyDescent="0.25">
      <c r="A292" s="1" t="s">
        <v>11</v>
      </c>
      <c r="B292" s="2">
        <v>0</v>
      </c>
      <c r="C292" s="2">
        <v>523</v>
      </c>
      <c r="D292" s="2">
        <v>0</v>
      </c>
      <c r="E292" s="2">
        <v>0</v>
      </c>
      <c r="F292" s="2">
        <v>523</v>
      </c>
      <c r="G292">
        <v>531327</v>
      </c>
      <c r="H292" t="s">
        <v>34</v>
      </c>
      <c r="I292" t="s">
        <v>39</v>
      </c>
    </row>
    <row r="293" spans="1:9" x14ac:dyDescent="0.25">
      <c r="A293" s="1" t="s">
        <v>12</v>
      </c>
      <c r="B293" s="2">
        <v>0</v>
      </c>
      <c r="C293" s="2">
        <v>428</v>
      </c>
      <c r="D293" s="2">
        <v>0</v>
      </c>
      <c r="E293" s="2">
        <v>0</v>
      </c>
      <c r="F293" s="2">
        <v>428</v>
      </c>
      <c r="G293">
        <v>531327</v>
      </c>
      <c r="H293" t="s">
        <v>34</v>
      </c>
      <c r="I293" t="s">
        <v>39</v>
      </c>
    </row>
    <row r="294" spans="1:9" x14ac:dyDescent="0.25">
      <c r="A294" s="1" t="s">
        <v>13</v>
      </c>
      <c r="B294" s="2">
        <v>0</v>
      </c>
      <c r="C294" s="2">
        <v>508</v>
      </c>
      <c r="D294" s="2">
        <v>0</v>
      </c>
      <c r="E294" s="2">
        <v>0</v>
      </c>
      <c r="F294" s="2">
        <v>508</v>
      </c>
      <c r="G294">
        <v>531327</v>
      </c>
      <c r="H294" t="s">
        <v>34</v>
      </c>
      <c r="I294" t="s">
        <v>39</v>
      </c>
    </row>
    <row r="295" spans="1:9" x14ac:dyDescent="0.25">
      <c r="A295" s="1" t="s">
        <v>14</v>
      </c>
      <c r="B295" s="2">
        <v>0</v>
      </c>
      <c r="C295" s="2">
        <v>487</v>
      </c>
      <c r="D295" s="2">
        <v>0</v>
      </c>
      <c r="E295" s="2">
        <v>0</v>
      </c>
      <c r="F295" s="2">
        <v>487</v>
      </c>
      <c r="G295">
        <v>531327</v>
      </c>
      <c r="H295" t="s">
        <v>34</v>
      </c>
      <c r="I295" t="s">
        <v>39</v>
      </c>
    </row>
    <row r="296" spans="1:9" x14ac:dyDescent="0.25">
      <c r="A296" s="1" t="s">
        <v>15</v>
      </c>
      <c r="B296" s="2">
        <v>0</v>
      </c>
      <c r="C296" s="2">
        <v>476</v>
      </c>
      <c r="D296" s="2">
        <v>0</v>
      </c>
      <c r="E296" s="2">
        <v>0</v>
      </c>
      <c r="F296" s="2">
        <v>476</v>
      </c>
      <c r="G296">
        <v>531327</v>
      </c>
      <c r="H296" t="s">
        <v>34</v>
      </c>
      <c r="I296" t="s">
        <v>39</v>
      </c>
    </row>
    <row r="297" spans="1:9" x14ac:dyDescent="0.25">
      <c r="A297" s="1" t="s">
        <v>16</v>
      </c>
      <c r="B297" s="2">
        <v>0</v>
      </c>
      <c r="C297" s="2">
        <v>522</v>
      </c>
      <c r="D297" s="2">
        <v>0</v>
      </c>
      <c r="E297" s="2">
        <v>0</v>
      </c>
      <c r="F297" s="2">
        <v>522</v>
      </c>
      <c r="G297">
        <v>531327</v>
      </c>
      <c r="H297" t="s">
        <v>34</v>
      </c>
      <c r="I297" t="s">
        <v>39</v>
      </c>
    </row>
    <row r="298" spans="1:9" x14ac:dyDescent="0.25">
      <c r="A298" s="1" t="s">
        <v>17</v>
      </c>
      <c r="B298" s="2">
        <v>0</v>
      </c>
      <c r="C298" s="2">
        <v>613</v>
      </c>
      <c r="D298" s="2">
        <v>0</v>
      </c>
      <c r="E298" s="2">
        <v>0</v>
      </c>
      <c r="F298" s="2">
        <v>613</v>
      </c>
      <c r="G298">
        <v>531327</v>
      </c>
      <c r="H298" t="s">
        <v>34</v>
      </c>
      <c r="I298" t="s">
        <v>39</v>
      </c>
    </row>
    <row r="299" spans="1:9" x14ac:dyDescent="0.25">
      <c r="A299" s="1" t="s">
        <v>18</v>
      </c>
      <c r="B299" s="2">
        <v>0</v>
      </c>
      <c r="C299" s="2">
        <v>534</v>
      </c>
      <c r="D299" s="2">
        <v>0</v>
      </c>
      <c r="E299" s="2">
        <v>0</v>
      </c>
      <c r="F299" s="2">
        <v>534</v>
      </c>
      <c r="G299">
        <v>531327</v>
      </c>
      <c r="H299" t="s">
        <v>34</v>
      </c>
      <c r="I299" t="s">
        <v>39</v>
      </c>
    </row>
    <row r="300" spans="1:9" x14ac:dyDescent="0.25">
      <c r="A300" s="1" t="s">
        <v>19</v>
      </c>
      <c r="B300" s="2">
        <v>0</v>
      </c>
      <c r="C300" s="2">
        <v>517</v>
      </c>
      <c r="D300" s="2">
        <v>0</v>
      </c>
      <c r="E300" s="2">
        <v>0</v>
      </c>
      <c r="F300" s="2">
        <v>517</v>
      </c>
      <c r="G300">
        <v>531327</v>
      </c>
      <c r="H300" t="s">
        <v>34</v>
      </c>
      <c r="I300" t="s">
        <v>39</v>
      </c>
    </row>
    <row r="301" spans="1:9" x14ac:dyDescent="0.25">
      <c r="A301" s="1" t="s">
        <v>20</v>
      </c>
      <c r="B301" s="2">
        <v>0</v>
      </c>
      <c r="C301" s="2">
        <v>561</v>
      </c>
      <c r="D301" s="2">
        <v>0</v>
      </c>
      <c r="E301" s="2">
        <v>0</v>
      </c>
      <c r="F301" s="2">
        <v>561</v>
      </c>
      <c r="G301">
        <v>531327</v>
      </c>
      <c r="H301" t="s">
        <v>34</v>
      </c>
      <c r="I301" t="s">
        <v>39</v>
      </c>
    </row>
    <row r="302" spans="1:9" x14ac:dyDescent="0.25">
      <c r="A302" s="1" t="s">
        <v>21</v>
      </c>
      <c r="B302" s="2">
        <v>0</v>
      </c>
      <c r="C302" s="2">
        <v>536</v>
      </c>
      <c r="D302" s="2">
        <v>0</v>
      </c>
      <c r="E302" s="2">
        <v>0</v>
      </c>
      <c r="F302" s="2">
        <v>536</v>
      </c>
      <c r="G302">
        <v>531327</v>
      </c>
      <c r="H302" t="s">
        <v>34</v>
      </c>
      <c r="I302" t="s">
        <v>39</v>
      </c>
    </row>
    <row r="303" spans="1:9" x14ac:dyDescent="0.25">
      <c r="A303" s="1" t="s">
        <v>22</v>
      </c>
      <c r="B303" s="2">
        <v>0</v>
      </c>
      <c r="C303" s="2">
        <v>535</v>
      </c>
      <c r="D303" s="2">
        <v>0</v>
      </c>
      <c r="E303" s="2">
        <v>0</v>
      </c>
      <c r="F303" s="2">
        <v>535</v>
      </c>
      <c r="G303">
        <v>531327</v>
      </c>
      <c r="H303" t="s">
        <v>34</v>
      </c>
      <c r="I303" t="s">
        <v>39</v>
      </c>
    </row>
    <row r="304" spans="1:9" x14ac:dyDescent="0.25">
      <c r="A304" s="1" t="s">
        <v>23</v>
      </c>
      <c r="B304" s="2">
        <v>0</v>
      </c>
      <c r="C304" s="2">
        <v>595</v>
      </c>
      <c r="D304" s="2">
        <v>0</v>
      </c>
      <c r="E304" s="2">
        <v>0</v>
      </c>
      <c r="F304" s="2">
        <v>595</v>
      </c>
      <c r="G304">
        <v>531327</v>
      </c>
      <c r="H304" t="s">
        <v>34</v>
      </c>
      <c r="I304" t="s">
        <v>39</v>
      </c>
    </row>
    <row r="305" spans="1:9" x14ac:dyDescent="0.25">
      <c r="A305" s="1" t="s">
        <v>24</v>
      </c>
      <c r="B305" s="2">
        <v>0</v>
      </c>
      <c r="C305" s="2">
        <v>704</v>
      </c>
      <c r="D305" s="2">
        <v>0</v>
      </c>
      <c r="E305" s="2">
        <v>0</v>
      </c>
      <c r="F305" s="2">
        <v>704</v>
      </c>
      <c r="G305">
        <v>531327</v>
      </c>
      <c r="H305" t="s">
        <v>34</v>
      </c>
      <c r="I305" t="s">
        <v>39</v>
      </c>
    </row>
    <row r="306" spans="1:9" x14ac:dyDescent="0.25">
      <c r="A306" s="1" t="s">
        <v>25</v>
      </c>
      <c r="B306" s="2">
        <v>0</v>
      </c>
      <c r="C306" s="2">
        <v>638</v>
      </c>
      <c r="D306" s="2">
        <v>0</v>
      </c>
      <c r="E306" s="2">
        <v>0</v>
      </c>
      <c r="F306" s="2">
        <v>638</v>
      </c>
      <c r="G306">
        <v>531327</v>
      </c>
      <c r="H306" t="s">
        <v>34</v>
      </c>
      <c r="I306" t="s">
        <v>39</v>
      </c>
    </row>
    <row r="307" spans="1:9" x14ac:dyDescent="0.25">
      <c r="A307" s="1" t="s">
        <v>26</v>
      </c>
      <c r="B307" s="2">
        <v>0</v>
      </c>
      <c r="C307" s="2">
        <v>524</v>
      </c>
      <c r="D307" s="2">
        <v>0</v>
      </c>
      <c r="E307" s="2">
        <v>0</v>
      </c>
      <c r="F307" s="2">
        <v>524</v>
      </c>
      <c r="G307">
        <v>531327</v>
      </c>
      <c r="H307" t="s">
        <v>34</v>
      </c>
      <c r="I307" t="s">
        <v>39</v>
      </c>
    </row>
    <row r="308" spans="1:9" x14ac:dyDescent="0.25">
      <c r="A308" s="1" t="s">
        <v>27</v>
      </c>
      <c r="B308" s="2">
        <v>0</v>
      </c>
      <c r="C308" s="2">
        <v>574</v>
      </c>
      <c r="D308" s="2">
        <v>0</v>
      </c>
      <c r="E308" s="2">
        <v>0</v>
      </c>
      <c r="F308" s="2">
        <v>574</v>
      </c>
      <c r="G308">
        <v>531327</v>
      </c>
      <c r="H308" t="s">
        <v>34</v>
      </c>
      <c r="I308" t="s">
        <v>39</v>
      </c>
    </row>
    <row r="309" spans="1:9" x14ac:dyDescent="0.25">
      <c r="A309" s="1" t="s">
        <v>28</v>
      </c>
      <c r="B309" s="2">
        <v>0</v>
      </c>
      <c r="C309" s="2">
        <v>583</v>
      </c>
      <c r="D309" s="2">
        <v>0</v>
      </c>
      <c r="E309" s="2">
        <v>0</v>
      </c>
      <c r="F309" s="2">
        <v>583</v>
      </c>
      <c r="G309">
        <v>531327</v>
      </c>
      <c r="H309" t="s">
        <v>34</v>
      </c>
      <c r="I309" t="s">
        <v>39</v>
      </c>
    </row>
    <row r="310" spans="1:9" x14ac:dyDescent="0.25">
      <c r="A310" s="1" t="s">
        <v>7</v>
      </c>
      <c r="B310" s="2">
        <v>295</v>
      </c>
      <c r="C310" s="2">
        <v>0</v>
      </c>
      <c r="D310" s="2">
        <v>0</v>
      </c>
      <c r="E310" s="2">
        <v>0</v>
      </c>
      <c r="F310" s="2">
        <v>295</v>
      </c>
      <c r="G310">
        <v>531327</v>
      </c>
      <c r="H310" t="s">
        <v>34</v>
      </c>
      <c r="I310" t="s">
        <v>40</v>
      </c>
    </row>
    <row r="311" spans="1:9" x14ac:dyDescent="0.25">
      <c r="A311" s="1" t="s">
        <v>8</v>
      </c>
      <c r="B311" s="2">
        <v>110</v>
      </c>
      <c r="C311" s="2">
        <v>171</v>
      </c>
      <c r="D311" s="2">
        <v>0</v>
      </c>
      <c r="E311" s="2">
        <v>0</v>
      </c>
      <c r="F311" s="2">
        <v>281</v>
      </c>
      <c r="G311">
        <v>531327</v>
      </c>
      <c r="H311" t="s">
        <v>34</v>
      </c>
      <c r="I311" t="s">
        <v>40</v>
      </c>
    </row>
    <row r="312" spans="1:9" x14ac:dyDescent="0.25">
      <c r="A312" s="1" t="s">
        <v>9</v>
      </c>
      <c r="B312" s="2">
        <v>0</v>
      </c>
      <c r="C312" s="2">
        <v>312</v>
      </c>
      <c r="D312" s="2">
        <v>0</v>
      </c>
      <c r="E312" s="2">
        <v>0</v>
      </c>
      <c r="F312" s="2">
        <v>312</v>
      </c>
      <c r="G312">
        <v>531327</v>
      </c>
      <c r="H312" t="s">
        <v>34</v>
      </c>
      <c r="I312" t="s">
        <v>40</v>
      </c>
    </row>
    <row r="313" spans="1:9" x14ac:dyDescent="0.25">
      <c r="A313" s="1" t="s">
        <v>10</v>
      </c>
      <c r="B313" s="2">
        <v>0</v>
      </c>
      <c r="C313" s="2">
        <v>346</v>
      </c>
      <c r="D313" s="2">
        <v>0</v>
      </c>
      <c r="E313" s="2">
        <v>0</v>
      </c>
      <c r="F313" s="2">
        <v>346</v>
      </c>
      <c r="G313">
        <v>531327</v>
      </c>
      <c r="H313" t="s">
        <v>34</v>
      </c>
      <c r="I313" t="s">
        <v>40</v>
      </c>
    </row>
    <row r="314" spans="1:9" x14ac:dyDescent="0.25">
      <c r="A314" s="1" t="s">
        <v>11</v>
      </c>
      <c r="B314" s="2">
        <v>0</v>
      </c>
      <c r="C314" s="2">
        <v>281</v>
      </c>
      <c r="D314" s="2">
        <v>0</v>
      </c>
      <c r="E314" s="2">
        <v>0</v>
      </c>
      <c r="F314" s="2">
        <v>281</v>
      </c>
      <c r="G314">
        <v>531327</v>
      </c>
      <c r="H314" t="s">
        <v>34</v>
      </c>
      <c r="I314" t="s">
        <v>40</v>
      </c>
    </row>
    <row r="315" spans="1:9" x14ac:dyDescent="0.25">
      <c r="A315" s="1" t="s">
        <v>12</v>
      </c>
      <c r="B315" s="2">
        <v>0</v>
      </c>
      <c r="C315" s="2">
        <v>204</v>
      </c>
      <c r="D315" s="2">
        <v>0</v>
      </c>
      <c r="E315" s="2">
        <v>0</v>
      </c>
      <c r="F315" s="2">
        <v>204</v>
      </c>
      <c r="G315">
        <v>531327</v>
      </c>
      <c r="H315" t="s">
        <v>34</v>
      </c>
      <c r="I315" t="s">
        <v>40</v>
      </c>
    </row>
    <row r="316" spans="1:9" x14ac:dyDescent="0.25">
      <c r="A316" s="1" t="s">
        <v>13</v>
      </c>
      <c r="B316" s="2">
        <v>0</v>
      </c>
      <c r="C316" s="2">
        <v>279</v>
      </c>
      <c r="D316" s="2">
        <v>0</v>
      </c>
      <c r="E316" s="2">
        <v>0</v>
      </c>
      <c r="F316" s="2">
        <v>279</v>
      </c>
      <c r="G316">
        <v>531327</v>
      </c>
      <c r="H316" t="s">
        <v>34</v>
      </c>
      <c r="I316" t="s">
        <v>40</v>
      </c>
    </row>
    <row r="317" spans="1:9" x14ac:dyDescent="0.25">
      <c r="A317" s="1" t="s">
        <v>14</v>
      </c>
      <c r="B317" s="2">
        <v>0</v>
      </c>
      <c r="C317" s="2">
        <v>258</v>
      </c>
      <c r="D317" s="2">
        <v>0</v>
      </c>
      <c r="E317" s="2">
        <v>0</v>
      </c>
      <c r="F317" s="2">
        <v>258</v>
      </c>
      <c r="G317">
        <v>531327</v>
      </c>
      <c r="H317" t="s">
        <v>34</v>
      </c>
      <c r="I317" t="s">
        <v>40</v>
      </c>
    </row>
    <row r="318" spans="1:9" x14ac:dyDescent="0.25">
      <c r="A318" s="1" t="s">
        <v>15</v>
      </c>
      <c r="B318" s="2">
        <v>0</v>
      </c>
      <c r="C318" s="2">
        <v>252</v>
      </c>
      <c r="D318" s="2">
        <v>0</v>
      </c>
      <c r="E318" s="2">
        <v>0</v>
      </c>
      <c r="F318" s="2">
        <v>252</v>
      </c>
      <c r="G318">
        <v>531327</v>
      </c>
      <c r="H318" t="s">
        <v>34</v>
      </c>
      <c r="I318" t="s">
        <v>40</v>
      </c>
    </row>
    <row r="319" spans="1:9" x14ac:dyDescent="0.25">
      <c r="A319" s="1" t="s">
        <v>16</v>
      </c>
      <c r="B319" s="2">
        <v>0</v>
      </c>
      <c r="C319" s="2">
        <v>318</v>
      </c>
      <c r="D319" s="2">
        <v>0</v>
      </c>
      <c r="E319" s="2">
        <v>0</v>
      </c>
      <c r="F319" s="2">
        <v>318</v>
      </c>
      <c r="G319">
        <v>531327</v>
      </c>
      <c r="H319" t="s">
        <v>34</v>
      </c>
      <c r="I319" t="s">
        <v>40</v>
      </c>
    </row>
    <row r="320" spans="1:9" x14ac:dyDescent="0.25">
      <c r="A320" s="1" t="s">
        <v>17</v>
      </c>
      <c r="B320" s="2">
        <v>0</v>
      </c>
      <c r="C320" s="2">
        <v>358</v>
      </c>
      <c r="D320" s="2">
        <v>0</v>
      </c>
      <c r="E320" s="2">
        <v>0</v>
      </c>
      <c r="F320" s="2">
        <v>358</v>
      </c>
      <c r="G320">
        <v>531327</v>
      </c>
      <c r="H320" t="s">
        <v>34</v>
      </c>
      <c r="I320" t="s">
        <v>40</v>
      </c>
    </row>
    <row r="321" spans="1:9" x14ac:dyDescent="0.25">
      <c r="A321" s="1" t="s">
        <v>18</v>
      </c>
      <c r="B321" s="2">
        <v>0</v>
      </c>
      <c r="C321" s="2">
        <v>309</v>
      </c>
      <c r="D321" s="2">
        <v>0</v>
      </c>
      <c r="E321" s="2">
        <v>0</v>
      </c>
      <c r="F321" s="2">
        <v>309</v>
      </c>
      <c r="G321">
        <v>531327</v>
      </c>
      <c r="H321" t="s">
        <v>34</v>
      </c>
      <c r="I321" t="s">
        <v>40</v>
      </c>
    </row>
    <row r="322" spans="1:9" x14ac:dyDescent="0.25">
      <c r="A322" s="1" t="s">
        <v>19</v>
      </c>
      <c r="B322" s="2">
        <v>0</v>
      </c>
      <c r="C322" s="2">
        <v>240</v>
      </c>
      <c r="D322" s="2">
        <v>0</v>
      </c>
      <c r="E322" s="2">
        <v>0</v>
      </c>
      <c r="F322" s="2">
        <v>240</v>
      </c>
      <c r="G322">
        <v>531327</v>
      </c>
      <c r="H322" t="s">
        <v>34</v>
      </c>
      <c r="I322" t="s">
        <v>40</v>
      </c>
    </row>
    <row r="323" spans="1:9" x14ac:dyDescent="0.25">
      <c r="A323" s="1" t="s">
        <v>20</v>
      </c>
      <c r="B323" s="2">
        <v>0</v>
      </c>
      <c r="C323" s="2">
        <v>304</v>
      </c>
      <c r="D323" s="2">
        <v>0</v>
      </c>
      <c r="E323" s="2">
        <v>0</v>
      </c>
      <c r="F323" s="2">
        <v>304</v>
      </c>
      <c r="G323">
        <v>531327</v>
      </c>
      <c r="H323" t="s">
        <v>34</v>
      </c>
      <c r="I323" t="s">
        <v>40</v>
      </c>
    </row>
    <row r="324" spans="1:9" x14ac:dyDescent="0.25">
      <c r="A324" s="1" t="s">
        <v>21</v>
      </c>
      <c r="B324" s="2">
        <v>0</v>
      </c>
      <c r="C324" s="2">
        <v>303</v>
      </c>
      <c r="D324" s="2">
        <v>0</v>
      </c>
      <c r="E324" s="2">
        <v>0</v>
      </c>
      <c r="F324" s="2">
        <v>303</v>
      </c>
      <c r="G324">
        <v>531327</v>
      </c>
      <c r="H324" t="s">
        <v>34</v>
      </c>
      <c r="I324" t="s">
        <v>40</v>
      </c>
    </row>
    <row r="325" spans="1:9" x14ac:dyDescent="0.25">
      <c r="A325" s="1" t="s">
        <v>22</v>
      </c>
      <c r="B325" s="2">
        <v>0</v>
      </c>
      <c r="C325" s="2">
        <v>298</v>
      </c>
      <c r="D325" s="2">
        <v>0</v>
      </c>
      <c r="E325" s="2">
        <v>0</v>
      </c>
      <c r="F325" s="2">
        <v>298</v>
      </c>
      <c r="G325">
        <v>531327</v>
      </c>
      <c r="H325" t="s">
        <v>34</v>
      </c>
      <c r="I325" t="s">
        <v>40</v>
      </c>
    </row>
    <row r="326" spans="1:9" x14ac:dyDescent="0.25">
      <c r="A326" s="1" t="s">
        <v>23</v>
      </c>
      <c r="B326" s="2">
        <v>0</v>
      </c>
      <c r="C326" s="2">
        <v>365</v>
      </c>
      <c r="D326" s="2">
        <v>0</v>
      </c>
      <c r="E326" s="2">
        <v>0</v>
      </c>
      <c r="F326" s="2">
        <v>365</v>
      </c>
      <c r="G326">
        <v>531327</v>
      </c>
      <c r="H326" t="s">
        <v>34</v>
      </c>
      <c r="I326" t="s">
        <v>40</v>
      </c>
    </row>
    <row r="327" spans="1:9" x14ac:dyDescent="0.25">
      <c r="A327" s="1" t="s">
        <v>24</v>
      </c>
      <c r="B327" s="2">
        <v>0</v>
      </c>
      <c r="C327" s="2">
        <v>403</v>
      </c>
      <c r="D327" s="2">
        <v>0</v>
      </c>
      <c r="E327" s="2">
        <v>0</v>
      </c>
      <c r="F327" s="2">
        <v>403</v>
      </c>
      <c r="G327">
        <v>531327</v>
      </c>
      <c r="H327" t="s">
        <v>34</v>
      </c>
      <c r="I327" t="s">
        <v>40</v>
      </c>
    </row>
    <row r="328" spans="1:9" x14ac:dyDescent="0.25">
      <c r="A328" s="1" t="s">
        <v>25</v>
      </c>
      <c r="B328" s="2">
        <v>0</v>
      </c>
      <c r="C328" s="2">
        <v>338</v>
      </c>
      <c r="D328" s="2">
        <v>0</v>
      </c>
      <c r="E328" s="2">
        <v>0</v>
      </c>
      <c r="F328" s="2">
        <v>338</v>
      </c>
      <c r="G328">
        <v>531327</v>
      </c>
      <c r="H328" t="s">
        <v>34</v>
      </c>
      <c r="I328" t="s">
        <v>40</v>
      </c>
    </row>
    <row r="329" spans="1:9" x14ac:dyDescent="0.25">
      <c r="A329" s="1" t="s">
        <v>26</v>
      </c>
      <c r="B329" s="2">
        <v>0</v>
      </c>
      <c r="C329" s="2">
        <v>244</v>
      </c>
      <c r="D329" s="2">
        <v>0</v>
      </c>
      <c r="E329" s="2">
        <v>0</v>
      </c>
      <c r="F329" s="2">
        <v>244</v>
      </c>
      <c r="G329">
        <v>531327</v>
      </c>
      <c r="H329" t="s">
        <v>34</v>
      </c>
      <c r="I329" t="s">
        <v>40</v>
      </c>
    </row>
    <row r="330" spans="1:9" x14ac:dyDescent="0.25">
      <c r="A330" s="1" t="s">
        <v>27</v>
      </c>
      <c r="B330" s="2">
        <v>0</v>
      </c>
      <c r="C330" s="2">
        <v>323</v>
      </c>
      <c r="D330" s="2">
        <v>0</v>
      </c>
      <c r="E330" s="2">
        <v>0</v>
      </c>
      <c r="F330" s="2">
        <v>323</v>
      </c>
      <c r="G330">
        <v>531327</v>
      </c>
      <c r="H330" t="s">
        <v>34</v>
      </c>
      <c r="I330" t="s">
        <v>40</v>
      </c>
    </row>
    <row r="331" spans="1:9" x14ac:dyDescent="0.25">
      <c r="A331" s="1" t="s">
        <v>28</v>
      </c>
      <c r="B331" s="2">
        <v>0</v>
      </c>
      <c r="C331" s="2">
        <v>331</v>
      </c>
      <c r="D331" s="2">
        <v>0</v>
      </c>
      <c r="E331" s="2">
        <v>0</v>
      </c>
      <c r="F331" s="2">
        <v>331</v>
      </c>
      <c r="G331">
        <v>531327</v>
      </c>
      <c r="H331" t="s">
        <v>34</v>
      </c>
      <c r="I331" t="s">
        <v>40</v>
      </c>
    </row>
    <row r="332" spans="1:9" x14ac:dyDescent="0.25">
      <c r="A332" s="1" t="s">
        <v>7</v>
      </c>
      <c r="B332" s="2">
        <v>376</v>
      </c>
      <c r="C332" s="2">
        <v>0</v>
      </c>
      <c r="D332" s="2">
        <v>0</v>
      </c>
      <c r="E332" s="2">
        <v>0</v>
      </c>
      <c r="F332" s="2">
        <v>376</v>
      </c>
      <c r="G332">
        <v>531327</v>
      </c>
      <c r="H332" t="s">
        <v>34</v>
      </c>
      <c r="I332" t="s">
        <v>41</v>
      </c>
    </row>
    <row r="333" spans="1:9" x14ac:dyDescent="0.25">
      <c r="A333" s="1" t="s">
        <v>8</v>
      </c>
      <c r="B333" s="2">
        <v>132</v>
      </c>
      <c r="C333" s="2">
        <v>229</v>
      </c>
      <c r="D333" s="2">
        <v>0</v>
      </c>
      <c r="E333" s="2">
        <v>0</v>
      </c>
      <c r="F333" s="2">
        <v>361</v>
      </c>
      <c r="G333">
        <v>531327</v>
      </c>
      <c r="H333" t="s">
        <v>34</v>
      </c>
      <c r="I333" t="s">
        <v>41</v>
      </c>
    </row>
    <row r="334" spans="1:9" x14ac:dyDescent="0.25">
      <c r="A334" s="1" t="s">
        <v>9</v>
      </c>
      <c r="B334" s="2">
        <v>0</v>
      </c>
      <c r="C334" s="2">
        <v>422</v>
      </c>
      <c r="D334" s="2">
        <v>0</v>
      </c>
      <c r="E334" s="2">
        <v>0</v>
      </c>
      <c r="F334" s="2">
        <v>422</v>
      </c>
      <c r="G334">
        <v>531327</v>
      </c>
      <c r="H334" t="s">
        <v>34</v>
      </c>
      <c r="I334" t="s">
        <v>41</v>
      </c>
    </row>
    <row r="335" spans="1:9" x14ac:dyDescent="0.25">
      <c r="A335" s="1" t="s">
        <v>10</v>
      </c>
      <c r="B335" s="2">
        <v>0</v>
      </c>
      <c r="C335" s="2">
        <v>466</v>
      </c>
      <c r="D335" s="2">
        <v>0</v>
      </c>
      <c r="E335" s="2">
        <v>0</v>
      </c>
      <c r="F335" s="2">
        <v>466</v>
      </c>
      <c r="G335">
        <v>531327</v>
      </c>
      <c r="H335" t="s">
        <v>34</v>
      </c>
      <c r="I335" t="s">
        <v>41</v>
      </c>
    </row>
    <row r="336" spans="1:9" x14ac:dyDescent="0.25">
      <c r="A336" s="1" t="s">
        <v>11</v>
      </c>
      <c r="B336" s="2">
        <v>0</v>
      </c>
      <c r="C336" s="2">
        <v>332</v>
      </c>
      <c r="D336" s="2">
        <v>0</v>
      </c>
      <c r="E336" s="2">
        <v>0</v>
      </c>
      <c r="F336" s="2">
        <v>332</v>
      </c>
      <c r="G336">
        <v>531327</v>
      </c>
      <c r="H336" t="s">
        <v>34</v>
      </c>
      <c r="I336" t="s">
        <v>41</v>
      </c>
    </row>
    <row r="337" spans="1:9" x14ac:dyDescent="0.25">
      <c r="A337" s="1" t="s">
        <v>12</v>
      </c>
      <c r="B337" s="2">
        <v>0</v>
      </c>
      <c r="C337" s="2">
        <v>272</v>
      </c>
      <c r="D337" s="2">
        <v>0</v>
      </c>
      <c r="E337" s="2">
        <v>0</v>
      </c>
      <c r="F337" s="2">
        <v>272</v>
      </c>
      <c r="G337">
        <v>531327</v>
      </c>
      <c r="H337" t="s">
        <v>34</v>
      </c>
      <c r="I337" t="s">
        <v>41</v>
      </c>
    </row>
    <row r="338" spans="1:9" x14ac:dyDescent="0.25">
      <c r="A338" s="1" t="s">
        <v>13</v>
      </c>
      <c r="B338" s="2">
        <v>0</v>
      </c>
      <c r="C338" s="2">
        <v>362</v>
      </c>
      <c r="D338" s="2">
        <v>0</v>
      </c>
      <c r="E338" s="2">
        <v>0</v>
      </c>
      <c r="F338" s="2">
        <v>362</v>
      </c>
      <c r="G338">
        <v>531327</v>
      </c>
      <c r="H338" t="s">
        <v>34</v>
      </c>
      <c r="I338" t="s">
        <v>41</v>
      </c>
    </row>
    <row r="339" spans="1:9" x14ac:dyDescent="0.25">
      <c r="A339" s="1" t="s">
        <v>14</v>
      </c>
      <c r="B339" s="2">
        <v>0</v>
      </c>
      <c r="C339" s="2">
        <v>337</v>
      </c>
      <c r="D339" s="2">
        <v>0</v>
      </c>
      <c r="E339" s="2">
        <v>0</v>
      </c>
      <c r="F339" s="2">
        <v>337</v>
      </c>
      <c r="G339">
        <v>531327</v>
      </c>
      <c r="H339" t="s">
        <v>34</v>
      </c>
      <c r="I339" t="s">
        <v>41</v>
      </c>
    </row>
    <row r="340" spans="1:9" x14ac:dyDescent="0.25">
      <c r="A340" s="1" t="s">
        <v>15</v>
      </c>
      <c r="B340" s="2">
        <v>0</v>
      </c>
      <c r="C340" s="2">
        <v>326</v>
      </c>
      <c r="D340" s="2">
        <v>0</v>
      </c>
      <c r="E340" s="2">
        <v>0</v>
      </c>
      <c r="F340" s="2">
        <v>326</v>
      </c>
      <c r="G340">
        <v>531327</v>
      </c>
      <c r="H340" t="s">
        <v>34</v>
      </c>
      <c r="I340" t="s">
        <v>41</v>
      </c>
    </row>
    <row r="341" spans="1:9" x14ac:dyDescent="0.25">
      <c r="A341" s="1" t="s">
        <v>16</v>
      </c>
      <c r="B341" s="2">
        <v>0</v>
      </c>
      <c r="C341" s="2">
        <v>437</v>
      </c>
      <c r="D341" s="2">
        <v>0</v>
      </c>
      <c r="E341" s="2">
        <v>0</v>
      </c>
      <c r="F341" s="2">
        <v>437</v>
      </c>
      <c r="G341">
        <v>531327</v>
      </c>
      <c r="H341" t="s">
        <v>34</v>
      </c>
      <c r="I341" t="s">
        <v>41</v>
      </c>
    </row>
    <row r="342" spans="1:9" x14ac:dyDescent="0.25">
      <c r="A342" s="1" t="s">
        <v>17</v>
      </c>
      <c r="B342" s="2">
        <v>0</v>
      </c>
      <c r="C342" s="2">
        <v>477</v>
      </c>
      <c r="D342" s="2">
        <v>0</v>
      </c>
      <c r="E342" s="2">
        <v>0</v>
      </c>
      <c r="F342" s="2">
        <v>477</v>
      </c>
      <c r="G342">
        <v>531327</v>
      </c>
      <c r="H342" t="s">
        <v>34</v>
      </c>
      <c r="I342" t="s">
        <v>41</v>
      </c>
    </row>
    <row r="343" spans="1:9" x14ac:dyDescent="0.25">
      <c r="A343" s="1" t="s">
        <v>18</v>
      </c>
      <c r="B343" s="2">
        <v>0</v>
      </c>
      <c r="C343" s="2">
        <v>356</v>
      </c>
      <c r="D343" s="2">
        <v>0</v>
      </c>
      <c r="E343" s="2">
        <v>0</v>
      </c>
      <c r="F343" s="2">
        <v>356</v>
      </c>
      <c r="G343">
        <v>531327</v>
      </c>
      <c r="H343" t="s">
        <v>34</v>
      </c>
      <c r="I343" t="s">
        <v>41</v>
      </c>
    </row>
    <row r="344" spans="1:9" x14ac:dyDescent="0.25">
      <c r="A344" s="1" t="s">
        <v>19</v>
      </c>
      <c r="B344" s="2">
        <v>0</v>
      </c>
      <c r="C344" s="2">
        <v>329</v>
      </c>
      <c r="D344" s="2">
        <v>0</v>
      </c>
      <c r="E344" s="2">
        <v>0</v>
      </c>
      <c r="F344" s="2">
        <v>329</v>
      </c>
      <c r="G344">
        <v>531327</v>
      </c>
      <c r="H344" t="s">
        <v>34</v>
      </c>
      <c r="I344" t="s">
        <v>41</v>
      </c>
    </row>
    <row r="345" spans="1:9" x14ac:dyDescent="0.25">
      <c r="A345" s="1" t="s">
        <v>20</v>
      </c>
      <c r="B345" s="2">
        <v>0</v>
      </c>
      <c r="C345" s="2">
        <v>399</v>
      </c>
      <c r="D345" s="2">
        <v>0</v>
      </c>
      <c r="E345" s="2">
        <v>0</v>
      </c>
      <c r="F345" s="2">
        <v>399</v>
      </c>
      <c r="G345">
        <v>531327</v>
      </c>
      <c r="H345" t="s">
        <v>34</v>
      </c>
      <c r="I345" t="s">
        <v>41</v>
      </c>
    </row>
    <row r="346" spans="1:9" x14ac:dyDescent="0.25">
      <c r="A346" s="1" t="s">
        <v>21</v>
      </c>
      <c r="B346" s="2">
        <v>0</v>
      </c>
      <c r="C346" s="2">
        <v>387</v>
      </c>
      <c r="D346" s="2">
        <v>0</v>
      </c>
      <c r="E346" s="2">
        <v>0</v>
      </c>
      <c r="F346" s="2">
        <v>387</v>
      </c>
      <c r="G346">
        <v>531327</v>
      </c>
      <c r="H346" t="s">
        <v>34</v>
      </c>
      <c r="I346" t="s">
        <v>41</v>
      </c>
    </row>
    <row r="347" spans="1:9" x14ac:dyDescent="0.25">
      <c r="A347" s="1" t="s">
        <v>22</v>
      </c>
      <c r="B347" s="2">
        <v>0</v>
      </c>
      <c r="C347" s="2">
        <v>399</v>
      </c>
      <c r="D347" s="2">
        <v>0</v>
      </c>
      <c r="E347" s="2">
        <v>0</v>
      </c>
      <c r="F347" s="2">
        <v>399</v>
      </c>
      <c r="G347">
        <v>531327</v>
      </c>
      <c r="H347" t="s">
        <v>34</v>
      </c>
      <c r="I347" t="s">
        <v>41</v>
      </c>
    </row>
    <row r="348" spans="1:9" x14ac:dyDescent="0.25">
      <c r="A348" s="1" t="s">
        <v>23</v>
      </c>
      <c r="B348" s="2">
        <v>0</v>
      </c>
      <c r="C348" s="2">
        <v>499</v>
      </c>
      <c r="D348" s="2">
        <v>0</v>
      </c>
      <c r="E348" s="2">
        <v>0</v>
      </c>
      <c r="F348" s="2">
        <v>499</v>
      </c>
      <c r="G348">
        <v>531327</v>
      </c>
      <c r="H348" t="s">
        <v>34</v>
      </c>
      <c r="I348" t="s">
        <v>41</v>
      </c>
    </row>
    <row r="349" spans="1:9" x14ac:dyDescent="0.25">
      <c r="A349" s="1" t="s">
        <v>24</v>
      </c>
      <c r="B349" s="2">
        <v>0</v>
      </c>
      <c r="C349" s="2">
        <v>553</v>
      </c>
      <c r="D349" s="2">
        <v>0</v>
      </c>
      <c r="E349" s="2">
        <v>0</v>
      </c>
      <c r="F349" s="2">
        <v>553</v>
      </c>
      <c r="G349">
        <v>531327</v>
      </c>
      <c r="H349" t="s">
        <v>34</v>
      </c>
      <c r="I349" t="s">
        <v>41</v>
      </c>
    </row>
    <row r="350" spans="1:9" x14ac:dyDescent="0.25">
      <c r="A350" s="1" t="s">
        <v>25</v>
      </c>
      <c r="B350" s="2">
        <v>0</v>
      </c>
      <c r="C350" s="2">
        <v>443</v>
      </c>
      <c r="D350" s="2">
        <v>0</v>
      </c>
      <c r="E350" s="2">
        <v>0</v>
      </c>
      <c r="F350" s="2">
        <v>443</v>
      </c>
      <c r="G350">
        <v>531327</v>
      </c>
      <c r="H350" t="s">
        <v>34</v>
      </c>
      <c r="I350" t="s">
        <v>41</v>
      </c>
    </row>
    <row r="351" spans="1:9" x14ac:dyDescent="0.25">
      <c r="A351" s="1" t="s">
        <v>26</v>
      </c>
      <c r="B351" s="2">
        <v>0</v>
      </c>
      <c r="C351" s="2">
        <v>321</v>
      </c>
      <c r="D351" s="2">
        <v>0</v>
      </c>
      <c r="E351" s="2">
        <v>0</v>
      </c>
      <c r="F351" s="2">
        <v>321</v>
      </c>
      <c r="G351">
        <v>531327</v>
      </c>
      <c r="H351" t="s">
        <v>34</v>
      </c>
      <c r="I351" t="s">
        <v>41</v>
      </c>
    </row>
    <row r="352" spans="1:9" x14ac:dyDescent="0.25">
      <c r="A352" s="1" t="s">
        <v>27</v>
      </c>
      <c r="B352" s="2">
        <v>0</v>
      </c>
      <c r="C352" s="2">
        <v>419</v>
      </c>
      <c r="D352" s="2">
        <v>0</v>
      </c>
      <c r="E352" s="2">
        <v>0</v>
      </c>
      <c r="F352" s="2">
        <v>419</v>
      </c>
      <c r="G352">
        <v>531327</v>
      </c>
      <c r="H352" t="s">
        <v>34</v>
      </c>
      <c r="I352" t="s">
        <v>41</v>
      </c>
    </row>
    <row r="353" spans="1:9" x14ac:dyDescent="0.25">
      <c r="A353" s="1" t="s">
        <v>28</v>
      </c>
      <c r="B353" s="2">
        <v>0</v>
      </c>
      <c r="C353" s="2">
        <v>403</v>
      </c>
      <c r="D353" s="2">
        <v>0</v>
      </c>
      <c r="E353" s="2">
        <v>0</v>
      </c>
      <c r="F353" s="2">
        <v>403</v>
      </c>
      <c r="G353">
        <v>531327</v>
      </c>
      <c r="H353" t="s">
        <v>34</v>
      </c>
      <c r="I353" t="s">
        <v>41</v>
      </c>
    </row>
    <row r="354" spans="1:9" x14ac:dyDescent="0.25">
      <c r="A354" s="1" t="s">
        <v>7</v>
      </c>
      <c r="B354" s="2">
        <v>375</v>
      </c>
      <c r="C354" s="2">
        <v>0</v>
      </c>
      <c r="D354" s="2">
        <v>0</v>
      </c>
      <c r="E354" s="2">
        <v>0</v>
      </c>
      <c r="F354" s="2">
        <v>375</v>
      </c>
      <c r="G354">
        <v>531327</v>
      </c>
      <c r="H354" t="s">
        <v>34</v>
      </c>
      <c r="I354" t="s">
        <v>42</v>
      </c>
    </row>
    <row r="355" spans="1:9" x14ac:dyDescent="0.25">
      <c r="A355" s="1" t="s">
        <v>8</v>
      </c>
      <c r="B355" s="2">
        <v>164</v>
      </c>
      <c r="C355" s="2">
        <v>176</v>
      </c>
      <c r="D355" s="2">
        <v>0</v>
      </c>
      <c r="E355" s="2">
        <v>0</v>
      </c>
      <c r="F355" s="2">
        <v>340</v>
      </c>
      <c r="G355">
        <v>531327</v>
      </c>
      <c r="H355" t="s">
        <v>34</v>
      </c>
      <c r="I355" t="s">
        <v>42</v>
      </c>
    </row>
    <row r="356" spans="1:9" x14ac:dyDescent="0.25">
      <c r="A356" s="1" t="s">
        <v>9</v>
      </c>
      <c r="B356" s="2">
        <v>0</v>
      </c>
      <c r="C356" s="2">
        <v>371</v>
      </c>
      <c r="D356" s="2">
        <v>0</v>
      </c>
      <c r="E356" s="2">
        <v>0</v>
      </c>
      <c r="F356" s="2">
        <v>371</v>
      </c>
      <c r="G356">
        <v>531327</v>
      </c>
      <c r="H356" t="s">
        <v>34</v>
      </c>
      <c r="I356" t="s">
        <v>42</v>
      </c>
    </row>
    <row r="357" spans="1:9" x14ac:dyDescent="0.25">
      <c r="A357" s="1" t="s">
        <v>10</v>
      </c>
      <c r="B357" s="2">
        <v>0</v>
      </c>
      <c r="C357" s="2">
        <v>436</v>
      </c>
      <c r="D357" s="2">
        <v>0</v>
      </c>
      <c r="E357" s="2">
        <v>0</v>
      </c>
      <c r="F357" s="2">
        <v>436</v>
      </c>
      <c r="G357">
        <v>531327</v>
      </c>
      <c r="H357" t="s">
        <v>34</v>
      </c>
      <c r="I357" t="s">
        <v>42</v>
      </c>
    </row>
    <row r="358" spans="1:9" x14ac:dyDescent="0.25">
      <c r="A358" s="1" t="s">
        <v>11</v>
      </c>
      <c r="B358" s="2">
        <v>0</v>
      </c>
      <c r="C358" s="2">
        <v>353</v>
      </c>
      <c r="D358" s="2">
        <v>0</v>
      </c>
      <c r="E358" s="2">
        <v>0</v>
      </c>
      <c r="F358" s="2">
        <v>353</v>
      </c>
      <c r="G358">
        <v>531327</v>
      </c>
      <c r="H358" t="s">
        <v>34</v>
      </c>
      <c r="I358" t="s">
        <v>42</v>
      </c>
    </row>
    <row r="359" spans="1:9" x14ac:dyDescent="0.25">
      <c r="A359" s="1" t="s">
        <v>12</v>
      </c>
      <c r="B359" s="2">
        <v>0</v>
      </c>
      <c r="C359" s="2">
        <v>271</v>
      </c>
      <c r="D359" s="2">
        <v>0</v>
      </c>
      <c r="E359" s="2">
        <v>0</v>
      </c>
      <c r="F359" s="2">
        <v>271</v>
      </c>
      <c r="G359">
        <v>531327</v>
      </c>
      <c r="H359" t="s">
        <v>34</v>
      </c>
      <c r="I359" t="s">
        <v>42</v>
      </c>
    </row>
    <row r="360" spans="1:9" x14ac:dyDescent="0.25">
      <c r="A360" s="1" t="s">
        <v>13</v>
      </c>
      <c r="B360" s="2">
        <v>0</v>
      </c>
      <c r="C360" s="2">
        <v>353</v>
      </c>
      <c r="D360" s="2">
        <v>0</v>
      </c>
      <c r="E360" s="2">
        <v>0</v>
      </c>
      <c r="F360" s="2">
        <v>353</v>
      </c>
      <c r="G360">
        <v>531327</v>
      </c>
      <c r="H360" t="s">
        <v>34</v>
      </c>
      <c r="I360" t="s">
        <v>42</v>
      </c>
    </row>
    <row r="361" spans="1:9" x14ac:dyDescent="0.25">
      <c r="A361" s="1" t="s">
        <v>14</v>
      </c>
      <c r="B361" s="2">
        <v>0</v>
      </c>
      <c r="C361" s="2">
        <v>326</v>
      </c>
      <c r="D361" s="2">
        <v>0</v>
      </c>
      <c r="E361" s="2">
        <v>0</v>
      </c>
      <c r="F361" s="2">
        <v>326</v>
      </c>
      <c r="G361">
        <v>531327</v>
      </c>
      <c r="H361" t="s">
        <v>34</v>
      </c>
      <c r="I361" t="s">
        <v>42</v>
      </c>
    </row>
    <row r="362" spans="1:9" x14ac:dyDescent="0.25">
      <c r="A362" s="1" t="s">
        <v>15</v>
      </c>
      <c r="B362" s="2">
        <v>0</v>
      </c>
      <c r="C362" s="2">
        <v>319</v>
      </c>
      <c r="D362" s="2">
        <v>0</v>
      </c>
      <c r="E362" s="2">
        <v>0</v>
      </c>
      <c r="F362" s="2">
        <v>319</v>
      </c>
      <c r="G362">
        <v>531327</v>
      </c>
      <c r="H362" t="s">
        <v>34</v>
      </c>
      <c r="I362" t="s">
        <v>42</v>
      </c>
    </row>
    <row r="363" spans="1:9" x14ac:dyDescent="0.25">
      <c r="A363" s="1" t="s">
        <v>16</v>
      </c>
      <c r="B363" s="2">
        <v>0</v>
      </c>
      <c r="C363" s="2">
        <v>387</v>
      </c>
      <c r="D363" s="2">
        <v>0</v>
      </c>
      <c r="E363" s="2">
        <v>0</v>
      </c>
      <c r="F363" s="2">
        <v>387</v>
      </c>
      <c r="G363">
        <v>531327</v>
      </c>
      <c r="H363" t="s">
        <v>34</v>
      </c>
      <c r="I363" t="s">
        <v>42</v>
      </c>
    </row>
    <row r="364" spans="1:9" x14ac:dyDescent="0.25">
      <c r="A364" s="1" t="s">
        <v>17</v>
      </c>
      <c r="B364" s="2">
        <v>0</v>
      </c>
      <c r="C364" s="2">
        <v>438</v>
      </c>
      <c r="D364" s="2">
        <v>0</v>
      </c>
      <c r="E364" s="2">
        <v>0</v>
      </c>
      <c r="F364" s="2">
        <v>438</v>
      </c>
      <c r="G364">
        <v>531327</v>
      </c>
      <c r="H364" t="s">
        <v>34</v>
      </c>
      <c r="I364" t="s">
        <v>42</v>
      </c>
    </row>
    <row r="365" spans="1:9" x14ac:dyDescent="0.25">
      <c r="A365" s="1" t="s">
        <v>18</v>
      </c>
      <c r="B365" s="2">
        <v>0</v>
      </c>
      <c r="C365" s="2">
        <v>368</v>
      </c>
      <c r="D365" s="2">
        <v>0</v>
      </c>
      <c r="E365" s="2">
        <v>0</v>
      </c>
      <c r="F365" s="2">
        <v>368</v>
      </c>
      <c r="G365">
        <v>531327</v>
      </c>
      <c r="H365" t="s">
        <v>34</v>
      </c>
      <c r="I365" t="s">
        <v>42</v>
      </c>
    </row>
    <row r="366" spans="1:9" x14ac:dyDescent="0.25">
      <c r="A366" s="1" t="s">
        <v>19</v>
      </c>
      <c r="B366" s="2">
        <v>0</v>
      </c>
      <c r="C366" s="2">
        <v>316</v>
      </c>
      <c r="D366" s="2">
        <v>0</v>
      </c>
      <c r="E366" s="2">
        <v>0</v>
      </c>
      <c r="F366" s="2">
        <v>316</v>
      </c>
      <c r="G366">
        <v>531327</v>
      </c>
      <c r="H366" t="s">
        <v>34</v>
      </c>
      <c r="I366" t="s">
        <v>42</v>
      </c>
    </row>
    <row r="367" spans="1:9" x14ac:dyDescent="0.25">
      <c r="A367" s="1" t="s">
        <v>20</v>
      </c>
      <c r="B367" s="2">
        <v>0</v>
      </c>
      <c r="C367" s="2">
        <v>396</v>
      </c>
      <c r="D367" s="2">
        <v>0</v>
      </c>
      <c r="E367" s="2">
        <v>0</v>
      </c>
      <c r="F367" s="2">
        <v>396</v>
      </c>
      <c r="G367">
        <v>531327</v>
      </c>
      <c r="H367" t="s">
        <v>34</v>
      </c>
      <c r="I367" t="s">
        <v>42</v>
      </c>
    </row>
    <row r="368" spans="1:9" x14ac:dyDescent="0.25">
      <c r="A368" s="1" t="s">
        <v>21</v>
      </c>
      <c r="B368" s="2">
        <v>0</v>
      </c>
      <c r="C368" s="2">
        <v>379</v>
      </c>
      <c r="D368" s="2">
        <v>0</v>
      </c>
      <c r="E368" s="2">
        <v>0</v>
      </c>
      <c r="F368" s="2">
        <v>379</v>
      </c>
      <c r="G368">
        <v>531327</v>
      </c>
      <c r="H368" t="s">
        <v>34</v>
      </c>
      <c r="I368" t="s">
        <v>42</v>
      </c>
    </row>
    <row r="369" spans="1:9" x14ac:dyDescent="0.25">
      <c r="A369" s="1" t="s">
        <v>22</v>
      </c>
      <c r="B369" s="2">
        <v>0</v>
      </c>
      <c r="C369" s="2">
        <v>374</v>
      </c>
      <c r="D369" s="2">
        <v>0</v>
      </c>
      <c r="E369" s="2">
        <v>0</v>
      </c>
      <c r="F369" s="2">
        <v>374</v>
      </c>
      <c r="G369">
        <v>531327</v>
      </c>
      <c r="H369" t="s">
        <v>34</v>
      </c>
      <c r="I369" t="s">
        <v>42</v>
      </c>
    </row>
    <row r="370" spans="1:9" x14ac:dyDescent="0.25">
      <c r="A370" s="1" t="s">
        <v>23</v>
      </c>
      <c r="B370" s="2">
        <v>0</v>
      </c>
      <c r="C370" s="2">
        <v>431</v>
      </c>
      <c r="D370" s="2">
        <v>0</v>
      </c>
      <c r="E370" s="2">
        <v>0</v>
      </c>
      <c r="F370" s="2">
        <v>431</v>
      </c>
      <c r="G370">
        <v>531327</v>
      </c>
      <c r="H370" t="s">
        <v>34</v>
      </c>
      <c r="I370" t="s">
        <v>42</v>
      </c>
    </row>
    <row r="371" spans="1:9" x14ac:dyDescent="0.25">
      <c r="A371" s="1" t="s">
        <v>24</v>
      </c>
      <c r="B371" s="2">
        <v>0</v>
      </c>
      <c r="C371" s="2">
        <v>498</v>
      </c>
      <c r="D371" s="2">
        <v>0</v>
      </c>
      <c r="E371" s="2">
        <v>0</v>
      </c>
      <c r="F371" s="2">
        <v>498</v>
      </c>
      <c r="G371">
        <v>531327</v>
      </c>
      <c r="H371" t="s">
        <v>34</v>
      </c>
      <c r="I371" t="s">
        <v>42</v>
      </c>
    </row>
    <row r="372" spans="1:9" x14ac:dyDescent="0.25">
      <c r="A372" s="1" t="s">
        <v>25</v>
      </c>
      <c r="B372" s="2">
        <v>0</v>
      </c>
      <c r="C372" s="2">
        <v>440</v>
      </c>
      <c r="D372" s="2">
        <v>0</v>
      </c>
      <c r="E372" s="2">
        <v>0</v>
      </c>
      <c r="F372" s="2">
        <v>440</v>
      </c>
      <c r="G372">
        <v>531327</v>
      </c>
      <c r="H372" t="s">
        <v>34</v>
      </c>
      <c r="I372" t="s">
        <v>42</v>
      </c>
    </row>
    <row r="373" spans="1:9" x14ac:dyDescent="0.25">
      <c r="A373" s="1" t="s">
        <v>26</v>
      </c>
      <c r="B373" s="2">
        <v>0</v>
      </c>
      <c r="C373" s="2">
        <v>323</v>
      </c>
      <c r="D373" s="2">
        <v>0</v>
      </c>
      <c r="E373" s="2">
        <v>0</v>
      </c>
      <c r="F373" s="2">
        <v>323</v>
      </c>
      <c r="G373">
        <v>531327</v>
      </c>
      <c r="H373" t="s">
        <v>34</v>
      </c>
      <c r="I373" t="s">
        <v>42</v>
      </c>
    </row>
    <row r="374" spans="1:9" x14ac:dyDescent="0.25">
      <c r="A374" s="1" t="s">
        <v>27</v>
      </c>
      <c r="B374" s="2">
        <v>0</v>
      </c>
      <c r="C374" s="2">
        <v>415</v>
      </c>
      <c r="D374" s="2">
        <v>0</v>
      </c>
      <c r="E374" s="2">
        <v>0</v>
      </c>
      <c r="F374" s="2">
        <v>415</v>
      </c>
      <c r="G374">
        <v>531327</v>
      </c>
      <c r="H374" t="s">
        <v>34</v>
      </c>
      <c r="I374" t="s">
        <v>42</v>
      </c>
    </row>
    <row r="375" spans="1:9" x14ac:dyDescent="0.25">
      <c r="A375" s="1" t="s">
        <v>28</v>
      </c>
      <c r="B375" s="2">
        <v>0</v>
      </c>
      <c r="C375" s="2">
        <v>394</v>
      </c>
      <c r="D375" s="2">
        <v>0</v>
      </c>
      <c r="E375" s="2">
        <v>0</v>
      </c>
      <c r="F375" s="2">
        <v>394</v>
      </c>
      <c r="G375">
        <v>531327</v>
      </c>
      <c r="H375" t="s">
        <v>34</v>
      </c>
      <c r="I375" t="s">
        <v>42</v>
      </c>
    </row>
    <row r="376" spans="1:9" x14ac:dyDescent="0.25">
      <c r="A376" s="1" t="s">
        <v>7</v>
      </c>
      <c r="B376" s="2">
        <v>38</v>
      </c>
      <c r="C376" s="2">
        <v>0</v>
      </c>
      <c r="D376" s="2">
        <v>0</v>
      </c>
      <c r="E376" s="2">
        <v>0</v>
      </c>
      <c r="F376" s="2">
        <v>38</v>
      </c>
      <c r="G376">
        <v>531327</v>
      </c>
      <c r="H376" t="s">
        <v>34</v>
      </c>
      <c r="I376" t="s">
        <v>43</v>
      </c>
    </row>
    <row r="377" spans="1:9" x14ac:dyDescent="0.25">
      <c r="A377" s="1" t="s">
        <v>8</v>
      </c>
      <c r="B377" s="2">
        <v>13</v>
      </c>
      <c r="C377" s="2">
        <v>32</v>
      </c>
      <c r="D377" s="2">
        <v>0</v>
      </c>
      <c r="E377" s="2">
        <v>0</v>
      </c>
      <c r="F377" s="2">
        <v>45</v>
      </c>
      <c r="G377">
        <v>531327</v>
      </c>
      <c r="H377" t="s">
        <v>34</v>
      </c>
      <c r="I377" t="s">
        <v>43</v>
      </c>
    </row>
    <row r="378" spans="1:9" x14ac:dyDescent="0.25">
      <c r="A378" s="1" t="s">
        <v>9</v>
      </c>
      <c r="B378" s="2">
        <v>0</v>
      </c>
      <c r="C378" s="2">
        <v>47</v>
      </c>
      <c r="D378" s="2">
        <v>0</v>
      </c>
      <c r="E378" s="2">
        <v>0</v>
      </c>
      <c r="F378" s="2">
        <v>47</v>
      </c>
      <c r="G378">
        <v>531327</v>
      </c>
      <c r="H378" t="s">
        <v>34</v>
      </c>
      <c r="I378" t="s">
        <v>43</v>
      </c>
    </row>
    <row r="379" spans="1:9" x14ac:dyDescent="0.25">
      <c r="A379" s="1" t="s">
        <v>10</v>
      </c>
      <c r="B379" s="2">
        <v>0</v>
      </c>
      <c r="C379" s="2">
        <v>55</v>
      </c>
      <c r="D379" s="2">
        <v>0</v>
      </c>
      <c r="E379" s="2">
        <v>0</v>
      </c>
      <c r="F379" s="2">
        <v>55</v>
      </c>
      <c r="G379">
        <v>531327</v>
      </c>
      <c r="H379" t="s">
        <v>34</v>
      </c>
      <c r="I379" t="s">
        <v>43</v>
      </c>
    </row>
    <row r="380" spans="1:9" x14ac:dyDescent="0.25">
      <c r="A380" s="1" t="s">
        <v>11</v>
      </c>
      <c r="B380" s="2">
        <v>0</v>
      </c>
      <c r="C380" s="2">
        <v>44</v>
      </c>
      <c r="D380" s="2">
        <v>0</v>
      </c>
      <c r="E380" s="2">
        <v>0</v>
      </c>
      <c r="F380" s="2">
        <v>44</v>
      </c>
      <c r="G380">
        <v>531327</v>
      </c>
      <c r="H380" t="s">
        <v>34</v>
      </c>
      <c r="I380" t="s">
        <v>43</v>
      </c>
    </row>
    <row r="381" spans="1:9" x14ac:dyDescent="0.25">
      <c r="A381" s="1" t="s">
        <v>12</v>
      </c>
      <c r="B381" s="2">
        <v>0</v>
      </c>
      <c r="C381" s="2">
        <v>45</v>
      </c>
      <c r="D381" s="2">
        <v>0</v>
      </c>
      <c r="E381" s="2">
        <v>0</v>
      </c>
      <c r="F381" s="2">
        <v>45</v>
      </c>
      <c r="G381">
        <v>531327</v>
      </c>
      <c r="H381" t="s">
        <v>34</v>
      </c>
      <c r="I381" t="s">
        <v>43</v>
      </c>
    </row>
    <row r="382" spans="1:9" x14ac:dyDescent="0.25">
      <c r="A382" s="1" t="s">
        <v>13</v>
      </c>
      <c r="B382" s="2">
        <v>0</v>
      </c>
      <c r="C382" s="2">
        <v>39</v>
      </c>
      <c r="D382" s="2">
        <v>0</v>
      </c>
      <c r="E382" s="2">
        <v>0</v>
      </c>
      <c r="F382" s="2">
        <v>39</v>
      </c>
      <c r="G382">
        <v>531327</v>
      </c>
      <c r="H382" t="s">
        <v>34</v>
      </c>
      <c r="I382" t="s">
        <v>43</v>
      </c>
    </row>
    <row r="383" spans="1:9" x14ac:dyDescent="0.25">
      <c r="A383" s="1" t="s">
        <v>14</v>
      </c>
      <c r="B383" s="2">
        <v>0</v>
      </c>
      <c r="C383" s="2">
        <v>33</v>
      </c>
      <c r="D383" s="2">
        <v>0</v>
      </c>
      <c r="E383" s="2">
        <v>0</v>
      </c>
      <c r="F383" s="2">
        <v>33</v>
      </c>
      <c r="G383">
        <v>531327</v>
      </c>
      <c r="H383" t="s">
        <v>34</v>
      </c>
      <c r="I383" t="s">
        <v>43</v>
      </c>
    </row>
    <row r="384" spans="1:9" x14ac:dyDescent="0.25">
      <c r="A384" s="1" t="s">
        <v>15</v>
      </c>
      <c r="B384" s="2">
        <v>0</v>
      </c>
      <c r="C384" s="2">
        <v>47</v>
      </c>
      <c r="D384" s="2">
        <v>0</v>
      </c>
      <c r="E384" s="2">
        <v>0</v>
      </c>
      <c r="F384" s="2">
        <v>47</v>
      </c>
      <c r="G384">
        <v>531327</v>
      </c>
      <c r="H384" t="s">
        <v>34</v>
      </c>
      <c r="I384" t="s">
        <v>43</v>
      </c>
    </row>
    <row r="385" spans="1:9" x14ac:dyDescent="0.25">
      <c r="A385" s="1" t="s">
        <v>16</v>
      </c>
      <c r="B385" s="2">
        <v>0</v>
      </c>
      <c r="C385" s="2">
        <v>45</v>
      </c>
      <c r="D385" s="2">
        <v>0</v>
      </c>
      <c r="E385" s="2">
        <v>0</v>
      </c>
      <c r="F385" s="2">
        <v>45</v>
      </c>
      <c r="G385">
        <v>531327</v>
      </c>
      <c r="H385" t="s">
        <v>34</v>
      </c>
      <c r="I385" t="s">
        <v>43</v>
      </c>
    </row>
    <row r="386" spans="1:9" x14ac:dyDescent="0.25">
      <c r="A386" s="1" t="s">
        <v>17</v>
      </c>
      <c r="B386" s="2">
        <v>0</v>
      </c>
      <c r="C386" s="2">
        <v>62</v>
      </c>
      <c r="D386" s="2">
        <v>0</v>
      </c>
      <c r="E386" s="2">
        <v>0</v>
      </c>
      <c r="F386" s="2">
        <v>62</v>
      </c>
      <c r="G386">
        <v>531327</v>
      </c>
      <c r="H386" t="s">
        <v>34</v>
      </c>
      <c r="I386" t="s">
        <v>43</v>
      </c>
    </row>
    <row r="387" spans="1:9" x14ac:dyDescent="0.25">
      <c r="A387" s="1" t="s">
        <v>18</v>
      </c>
      <c r="B387" s="2">
        <v>0</v>
      </c>
      <c r="C387" s="2">
        <v>42</v>
      </c>
      <c r="D387" s="2">
        <v>0</v>
      </c>
      <c r="E387" s="2">
        <v>0</v>
      </c>
      <c r="F387" s="2">
        <v>42</v>
      </c>
      <c r="G387">
        <v>531327</v>
      </c>
      <c r="H387" t="s">
        <v>34</v>
      </c>
      <c r="I387" t="s">
        <v>43</v>
      </c>
    </row>
    <row r="388" spans="1:9" x14ac:dyDescent="0.25">
      <c r="A388" s="1" t="s">
        <v>19</v>
      </c>
      <c r="B388" s="2">
        <v>0</v>
      </c>
      <c r="C388" s="2">
        <v>53</v>
      </c>
      <c r="D388" s="2">
        <v>0</v>
      </c>
      <c r="E388" s="2">
        <v>0</v>
      </c>
      <c r="F388" s="2">
        <v>53</v>
      </c>
      <c r="G388">
        <v>531327</v>
      </c>
      <c r="H388" t="s">
        <v>34</v>
      </c>
      <c r="I388" t="s">
        <v>43</v>
      </c>
    </row>
    <row r="389" spans="1:9" x14ac:dyDescent="0.25">
      <c r="A389" s="1" t="s">
        <v>20</v>
      </c>
      <c r="B389" s="2">
        <v>0</v>
      </c>
      <c r="C389" s="2">
        <v>46</v>
      </c>
      <c r="D389" s="2">
        <v>0</v>
      </c>
      <c r="E389" s="2">
        <v>0</v>
      </c>
      <c r="F389" s="2">
        <v>46</v>
      </c>
      <c r="G389">
        <v>531327</v>
      </c>
      <c r="H389" t="s">
        <v>34</v>
      </c>
      <c r="I389" t="s">
        <v>43</v>
      </c>
    </row>
    <row r="390" spans="1:9" x14ac:dyDescent="0.25">
      <c r="A390" s="1" t="s">
        <v>21</v>
      </c>
      <c r="B390" s="2">
        <v>0</v>
      </c>
      <c r="C390" s="2">
        <v>46</v>
      </c>
      <c r="D390" s="2">
        <v>0</v>
      </c>
      <c r="E390" s="2">
        <v>0</v>
      </c>
      <c r="F390" s="2">
        <v>46</v>
      </c>
      <c r="G390">
        <v>531327</v>
      </c>
      <c r="H390" t="s">
        <v>34</v>
      </c>
      <c r="I390" t="s">
        <v>43</v>
      </c>
    </row>
    <row r="391" spans="1:9" x14ac:dyDescent="0.25">
      <c r="A391" s="1" t="s">
        <v>22</v>
      </c>
      <c r="B391" s="2">
        <v>0</v>
      </c>
      <c r="C391" s="2">
        <v>43</v>
      </c>
      <c r="D391" s="2">
        <v>0</v>
      </c>
      <c r="E391" s="2">
        <v>0</v>
      </c>
      <c r="F391" s="2">
        <v>43</v>
      </c>
      <c r="G391">
        <v>531327</v>
      </c>
      <c r="H391" t="s">
        <v>34</v>
      </c>
      <c r="I391" t="s">
        <v>43</v>
      </c>
    </row>
    <row r="392" spans="1:9" x14ac:dyDescent="0.25">
      <c r="A392" s="1" t="s">
        <v>23</v>
      </c>
      <c r="B392" s="2">
        <v>0</v>
      </c>
      <c r="C392" s="2">
        <v>58</v>
      </c>
      <c r="D392" s="2">
        <v>0</v>
      </c>
      <c r="E392" s="2">
        <v>0</v>
      </c>
      <c r="F392" s="2">
        <v>58</v>
      </c>
      <c r="G392">
        <v>531327</v>
      </c>
      <c r="H392" t="s">
        <v>34</v>
      </c>
      <c r="I392" t="s">
        <v>43</v>
      </c>
    </row>
    <row r="393" spans="1:9" x14ac:dyDescent="0.25">
      <c r="A393" s="1" t="s">
        <v>24</v>
      </c>
      <c r="B393" s="2">
        <v>0</v>
      </c>
      <c r="C393" s="2">
        <v>67</v>
      </c>
      <c r="D393" s="2">
        <v>0</v>
      </c>
      <c r="E393" s="2">
        <v>0</v>
      </c>
      <c r="F393" s="2">
        <v>67</v>
      </c>
      <c r="G393">
        <v>531327</v>
      </c>
      <c r="H393" t="s">
        <v>34</v>
      </c>
      <c r="I393" t="s">
        <v>43</v>
      </c>
    </row>
    <row r="394" spans="1:9" x14ac:dyDescent="0.25">
      <c r="A394" s="1" t="s">
        <v>25</v>
      </c>
      <c r="B394" s="2">
        <v>0</v>
      </c>
      <c r="C394" s="2">
        <v>49</v>
      </c>
      <c r="D394" s="2">
        <v>0</v>
      </c>
      <c r="E394" s="2">
        <v>0</v>
      </c>
      <c r="F394" s="2">
        <v>49</v>
      </c>
      <c r="G394">
        <v>531327</v>
      </c>
      <c r="H394" t="s">
        <v>34</v>
      </c>
      <c r="I394" t="s">
        <v>43</v>
      </c>
    </row>
    <row r="395" spans="1:9" x14ac:dyDescent="0.25">
      <c r="A395" s="1" t="s">
        <v>26</v>
      </c>
      <c r="B395" s="2">
        <v>0</v>
      </c>
      <c r="C395" s="2">
        <v>56</v>
      </c>
      <c r="D395" s="2">
        <v>0</v>
      </c>
      <c r="E395" s="2">
        <v>0</v>
      </c>
      <c r="F395" s="2">
        <v>56</v>
      </c>
      <c r="G395">
        <v>531327</v>
      </c>
      <c r="H395" t="s">
        <v>34</v>
      </c>
      <c r="I395" t="s">
        <v>43</v>
      </c>
    </row>
    <row r="396" spans="1:9" x14ac:dyDescent="0.25">
      <c r="A396" s="1" t="s">
        <v>27</v>
      </c>
      <c r="B396" s="2">
        <v>0</v>
      </c>
      <c r="C396" s="2">
        <v>51</v>
      </c>
      <c r="D396" s="2">
        <v>0</v>
      </c>
      <c r="E396" s="2">
        <v>0</v>
      </c>
      <c r="F396" s="2">
        <v>51</v>
      </c>
      <c r="G396">
        <v>531327</v>
      </c>
      <c r="H396" t="s">
        <v>34</v>
      </c>
      <c r="I396" t="s">
        <v>43</v>
      </c>
    </row>
    <row r="397" spans="1:9" x14ac:dyDescent="0.25">
      <c r="A397" s="1" t="s">
        <v>28</v>
      </c>
      <c r="B397" s="2">
        <v>0</v>
      </c>
      <c r="C397" s="2">
        <v>46</v>
      </c>
      <c r="D397" s="2">
        <v>0</v>
      </c>
      <c r="E397" s="2">
        <v>0</v>
      </c>
      <c r="F397" s="2">
        <v>46</v>
      </c>
      <c r="G397">
        <v>531327</v>
      </c>
      <c r="H397" t="s">
        <v>34</v>
      </c>
      <c r="I397" t="s">
        <v>43</v>
      </c>
    </row>
    <row r="398" spans="1:9" x14ac:dyDescent="0.25">
      <c r="A398" s="1" t="s">
        <v>7</v>
      </c>
      <c r="B398" s="2">
        <v>256</v>
      </c>
      <c r="C398" s="2">
        <v>0</v>
      </c>
      <c r="D398" s="2">
        <v>0</v>
      </c>
      <c r="E398" s="2">
        <v>0</v>
      </c>
      <c r="F398" s="2">
        <v>256</v>
      </c>
      <c r="G398">
        <v>535883</v>
      </c>
      <c r="H398" t="s">
        <v>30</v>
      </c>
      <c r="I398" t="s">
        <v>39</v>
      </c>
    </row>
    <row r="399" spans="1:9" x14ac:dyDescent="0.25">
      <c r="A399" s="1" t="s">
        <v>8</v>
      </c>
      <c r="B399" s="2">
        <v>99</v>
      </c>
      <c r="C399" s="2">
        <v>162</v>
      </c>
      <c r="D399" s="2">
        <v>0</v>
      </c>
      <c r="E399" s="2">
        <v>0</v>
      </c>
      <c r="F399" s="2">
        <v>261</v>
      </c>
      <c r="G399">
        <v>535883</v>
      </c>
      <c r="H399" t="s">
        <v>30</v>
      </c>
      <c r="I399" t="s">
        <v>39</v>
      </c>
    </row>
    <row r="400" spans="1:9" x14ac:dyDescent="0.25">
      <c r="A400" s="1" t="s">
        <v>9</v>
      </c>
      <c r="B400" s="2">
        <v>0</v>
      </c>
      <c r="C400" s="2">
        <v>257</v>
      </c>
      <c r="D400" s="2">
        <v>0</v>
      </c>
      <c r="E400" s="2">
        <v>0</v>
      </c>
      <c r="F400" s="2">
        <v>257</v>
      </c>
      <c r="G400">
        <v>535883</v>
      </c>
      <c r="H400" t="s">
        <v>30</v>
      </c>
      <c r="I400" t="s">
        <v>39</v>
      </c>
    </row>
    <row r="401" spans="1:9" x14ac:dyDescent="0.25">
      <c r="A401" s="1" t="s">
        <v>10</v>
      </c>
      <c r="B401" s="2">
        <v>0</v>
      </c>
      <c r="C401" s="2">
        <v>279</v>
      </c>
      <c r="D401" s="2">
        <v>0</v>
      </c>
      <c r="E401" s="2">
        <v>0</v>
      </c>
      <c r="F401" s="2">
        <v>279</v>
      </c>
      <c r="G401">
        <v>535883</v>
      </c>
      <c r="H401" t="s">
        <v>30</v>
      </c>
      <c r="I401" t="s">
        <v>39</v>
      </c>
    </row>
    <row r="402" spans="1:9" x14ac:dyDescent="0.25">
      <c r="A402" s="1" t="s">
        <v>11</v>
      </c>
      <c r="B402" s="2">
        <v>0</v>
      </c>
      <c r="C402" s="2">
        <v>236</v>
      </c>
      <c r="D402" s="2">
        <v>0</v>
      </c>
      <c r="E402" s="2">
        <v>0</v>
      </c>
      <c r="F402" s="2">
        <v>236</v>
      </c>
      <c r="G402">
        <v>535883</v>
      </c>
      <c r="H402" t="s">
        <v>30</v>
      </c>
      <c r="I402" t="s">
        <v>39</v>
      </c>
    </row>
    <row r="403" spans="1:9" x14ac:dyDescent="0.25">
      <c r="A403" s="1" t="s">
        <v>12</v>
      </c>
      <c r="B403" s="2">
        <v>0</v>
      </c>
      <c r="C403" s="2">
        <v>178</v>
      </c>
      <c r="D403" s="2">
        <v>0</v>
      </c>
      <c r="E403" s="2">
        <v>0</v>
      </c>
      <c r="F403" s="2">
        <v>178</v>
      </c>
      <c r="G403">
        <v>535883</v>
      </c>
      <c r="H403" t="s">
        <v>30</v>
      </c>
      <c r="I403" t="s">
        <v>39</v>
      </c>
    </row>
    <row r="404" spans="1:9" x14ac:dyDescent="0.25">
      <c r="A404" s="1" t="s">
        <v>13</v>
      </c>
      <c r="B404" s="2">
        <v>0</v>
      </c>
      <c r="C404" s="2">
        <v>255</v>
      </c>
      <c r="D404" s="2">
        <v>0</v>
      </c>
      <c r="E404" s="2">
        <v>0</v>
      </c>
      <c r="F404" s="2">
        <v>255</v>
      </c>
      <c r="G404">
        <v>535883</v>
      </c>
      <c r="H404" t="s">
        <v>30</v>
      </c>
      <c r="I404" t="s">
        <v>39</v>
      </c>
    </row>
    <row r="405" spans="1:9" x14ac:dyDescent="0.25">
      <c r="A405" s="1" t="s">
        <v>14</v>
      </c>
      <c r="B405" s="2">
        <v>0</v>
      </c>
      <c r="C405" s="2">
        <v>272</v>
      </c>
      <c r="D405" s="2">
        <v>0</v>
      </c>
      <c r="E405" s="2">
        <v>0</v>
      </c>
      <c r="F405" s="2">
        <v>272</v>
      </c>
      <c r="G405">
        <v>535883</v>
      </c>
      <c r="H405" t="s">
        <v>30</v>
      </c>
      <c r="I405" t="s">
        <v>39</v>
      </c>
    </row>
    <row r="406" spans="1:9" x14ac:dyDescent="0.25">
      <c r="A406" s="1" t="s">
        <v>15</v>
      </c>
      <c r="B406" s="2">
        <v>0</v>
      </c>
      <c r="C406" s="2">
        <v>231</v>
      </c>
      <c r="D406" s="2">
        <v>0</v>
      </c>
      <c r="E406" s="2">
        <v>0</v>
      </c>
      <c r="F406" s="2">
        <v>231</v>
      </c>
      <c r="G406">
        <v>535883</v>
      </c>
      <c r="H406" t="s">
        <v>30</v>
      </c>
      <c r="I406" t="s">
        <v>39</v>
      </c>
    </row>
    <row r="407" spans="1:9" x14ac:dyDescent="0.25">
      <c r="A407" s="1" t="s">
        <v>16</v>
      </c>
      <c r="B407" s="2">
        <v>0</v>
      </c>
      <c r="C407" s="2">
        <v>274</v>
      </c>
      <c r="D407" s="2">
        <v>0</v>
      </c>
      <c r="E407" s="2">
        <v>0</v>
      </c>
      <c r="F407" s="2">
        <v>274</v>
      </c>
      <c r="G407">
        <v>535883</v>
      </c>
      <c r="H407" t="s">
        <v>30</v>
      </c>
      <c r="I407" t="s">
        <v>39</v>
      </c>
    </row>
    <row r="408" spans="1:9" x14ac:dyDescent="0.25">
      <c r="A408" s="1" t="s">
        <v>17</v>
      </c>
      <c r="B408" s="2">
        <v>0</v>
      </c>
      <c r="C408" s="2">
        <v>284</v>
      </c>
      <c r="D408" s="2">
        <v>0</v>
      </c>
      <c r="E408" s="2">
        <v>0</v>
      </c>
      <c r="F408" s="2">
        <v>284</v>
      </c>
      <c r="G408">
        <v>535883</v>
      </c>
      <c r="H408" t="s">
        <v>30</v>
      </c>
      <c r="I408" t="s">
        <v>39</v>
      </c>
    </row>
    <row r="409" spans="1:9" x14ac:dyDescent="0.25">
      <c r="A409" s="1" t="s">
        <v>18</v>
      </c>
      <c r="B409" s="2">
        <v>0</v>
      </c>
      <c r="C409" s="2">
        <v>233</v>
      </c>
      <c r="D409" s="2">
        <v>0</v>
      </c>
      <c r="E409" s="2">
        <v>0</v>
      </c>
      <c r="F409" s="2">
        <v>233</v>
      </c>
      <c r="G409">
        <v>535883</v>
      </c>
      <c r="H409" t="s">
        <v>30</v>
      </c>
      <c r="I409" t="s">
        <v>39</v>
      </c>
    </row>
    <row r="410" spans="1:9" x14ac:dyDescent="0.25">
      <c r="A410" s="1" t="s">
        <v>19</v>
      </c>
      <c r="B410" s="2">
        <v>0</v>
      </c>
      <c r="C410" s="2">
        <v>226</v>
      </c>
      <c r="D410" s="2">
        <v>0</v>
      </c>
      <c r="E410" s="2">
        <v>0</v>
      </c>
      <c r="F410" s="2">
        <v>226</v>
      </c>
      <c r="G410">
        <v>535883</v>
      </c>
      <c r="H410" t="s">
        <v>30</v>
      </c>
      <c r="I410" t="s">
        <v>39</v>
      </c>
    </row>
    <row r="411" spans="1:9" x14ac:dyDescent="0.25">
      <c r="A411" s="1" t="s">
        <v>20</v>
      </c>
      <c r="B411" s="2">
        <v>0</v>
      </c>
      <c r="C411" s="2">
        <v>264</v>
      </c>
      <c r="D411" s="2">
        <v>0</v>
      </c>
      <c r="E411" s="2">
        <v>0</v>
      </c>
      <c r="F411" s="2">
        <v>264</v>
      </c>
      <c r="G411">
        <v>535883</v>
      </c>
      <c r="H411" t="s">
        <v>30</v>
      </c>
      <c r="I411" t="s">
        <v>39</v>
      </c>
    </row>
    <row r="412" spans="1:9" x14ac:dyDescent="0.25">
      <c r="A412" s="1" t="s">
        <v>21</v>
      </c>
      <c r="B412" s="2">
        <v>0</v>
      </c>
      <c r="C412" s="2">
        <v>284</v>
      </c>
      <c r="D412" s="2">
        <v>0</v>
      </c>
      <c r="E412" s="2">
        <v>0</v>
      </c>
      <c r="F412" s="2">
        <v>284</v>
      </c>
      <c r="G412">
        <v>535883</v>
      </c>
      <c r="H412" t="s">
        <v>30</v>
      </c>
      <c r="I412" t="s">
        <v>39</v>
      </c>
    </row>
    <row r="413" spans="1:9" x14ac:dyDescent="0.25">
      <c r="A413" s="1" t="s">
        <v>22</v>
      </c>
      <c r="B413" s="2">
        <v>0</v>
      </c>
      <c r="C413" s="2">
        <v>275</v>
      </c>
      <c r="D413" s="2">
        <v>0</v>
      </c>
      <c r="E413" s="2">
        <v>0</v>
      </c>
      <c r="F413" s="2">
        <v>275</v>
      </c>
      <c r="G413">
        <v>535883</v>
      </c>
      <c r="H413" t="s">
        <v>30</v>
      </c>
      <c r="I413" t="s">
        <v>39</v>
      </c>
    </row>
    <row r="414" spans="1:9" x14ac:dyDescent="0.25">
      <c r="A414" s="1" t="s">
        <v>23</v>
      </c>
      <c r="B414" s="2">
        <v>0</v>
      </c>
      <c r="C414" s="2">
        <v>286</v>
      </c>
      <c r="D414" s="2">
        <v>0</v>
      </c>
      <c r="E414" s="2">
        <v>0</v>
      </c>
      <c r="F414" s="2">
        <v>286</v>
      </c>
      <c r="G414">
        <v>535883</v>
      </c>
      <c r="H414" t="s">
        <v>30</v>
      </c>
      <c r="I414" t="s">
        <v>39</v>
      </c>
    </row>
    <row r="415" spans="1:9" x14ac:dyDescent="0.25">
      <c r="A415" s="1" t="s">
        <v>24</v>
      </c>
      <c r="B415" s="2">
        <v>0</v>
      </c>
      <c r="C415" s="2">
        <v>316</v>
      </c>
      <c r="D415" s="2">
        <v>0</v>
      </c>
      <c r="E415" s="2">
        <v>0</v>
      </c>
      <c r="F415" s="2">
        <v>316</v>
      </c>
      <c r="G415">
        <v>535883</v>
      </c>
      <c r="H415" t="s">
        <v>30</v>
      </c>
      <c r="I415" t="s">
        <v>39</v>
      </c>
    </row>
    <row r="416" spans="1:9" x14ac:dyDescent="0.25">
      <c r="A416" s="1" t="s">
        <v>25</v>
      </c>
      <c r="B416" s="2">
        <v>0</v>
      </c>
      <c r="C416" s="2">
        <v>265</v>
      </c>
      <c r="D416" s="2">
        <v>0</v>
      </c>
      <c r="E416" s="2">
        <v>0</v>
      </c>
      <c r="F416" s="2">
        <v>265</v>
      </c>
      <c r="G416">
        <v>535883</v>
      </c>
      <c r="H416" t="s">
        <v>30</v>
      </c>
      <c r="I416" t="s">
        <v>39</v>
      </c>
    </row>
    <row r="417" spans="1:9" x14ac:dyDescent="0.25">
      <c r="A417" s="1" t="s">
        <v>26</v>
      </c>
      <c r="B417" s="2">
        <v>0</v>
      </c>
      <c r="C417" s="2">
        <v>231</v>
      </c>
      <c r="D417" s="2">
        <v>0</v>
      </c>
      <c r="E417" s="2">
        <v>0</v>
      </c>
      <c r="F417" s="2">
        <v>231</v>
      </c>
      <c r="G417">
        <v>535883</v>
      </c>
      <c r="H417" t="s">
        <v>30</v>
      </c>
      <c r="I417" t="s">
        <v>39</v>
      </c>
    </row>
    <row r="418" spans="1:9" x14ac:dyDescent="0.25">
      <c r="A418" s="1" t="s">
        <v>27</v>
      </c>
      <c r="B418" s="2">
        <v>0</v>
      </c>
      <c r="C418" s="2">
        <v>291</v>
      </c>
      <c r="D418" s="2">
        <v>0</v>
      </c>
      <c r="E418" s="2">
        <v>0</v>
      </c>
      <c r="F418" s="2">
        <v>291</v>
      </c>
      <c r="G418">
        <v>535883</v>
      </c>
      <c r="H418" t="s">
        <v>30</v>
      </c>
      <c r="I418" t="s">
        <v>39</v>
      </c>
    </row>
    <row r="419" spans="1:9" x14ac:dyDescent="0.25">
      <c r="A419" s="1" t="s">
        <v>28</v>
      </c>
      <c r="B419" s="2">
        <v>0</v>
      </c>
      <c r="C419" s="2">
        <v>290</v>
      </c>
      <c r="D419" s="2">
        <v>0</v>
      </c>
      <c r="E419" s="2">
        <v>0</v>
      </c>
      <c r="F419" s="2">
        <v>290</v>
      </c>
      <c r="G419">
        <v>535883</v>
      </c>
      <c r="H419" t="s">
        <v>30</v>
      </c>
      <c r="I419" t="s">
        <v>39</v>
      </c>
    </row>
    <row r="420" spans="1:9" x14ac:dyDescent="0.25">
      <c r="A420" s="1" t="s">
        <v>7</v>
      </c>
      <c r="B420" s="2">
        <v>433</v>
      </c>
      <c r="C420" s="2">
        <v>0</v>
      </c>
      <c r="D420" s="2">
        <v>0</v>
      </c>
      <c r="E420" s="2">
        <v>0</v>
      </c>
      <c r="F420" s="2">
        <v>433</v>
      </c>
      <c r="G420">
        <v>535883</v>
      </c>
      <c r="H420" t="s">
        <v>30</v>
      </c>
      <c r="I420" t="s">
        <v>40</v>
      </c>
    </row>
    <row r="421" spans="1:9" x14ac:dyDescent="0.25">
      <c r="A421" s="1" t="s">
        <v>8</v>
      </c>
      <c r="B421" s="2">
        <v>143</v>
      </c>
      <c r="C421" s="2">
        <v>247</v>
      </c>
      <c r="D421" s="2">
        <v>0</v>
      </c>
      <c r="E421" s="2">
        <v>0</v>
      </c>
      <c r="F421" s="2">
        <v>390</v>
      </c>
      <c r="G421">
        <v>535883</v>
      </c>
      <c r="H421" t="s">
        <v>30</v>
      </c>
      <c r="I421" t="s">
        <v>40</v>
      </c>
    </row>
    <row r="422" spans="1:9" x14ac:dyDescent="0.25">
      <c r="A422" s="1" t="s">
        <v>9</v>
      </c>
      <c r="B422" s="2">
        <v>0</v>
      </c>
      <c r="C422" s="2">
        <v>407</v>
      </c>
      <c r="D422" s="2">
        <v>0</v>
      </c>
      <c r="E422" s="2">
        <v>0</v>
      </c>
      <c r="F422" s="2">
        <v>407</v>
      </c>
      <c r="G422">
        <v>535883</v>
      </c>
      <c r="H422" t="s">
        <v>30</v>
      </c>
      <c r="I422" t="s">
        <v>40</v>
      </c>
    </row>
    <row r="423" spans="1:9" x14ac:dyDescent="0.25">
      <c r="A423" s="1" t="s">
        <v>10</v>
      </c>
      <c r="B423" s="2">
        <v>0</v>
      </c>
      <c r="C423" s="2">
        <v>487</v>
      </c>
      <c r="D423" s="2">
        <v>0</v>
      </c>
      <c r="E423" s="2">
        <v>0</v>
      </c>
      <c r="F423" s="2">
        <v>487</v>
      </c>
      <c r="G423">
        <v>535883</v>
      </c>
      <c r="H423" t="s">
        <v>30</v>
      </c>
      <c r="I423" t="s">
        <v>40</v>
      </c>
    </row>
    <row r="424" spans="1:9" x14ac:dyDescent="0.25">
      <c r="A424" s="1" t="s">
        <v>11</v>
      </c>
      <c r="B424" s="2">
        <v>0</v>
      </c>
      <c r="C424" s="2">
        <v>435</v>
      </c>
      <c r="D424" s="2">
        <v>0</v>
      </c>
      <c r="E424" s="2">
        <v>0</v>
      </c>
      <c r="F424" s="2">
        <v>435</v>
      </c>
      <c r="G424">
        <v>535883</v>
      </c>
      <c r="H424" t="s">
        <v>30</v>
      </c>
      <c r="I424" t="s">
        <v>40</v>
      </c>
    </row>
    <row r="425" spans="1:9" x14ac:dyDescent="0.25">
      <c r="A425" s="1" t="s">
        <v>12</v>
      </c>
      <c r="B425" s="2">
        <v>0</v>
      </c>
      <c r="C425" s="2">
        <v>169</v>
      </c>
      <c r="D425" s="2">
        <v>0</v>
      </c>
      <c r="E425" s="2">
        <v>0</v>
      </c>
      <c r="F425" s="2">
        <v>169</v>
      </c>
      <c r="G425">
        <v>535883</v>
      </c>
      <c r="H425" t="s">
        <v>30</v>
      </c>
      <c r="I425" t="s">
        <v>40</v>
      </c>
    </row>
    <row r="426" spans="1:9" x14ac:dyDescent="0.25">
      <c r="A426" s="1" t="s">
        <v>13</v>
      </c>
      <c r="B426" s="2">
        <v>0</v>
      </c>
      <c r="C426" s="2">
        <v>431</v>
      </c>
      <c r="D426" s="2">
        <v>0</v>
      </c>
      <c r="E426" s="2">
        <v>0</v>
      </c>
      <c r="F426" s="2">
        <v>431</v>
      </c>
      <c r="G426">
        <v>535883</v>
      </c>
      <c r="H426" t="s">
        <v>30</v>
      </c>
      <c r="I426" t="s">
        <v>40</v>
      </c>
    </row>
    <row r="427" spans="1:9" x14ac:dyDescent="0.25">
      <c r="A427" s="1" t="s">
        <v>14</v>
      </c>
      <c r="B427" s="2">
        <v>0</v>
      </c>
      <c r="C427" s="2">
        <v>395</v>
      </c>
      <c r="D427" s="2">
        <v>0</v>
      </c>
      <c r="E427" s="2">
        <v>0</v>
      </c>
      <c r="F427" s="2">
        <v>395</v>
      </c>
      <c r="G427">
        <v>535883</v>
      </c>
      <c r="H427" t="s">
        <v>30</v>
      </c>
      <c r="I427" t="s">
        <v>40</v>
      </c>
    </row>
    <row r="428" spans="1:9" x14ac:dyDescent="0.25">
      <c r="A428" s="1" t="s">
        <v>15</v>
      </c>
      <c r="B428" s="2">
        <v>0</v>
      </c>
      <c r="C428" s="2">
        <v>274</v>
      </c>
      <c r="D428" s="2">
        <v>0</v>
      </c>
      <c r="E428" s="2">
        <v>0</v>
      </c>
      <c r="F428" s="2">
        <v>274</v>
      </c>
      <c r="G428">
        <v>535883</v>
      </c>
      <c r="H428" t="s">
        <v>30</v>
      </c>
      <c r="I428" t="s">
        <v>40</v>
      </c>
    </row>
    <row r="429" spans="1:9" x14ac:dyDescent="0.25">
      <c r="A429" s="1" t="s">
        <v>16</v>
      </c>
      <c r="B429" s="2">
        <v>0</v>
      </c>
      <c r="C429" s="2">
        <v>407</v>
      </c>
      <c r="D429" s="2">
        <v>0</v>
      </c>
      <c r="E429" s="2">
        <v>0</v>
      </c>
      <c r="F429" s="2">
        <v>407</v>
      </c>
      <c r="G429">
        <v>535883</v>
      </c>
      <c r="H429" t="s">
        <v>30</v>
      </c>
      <c r="I429" t="s">
        <v>40</v>
      </c>
    </row>
    <row r="430" spans="1:9" x14ac:dyDescent="0.25">
      <c r="A430" s="1" t="s">
        <v>17</v>
      </c>
      <c r="B430" s="2">
        <v>0</v>
      </c>
      <c r="C430" s="2">
        <v>471</v>
      </c>
      <c r="D430" s="2">
        <v>0</v>
      </c>
      <c r="E430" s="2">
        <v>0</v>
      </c>
      <c r="F430" s="2">
        <v>471</v>
      </c>
      <c r="G430">
        <v>535883</v>
      </c>
      <c r="H430" t="s">
        <v>30</v>
      </c>
      <c r="I430" t="s">
        <v>40</v>
      </c>
    </row>
    <row r="431" spans="1:9" x14ac:dyDescent="0.25">
      <c r="A431" s="1" t="s">
        <v>18</v>
      </c>
      <c r="B431" s="2">
        <v>0</v>
      </c>
      <c r="C431" s="2">
        <v>451</v>
      </c>
      <c r="D431" s="2">
        <v>0</v>
      </c>
      <c r="E431" s="2">
        <v>0</v>
      </c>
      <c r="F431" s="2">
        <v>451</v>
      </c>
      <c r="G431">
        <v>535883</v>
      </c>
      <c r="H431" t="s">
        <v>30</v>
      </c>
      <c r="I431" t="s">
        <v>40</v>
      </c>
    </row>
    <row r="432" spans="1:9" x14ac:dyDescent="0.25">
      <c r="A432" s="1" t="s">
        <v>19</v>
      </c>
      <c r="B432" s="2">
        <v>0</v>
      </c>
      <c r="C432" s="2">
        <v>204</v>
      </c>
      <c r="D432" s="2">
        <v>0</v>
      </c>
      <c r="E432" s="2">
        <v>0</v>
      </c>
      <c r="F432" s="2">
        <v>204</v>
      </c>
      <c r="G432">
        <v>535883</v>
      </c>
      <c r="H432" t="s">
        <v>30</v>
      </c>
      <c r="I432" t="s">
        <v>40</v>
      </c>
    </row>
    <row r="433" spans="1:9" x14ac:dyDescent="0.25">
      <c r="A433" s="1" t="s">
        <v>20</v>
      </c>
      <c r="B433" s="2">
        <v>0</v>
      </c>
      <c r="C433" s="2">
        <v>446</v>
      </c>
      <c r="D433" s="2">
        <v>0</v>
      </c>
      <c r="E433" s="2">
        <v>0</v>
      </c>
      <c r="F433" s="2">
        <v>446</v>
      </c>
      <c r="G433">
        <v>535883</v>
      </c>
      <c r="H433" t="s">
        <v>30</v>
      </c>
      <c r="I433" t="s">
        <v>40</v>
      </c>
    </row>
    <row r="434" spans="1:9" x14ac:dyDescent="0.25">
      <c r="A434" s="1" t="s">
        <v>21</v>
      </c>
      <c r="B434" s="2">
        <v>0</v>
      </c>
      <c r="C434" s="2">
        <v>407</v>
      </c>
      <c r="D434" s="2">
        <v>0</v>
      </c>
      <c r="E434" s="2">
        <v>0</v>
      </c>
      <c r="F434" s="2">
        <v>407</v>
      </c>
      <c r="G434">
        <v>535883</v>
      </c>
      <c r="H434" t="s">
        <v>30</v>
      </c>
      <c r="I434" t="s">
        <v>40</v>
      </c>
    </row>
    <row r="435" spans="1:9" x14ac:dyDescent="0.25">
      <c r="A435" s="1" t="s">
        <v>22</v>
      </c>
      <c r="B435" s="2">
        <v>0</v>
      </c>
      <c r="C435" s="2">
        <v>387</v>
      </c>
      <c r="D435" s="2">
        <v>0</v>
      </c>
      <c r="E435" s="2">
        <v>0</v>
      </c>
      <c r="F435" s="2">
        <v>387</v>
      </c>
      <c r="G435">
        <v>535883</v>
      </c>
      <c r="H435" t="s">
        <v>30</v>
      </c>
      <c r="I435" t="s">
        <v>40</v>
      </c>
    </row>
    <row r="436" spans="1:9" x14ac:dyDescent="0.25">
      <c r="A436" s="1" t="s">
        <v>23</v>
      </c>
      <c r="B436" s="2">
        <v>0</v>
      </c>
      <c r="C436" s="2">
        <v>421</v>
      </c>
      <c r="D436" s="2">
        <v>0</v>
      </c>
      <c r="E436" s="2">
        <v>0</v>
      </c>
      <c r="F436" s="2">
        <v>421</v>
      </c>
      <c r="G436">
        <v>535883</v>
      </c>
      <c r="H436" t="s">
        <v>30</v>
      </c>
      <c r="I436" t="s">
        <v>40</v>
      </c>
    </row>
    <row r="437" spans="1:9" x14ac:dyDescent="0.25">
      <c r="A437" s="1" t="s">
        <v>24</v>
      </c>
      <c r="B437" s="2">
        <v>0</v>
      </c>
      <c r="C437" s="2">
        <v>508</v>
      </c>
      <c r="D437" s="2">
        <v>0</v>
      </c>
      <c r="E437" s="2">
        <v>0</v>
      </c>
      <c r="F437" s="2">
        <v>508</v>
      </c>
      <c r="G437">
        <v>535883</v>
      </c>
      <c r="H437" t="s">
        <v>30</v>
      </c>
      <c r="I437" t="s">
        <v>40</v>
      </c>
    </row>
    <row r="438" spans="1:9" x14ac:dyDescent="0.25">
      <c r="A438" s="1" t="s">
        <v>25</v>
      </c>
      <c r="B438" s="2">
        <v>0</v>
      </c>
      <c r="C438" s="2">
        <v>313</v>
      </c>
      <c r="D438" s="2">
        <v>0</v>
      </c>
      <c r="E438" s="2">
        <v>0</v>
      </c>
      <c r="F438" s="2">
        <v>313</v>
      </c>
      <c r="G438">
        <v>535883</v>
      </c>
      <c r="H438" t="s">
        <v>30</v>
      </c>
      <c r="I438" t="s">
        <v>40</v>
      </c>
    </row>
    <row r="439" spans="1:9" x14ac:dyDescent="0.25">
      <c r="A439" s="1" t="s">
        <v>26</v>
      </c>
      <c r="B439" s="2">
        <v>0</v>
      </c>
      <c r="C439" s="2">
        <v>212</v>
      </c>
      <c r="D439" s="2">
        <v>0</v>
      </c>
      <c r="E439" s="2">
        <v>0</v>
      </c>
      <c r="F439" s="2">
        <v>212</v>
      </c>
      <c r="G439">
        <v>535883</v>
      </c>
      <c r="H439" t="s">
        <v>30</v>
      </c>
      <c r="I439" t="s">
        <v>40</v>
      </c>
    </row>
    <row r="440" spans="1:9" x14ac:dyDescent="0.25">
      <c r="A440" s="1" t="s">
        <v>27</v>
      </c>
      <c r="B440" s="2">
        <v>0</v>
      </c>
      <c r="C440" s="2">
        <v>498</v>
      </c>
      <c r="D440" s="2">
        <v>0</v>
      </c>
      <c r="E440" s="2">
        <v>0</v>
      </c>
      <c r="F440" s="2">
        <v>498</v>
      </c>
      <c r="G440">
        <v>535883</v>
      </c>
      <c r="H440" t="s">
        <v>30</v>
      </c>
      <c r="I440" t="s">
        <v>40</v>
      </c>
    </row>
    <row r="441" spans="1:9" x14ac:dyDescent="0.25">
      <c r="A441" s="1" t="s">
        <v>28</v>
      </c>
      <c r="B441" s="2">
        <v>0</v>
      </c>
      <c r="C441" s="2">
        <v>401</v>
      </c>
      <c r="D441" s="2">
        <v>0</v>
      </c>
      <c r="E441" s="2">
        <v>0</v>
      </c>
      <c r="F441" s="2">
        <v>401</v>
      </c>
      <c r="G441">
        <v>535883</v>
      </c>
      <c r="H441" t="s">
        <v>30</v>
      </c>
      <c r="I441" t="s">
        <v>40</v>
      </c>
    </row>
    <row r="442" spans="1:9" x14ac:dyDescent="0.25">
      <c r="A442" s="1" t="s">
        <v>7</v>
      </c>
      <c r="B442" s="2">
        <v>181</v>
      </c>
      <c r="C442" s="2">
        <v>0</v>
      </c>
      <c r="D442" s="2">
        <v>0</v>
      </c>
      <c r="E442" s="2">
        <v>0</v>
      </c>
      <c r="F442" s="2">
        <v>181</v>
      </c>
      <c r="G442">
        <v>535883</v>
      </c>
      <c r="H442" t="s">
        <v>30</v>
      </c>
      <c r="I442" t="s">
        <v>41</v>
      </c>
    </row>
    <row r="443" spans="1:9" x14ac:dyDescent="0.25">
      <c r="A443" s="1" t="s">
        <v>8</v>
      </c>
      <c r="B443" s="2">
        <v>50</v>
      </c>
      <c r="C443" s="2">
        <v>141</v>
      </c>
      <c r="D443" s="2">
        <v>0</v>
      </c>
      <c r="E443" s="2">
        <v>0</v>
      </c>
      <c r="F443" s="2">
        <v>191</v>
      </c>
      <c r="G443">
        <v>535883</v>
      </c>
      <c r="H443" t="s">
        <v>30</v>
      </c>
      <c r="I443" t="s">
        <v>41</v>
      </c>
    </row>
    <row r="444" spans="1:9" x14ac:dyDescent="0.25">
      <c r="A444" s="1" t="s">
        <v>9</v>
      </c>
      <c r="B444" s="2">
        <v>0</v>
      </c>
      <c r="C444" s="2">
        <v>182</v>
      </c>
      <c r="D444" s="2">
        <v>0</v>
      </c>
      <c r="E444" s="2">
        <v>0</v>
      </c>
      <c r="F444" s="2">
        <v>182</v>
      </c>
      <c r="G444">
        <v>535883</v>
      </c>
      <c r="H444" t="s">
        <v>30</v>
      </c>
      <c r="I444" t="s">
        <v>41</v>
      </c>
    </row>
    <row r="445" spans="1:9" x14ac:dyDescent="0.25">
      <c r="A445" s="1" t="s">
        <v>10</v>
      </c>
      <c r="B445" s="2">
        <v>0</v>
      </c>
      <c r="C445" s="2">
        <v>229</v>
      </c>
      <c r="D445" s="2">
        <v>0</v>
      </c>
      <c r="E445" s="2">
        <v>0</v>
      </c>
      <c r="F445" s="2">
        <v>229</v>
      </c>
      <c r="G445">
        <v>535883</v>
      </c>
      <c r="H445" t="s">
        <v>30</v>
      </c>
      <c r="I445" t="s">
        <v>41</v>
      </c>
    </row>
    <row r="446" spans="1:9" x14ac:dyDescent="0.25">
      <c r="A446" s="1" t="s">
        <v>11</v>
      </c>
      <c r="B446" s="2">
        <v>0</v>
      </c>
      <c r="C446" s="2">
        <v>172</v>
      </c>
      <c r="D446" s="2">
        <v>0</v>
      </c>
      <c r="E446" s="2">
        <v>0</v>
      </c>
      <c r="F446" s="2">
        <v>172</v>
      </c>
      <c r="G446">
        <v>535883</v>
      </c>
      <c r="H446" t="s">
        <v>30</v>
      </c>
      <c r="I446" t="s">
        <v>41</v>
      </c>
    </row>
    <row r="447" spans="1:9" x14ac:dyDescent="0.25">
      <c r="A447" s="1" t="s">
        <v>12</v>
      </c>
      <c r="B447" s="2">
        <v>0</v>
      </c>
      <c r="C447" s="2">
        <v>121</v>
      </c>
      <c r="D447" s="2">
        <v>0</v>
      </c>
      <c r="E447" s="2">
        <v>0</v>
      </c>
      <c r="F447" s="2">
        <v>121</v>
      </c>
      <c r="G447">
        <v>535883</v>
      </c>
      <c r="H447" t="s">
        <v>30</v>
      </c>
      <c r="I447" t="s">
        <v>41</v>
      </c>
    </row>
    <row r="448" spans="1:9" x14ac:dyDescent="0.25">
      <c r="A448" s="1" t="s">
        <v>13</v>
      </c>
      <c r="B448" s="2">
        <v>0</v>
      </c>
      <c r="C448" s="2">
        <v>192</v>
      </c>
      <c r="D448" s="2">
        <v>0</v>
      </c>
      <c r="E448" s="2">
        <v>0</v>
      </c>
      <c r="F448" s="2">
        <v>192</v>
      </c>
      <c r="G448">
        <v>535883</v>
      </c>
      <c r="H448" t="s">
        <v>30</v>
      </c>
      <c r="I448" t="s">
        <v>41</v>
      </c>
    </row>
    <row r="449" spans="1:9" x14ac:dyDescent="0.25">
      <c r="A449" s="1" t="s">
        <v>14</v>
      </c>
      <c r="B449" s="2">
        <v>0</v>
      </c>
      <c r="C449" s="2">
        <v>154</v>
      </c>
      <c r="D449" s="2">
        <v>0</v>
      </c>
      <c r="E449" s="2">
        <v>0</v>
      </c>
      <c r="F449" s="2">
        <v>154</v>
      </c>
      <c r="G449">
        <v>535883</v>
      </c>
      <c r="H449" t="s">
        <v>30</v>
      </c>
      <c r="I449" t="s">
        <v>41</v>
      </c>
    </row>
    <row r="450" spans="1:9" x14ac:dyDescent="0.25">
      <c r="A450" s="1" t="s">
        <v>15</v>
      </c>
      <c r="B450" s="2">
        <v>0</v>
      </c>
      <c r="C450" s="2">
        <v>184</v>
      </c>
      <c r="D450" s="2">
        <v>0</v>
      </c>
      <c r="E450" s="2">
        <v>0</v>
      </c>
      <c r="F450" s="2">
        <v>184</v>
      </c>
      <c r="G450">
        <v>535883</v>
      </c>
      <c r="H450" t="s">
        <v>30</v>
      </c>
      <c r="I450" t="s">
        <v>41</v>
      </c>
    </row>
    <row r="451" spans="1:9" x14ac:dyDescent="0.25">
      <c r="A451" s="1" t="s">
        <v>16</v>
      </c>
      <c r="B451" s="2">
        <v>0</v>
      </c>
      <c r="C451" s="2">
        <v>211</v>
      </c>
      <c r="D451" s="2">
        <v>0</v>
      </c>
      <c r="E451" s="2">
        <v>0</v>
      </c>
      <c r="F451" s="2">
        <v>211</v>
      </c>
      <c r="G451">
        <v>535883</v>
      </c>
      <c r="H451" t="s">
        <v>30</v>
      </c>
      <c r="I451" t="s">
        <v>41</v>
      </c>
    </row>
    <row r="452" spans="1:9" x14ac:dyDescent="0.25">
      <c r="A452" s="1" t="s">
        <v>17</v>
      </c>
      <c r="B452" s="2">
        <v>0</v>
      </c>
      <c r="C452" s="2">
        <v>225</v>
      </c>
      <c r="D452" s="2">
        <v>0</v>
      </c>
      <c r="E452" s="2">
        <v>0</v>
      </c>
      <c r="F452" s="2">
        <v>225</v>
      </c>
      <c r="G452">
        <v>535883</v>
      </c>
      <c r="H452" t="s">
        <v>30</v>
      </c>
      <c r="I452" t="s">
        <v>41</v>
      </c>
    </row>
    <row r="453" spans="1:9" x14ac:dyDescent="0.25">
      <c r="A453" s="1" t="s">
        <v>18</v>
      </c>
      <c r="B453" s="2">
        <v>0</v>
      </c>
      <c r="C453" s="2">
        <v>174</v>
      </c>
      <c r="D453" s="2">
        <v>0</v>
      </c>
      <c r="E453" s="2">
        <v>0</v>
      </c>
      <c r="F453" s="2">
        <v>174</v>
      </c>
      <c r="G453">
        <v>535883</v>
      </c>
      <c r="H453" t="s">
        <v>30</v>
      </c>
      <c r="I453" t="s">
        <v>41</v>
      </c>
    </row>
    <row r="454" spans="1:9" x14ac:dyDescent="0.25">
      <c r="A454" s="1" t="s">
        <v>19</v>
      </c>
      <c r="B454" s="2">
        <v>0</v>
      </c>
      <c r="C454" s="2">
        <v>151</v>
      </c>
      <c r="D454" s="2">
        <v>0</v>
      </c>
      <c r="E454" s="2">
        <v>0</v>
      </c>
      <c r="F454" s="2">
        <v>151</v>
      </c>
      <c r="G454">
        <v>535883</v>
      </c>
      <c r="H454" t="s">
        <v>30</v>
      </c>
      <c r="I454" t="s">
        <v>41</v>
      </c>
    </row>
    <row r="455" spans="1:9" x14ac:dyDescent="0.25">
      <c r="A455" s="1" t="s">
        <v>20</v>
      </c>
      <c r="B455" s="2">
        <v>0</v>
      </c>
      <c r="C455" s="2">
        <v>190</v>
      </c>
      <c r="D455" s="2">
        <v>0</v>
      </c>
      <c r="E455" s="2">
        <v>0</v>
      </c>
      <c r="F455" s="2">
        <v>190</v>
      </c>
      <c r="G455">
        <v>535883</v>
      </c>
      <c r="H455" t="s">
        <v>30</v>
      </c>
      <c r="I455" t="s">
        <v>41</v>
      </c>
    </row>
    <row r="456" spans="1:9" x14ac:dyDescent="0.25">
      <c r="A456" s="1" t="s">
        <v>21</v>
      </c>
      <c r="B456" s="2">
        <v>0</v>
      </c>
      <c r="C456" s="2">
        <v>195</v>
      </c>
      <c r="D456" s="2">
        <v>0</v>
      </c>
      <c r="E456" s="2">
        <v>0</v>
      </c>
      <c r="F456" s="2">
        <v>195</v>
      </c>
      <c r="G456">
        <v>535883</v>
      </c>
      <c r="H456" t="s">
        <v>30</v>
      </c>
      <c r="I456" t="s">
        <v>41</v>
      </c>
    </row>
    <row r="457" spans="1:9" x14ac:dyDescent="0.25">
      <c r="A457" s="1" t="s">
        <v>22</v>
      </c>
      <c r="B457" s="2">
        <v>0</v>
      </c>
      <c r="C457" s="2">
        <v>201</v>
      </c>
      <c r="D457" s="2">
        <v>0</v>
      </c>
      <c r="E457" s="2">
        <v>0</v>
      </c>
      <c r="F457" s="2">
        <v>201</v>
      </c>
      <c r="G457">
        <v>535883</v>
      </c>
      <c r="H457" t="s">
        <v>30</v>
      </c>
      <c r="I457" t="s">
        <v>41</v>
      </c>
    </row>
    <row r="458" spans="1:9" x14ac:dyDescent="0.25">
      <c r="A458" s="1" t="s">
        <v>23</v>
      </c>
      <c r="B458" s="2">
        <v>0</v>
      </c>
      <c r="C458" s="2">
        <v>222</v>
      </c>
      <c r="D458" s="2">
        <v>0</v>
      </c>
      <c r="E458" s="2">
        <v>0</v>
      </c>
      <c r="F458" s="2">
        <v>222</v>
      </c>
      <c r="G458">
        <v>535883</v>
      </c>
      <c r="H458" t="s">
        <v>30</v>
      </c>
      <c r="I458" t="s">
        <v>41</v>
      </c>
    </row>
    <row r="459" spans="1:9" x14ac:dyDescent="0.25">
      <c r="A459" s="1" t="s">
        <v>24</v>
      </c>
      <c r="B459" s="2">
        <v>0</v>
      </c>
      <c r="C459" s="2">
        <v>259</v>
      </c>
      <c r="D459" s="2">
        <v>0</v>
      </c>
      <c r="E459" s="2">
        <v>0</v>
      </c>
      <c r="F459" s="2">
        <v>259</v>
      </c>
      <c r="G459">
        <v>535883</v>
      </c>
      <c r="H459" t="s">
        <v>30</v>
      </c>
      <c r="I459" t="s">
        <v>41</v>
      </c>
    </row>
    <row r="460" spans="1:9" x14ac:dyDescent="0.25">
      <c r="A460" s="1" t="s">
        <v>25</v>
      </c>
      <c r="B460" s="2">
        <v>0</v>
      </c>
      <c r="C460" s="2">
        <v>209</v>
      </c>
      <c r="D460" s="2">
        <v>0</v>
      </c>
      <c r="E460" s="2">
        <v>0</v>
      </c>
      <c r="F460" s="2">
        <v>209</v>
      </c>
      <c r="G460">
        <v>535883</v>
      </c>
      <c r="H460" t="s">
        <v>30</v>
      </c>
      <c r="I460" t="s">
        <v>41</v>
      </c>
    </row>
    <row r="461" spans="1:9" x14ac:dyDescent="0.25">
      <c r="A461" s="1" t="s">
        <v>26</v>
      </c>
      <c r="B461" s="2">
        <v>0</v>
      </c>
      <c r="C461" s="2">
        <v>157</v>
      </c>
      <c r="D461" s="2">
        <v>0</v>
      </c>
      <c r="E461" s="2">
        <v>0</v>
      </c>
      <c r="F461" s="2">
        <v>157</v>
      </c>
      <c r="G461">
        <v>535883</v>
      </c>
      <c r="H461" t="s">
        <v>30</v>
      </c>
      <c r="I461" t="s">
        <v>41</v>
      </c>
    </row>
    <row r="462" spans="1:9" x14ac:dyDescent="0.25">
      <c r="A462" s="1" t="s">
        <v>27</v>
      </c>
      <c r="B462" s="2">
        <v>0</v>
      </c>
      <c r="C462" s="2">
        <v>205</v>
      </c>
      <c r="D462" s="2">
        <v>0</v>
      </c>
      <c r="E462" s="2">
        <v>0</v>
      </c>
      <c r="F462" s="2">
        <v>205</v>
      </c>
      <c r="G462">
        <v>535883</v>
      </c>
      <c r="H462" t="s">
        <v>30</v>
      </c>
      <c r="I462" t="s">
        <v>41</v>
      </c>
    </row>
    <row r="463" spans="1:9" x14ac:dyDescent="0.25">
      <c r="A463" s="1" t="s">
        <v>28</v>
      </c>
      <c r="B463" s="2">
        <v>0</v>
      </c>
      <c r="C463" s="2">
        <v>207</v>
      </c>
      <c r="D463" s="2">
        <v>0</v>
      </c>
      <c r="E463" s="2">
        <v>0</v>
      </c>
      <c r="F463" s="2">
        <v>207</v>
      </c>
      <c r="G463">
        <v>535883</v>
      </c>
      <c r="H463" t="s">
        <v>30</v>
      </c>
      <c r="I463" t="s">
        <v>41</v>
      </c>
    </row>
    <row r="464" spans="1:9" x14ac:dyDescent="0.25">
      <c r="A464" s="1" t="s">
        <v>7</v>
      </c>
      <c r="B464" s="2">
        <v>227</v>
      </c>
      <c r="C464" s="2">
        <v>0</v>
      </c>
      <c r="D464" s="2">
        <v>0</v>
      </c>
      <c r="E464" s="2">
        <v>0</v>
      </c>
      <c r="F464" s="2">
        <v>227</v>
      </c>
      <c r="G464">
        <v>535883</v>
      </c>
      <c r="H464" t="s">
        <v>30</v>
      </c>
      <c r="I464" t="s">
        <v>42</v>
      </c>
    </row>
    <row r="465" spans="1:9" x14ac:dyDescent="0.25">
      <c r="A465" s="1" t="s">
        <v>8</v>
      </c>
      <c r="B465" s="2">
        <v>83</v>
      </c>
      <c r="C465" s="2">
        <v>148</v>
      </c>
      <c r="D465" s="2">
        <v>0</v>
      </c>
      <c r="E465" s="2">
        <v>0</v>
      </c>
      <c r="F465" s="2">
        <v>231</v>
      </c>
      <c r="G465">
        <v>535883</v>
      </c>
      <c r="H465" t="s">
        <v>30</v>
      </c>
      <c r="I465" t="s">
        <v>42</v>
      </c>
    </row>
    <row r="466" spans="1:9" x14ac:dyDescent="0.25">
      <c r="A466" s="1" t="s">
        <v>9</v>
      </c>
      <c r="B466" s="2">
        <v>0</v>
      </c>
      <c r="C466" s="2">
        <v>229</v>
      </c>
      <c r="D466" s="2">
        <v>0</v>
      </c>
      <c r="E466" s="2">
        <v>0</v>
      </c>
      <c r="F466" s="2">
        <v>229</v>
      </c>
      <c r="G466">
        <v>535883</v>
      </c>
      <c r="H466" t="s">
        <v>30</v>
      </c>
      <c r="I466" t="s">
        <v>42</v>
      </c>
    </row>
    <row r="467" spans="1:9" x14ac:dyDescent="0.25">
      <c r="A467" s="1" t="s">
        <v>10</v>
      </c>
      <c r="B467" s="2">
        <v>0</v>
      </c>
      <c r="C467" s="2">
        <v>260</v>
      </c>
      <c r="D467" s="2">
        <v>0</v>
      </c>
      <c r="E467" s="2">
        <v>0</v>
      </c>
      <c r="F467" s="2">
        <v>260</v>
      </c>
      <c r="G467">
        <v>535883</v>
      </c>
      <c r="H467" t="s">
        <v>30</v>
      </c>
      <c r="I467" t="s">
        <v>42</v>
      </c>
    </row>
    <row r="468" spans="1:9" x14ac:dyDescent="0.25">
      <c r="A468" s="1" t="s">
        <v>11</v>
      </c>
      <c r="B468" s="2">
        <v>0</v>
      </c>
      <c r="C468" s="2">
        <v>205</v>
      </c>
      <c r="D468" s="2">
        <v>0</v>
      </c>
      <c r="E468" s="2">
        <v>0</v>
      </c>
      <c r="F468" s="2">
        <v>205</v>
      </c>
      <c r="G468">
        <v>535883</v>
      </c>
      <c r="H468" t="s">
        <v>30</v>
      </c>
      <c r="I468" t="s">
        <v>42</v>
      </c>
    </row>
    <row r="469" spans="1:9" x14ac:dyDescent="0.25">
      <c r="A469" s="1" t="s">
        <v>12</v>
      </c>
      <c r="B469" s="2">
        <v>0</v>
      </c>
      <c r="C469" s="2">
        <v>175</v>
      </c>
      <c r="D469" s="2">
        <v>0</v>
      </c>
      <c r="E469" s="2">
        <v>0</v>
      </c>
      <c r="F469" s="2">
        <v>175</v>
      </c>
      <c r="G469">
        <v>535883</v>
      </c>
      <c r="H469" t="s">
        <v>30</v>
      </c>
      <c r="I469" t="s">
        <v>42</v>
      </c>
    </row>
    <row r="470" spans="1:9" x14ac:dyDescent="0.25">
      <c r="A470" s="1" t="s">
        <v>13</v>
      </c>
      <c r="B470" s="2">
        <v>0</v>
      </c>
      <c r="C470" s="2">
        <v>215</v>
      </c>
      <c r="D470" s="2">
        <v>0</v>
      </c>
      <c r="E470" s="2">
        <v>0</v>
      </c>
      <c r="F470" s="2">
        <v>215</v>
      </c>
      <c r="G470">
        <v>535883</v>
      </c>
      <c r="H470" t="s">
        <v>30</v>
      </c>
      <c r="I470" t="s">
        <v>42</v>
      </c>
    </row>
    <row r="471" spans="1:9" x14ac:dyDescent="0.25">
      <c r="A471" s="1" t="s">
        <v>14</v>
      </c>
      <c r="B471" s="2">
        <v>0</v>
      </c>
      <c r="C471" s="2">
        <v>211</v>
      </c>
      <c r="D471" s="2">
        <v>0</v>
      </c>
      <c r="E471" s="2">
        <v>0</v>
      </c>
      <c r="F471" s="2">
        <v>211</v>
      </c>
      <c r="G471">
        <v>535883</v>
      </c>
      <c r="H471" t="s">
        <v>30</v>
      </c>
      <c r="I471" t="s">
        <v>42</v>
      </c>
    </row>
    <row r="472" spans="1:9" x14ac:dyDescent="0.25">
      <c r="A472" s="1" t="s">
        <v>15</v>
      </c>
      <c r="B472" s="2">
        <v>0</v>
      </c>
      <c r="C472" s="2">
        <v>203</v>
      </c>
      <c r="D472" s="2">
        <v>0</v>
      </c>
      <c r="E472" s="2">
        <v>0</v>
      </c>
      <c r="F472" s="2">
        <v>203</v>
      </c>
      <c r="G472">
        <v>535883</v>
      </c>
      <c r="H472" t="s">
        <v>30</v>
      </c>
      <c r="I472" t="s">
        <v>42</v>
      </c>
    </row>
    <row r="473" spans="1:9" x14ac:dyDescent="0.25">
      <c r="A473" s="1" t="s">
        <v>16</v>
      </c>
      <c r="B473" s="2">
        <v>0</v>
      </c>
      <c r="C473" s="2">
        <v>241</v>
      </c>
      <c r="D473" s="2">
        <v>0</v>
      </c>
      <c r="E473" s="2">
        <v>0</v>
      </c>
      <c r="F473" s="2">
        <v>241</v>
      </c>
      <c r="G473">
        <v>535883</v>
      </c>
      <c r="H473" t="s">
        <v>30</v>
      </c>
      <c r="I473" t="s">
        <v>42</v>
      </c>
    </row>
    <row r="474" spans="1:9" x14ac:dyDescent="0.25">
      <c r="A474" s="1" t="s">
        <v>17</v>
      </c>
      <c r="B474" s="2">
        <v>0</v>
      </c>
      <c r="C474" s="2">
        <v>254</v>
      </c>
      <c r="D474" s="2">
        <v>0</v>
      </c>
      <c r="E474" s="2">
        <v>0</v>
      </c>
      <c r="F474" s="2">
        <v>254</v>
      </c>
      <c r="G474">
        <v>535883</v>
      </c>
      <c r="H474" t="s">
        <v>30</v>
      </c>
      <c r="I474" t="s">
        <v>42</v>
      </c>
    </row>
    <row r="475" spans="1:9" x14ac:dyDescent="0.25">
      <c r="A475" s="1" t="s">
        <v>18</v>
      </c>
      <c r="B475" s="2">
        <v>0</v>
      </c>
      <c r="C475" s="2">
        <v>231</v>
      </c>
      <c r="D475" s="2">
        <v>0</v>
      </c>
      <c r="E475" s="2">
        <v>0</v>
      </c>
      <c r="F475" s="2">
        <v>231</v>
      </c>
      <c r="G475">
        <v>535883</v>
      </c>
      <c r="H475" t="s">
        <v>30</v>
      </c>
      <c r="I475" t="s">
        <v>42</v>
      </c>
    </row>
    <row r="476" spans="1:9" x14ac:dyDescent="0.25">
      <c r="A476" s="1" t="s">
        <v>19</v>
      </c>
      <c r="B476" s="2">
        <v>0</v>
      </c>
      <c r="C476" s="2">
        <v>187</v>
      </c>
      <c r="D476" s="2">
        <v>0</v>
      </c>
      <c r="E476" s="2">
        <v>0</v>
      </c>
      <c r="F476" s="2">
        <v>187</v>
      </c>
      <c r="G476">
        <v>535883</v>
      </c>
      <c r="H476" t="s">
        <v>30</v>
      </c>
      <c r="I476" t="s">
        <v>42</v>
      </c>
    </row>
    <row r="477" spans="1:9" x14ac:dyDescent="0.25">
      <c r="A477" s="1" t="s">
        <v>20</v>
      </c>
      <c r="B477" s="2">
        <v>0</v>
      </c>
      <c r="C477" s="2">
        <v>224</v>
      </c>
      <c r="D477" s="2">
        <v>0</v>
      </c>
      <c r="E477" s="2">
        <v>0</v>
      </c>
      <c r="F477" s="2">
        <v>224</v>
      </c>
      <c r="G477">
        <v>535883</v>
      </c>
      <c r="H477" t="s">
        <v>30</v>
      </c>
      <c r="I477" t="s">
        <v>42</v>
      </c>
    </row>
    <row r="478" spans="1:9" x14ac:dyDescent="0.25">
      <c r="A478" s="1" t="s">
        <v>21</v>
      </c>
      <c r="B478" s="2">
        <v>0</v>
      </c>
      <c r="C478" s="2">
        <v>240</v>
      </c>
      <c r="D478" s="2">
        <v>0</v>
      </c>
      <c r="E478" s="2">
        <v>0</v>
      </c>
      <c r="F478" s="2">
        <v>240</v>
      </c>
      <c r="G478">
        <v>535883</v>
      </c>
      <c r="H478" t="s">
        <v>30</v>
      </c>
      <c r="I478" t="s">
        <v>42</v>
      </c>
    </row>
    <row r="479" spans="1:9" x14ac:dyDescent="0.25">
      <c r="A479" s="1" t="s">
        <v>22</v>
      </c>
      <c r="B479" s="2">
        <v>0</v>
      </c>
      <c r="C479" s="2">
        <v>249</v>
      </c>
      <c r="D479" s="2">
        <v>0</v>
      </c>
      <c r="E479" s="2">
        <v>0</v>
      </c>
      <c r="F479" s="2">
        <v>249</v>
      </c>
      <c r="G479">
        <v>535883</v>
      </c>
      <c r="H479" t="s">
        <v>30</v>
      </c>
      <c r="I479" t="s">
        <v>42</v>
      </c>
    </row>
    <row r="480" spans="1:9" x14ac:dyDescent="0.25">
      <c r="A480" s="1" t="s">
        <v>23</v>
      </c>
      <c r="B480" s="2">
        <v>0</v>
      </c>
      <c r="C480" s="2">
        <v>249</v>
      </c>
      <c r="D480" s="2">
        <v>0</v>
      </c>
      <c r="E480" s="2">
        <v>0</v>
      </c>
      <c r="F480" s="2">
        <v>249</v>
      </c>
      <c r="G480">
        <v>535883</v>
      </c>
      <c r="H480" t="s">
        <v>30</v>
      </c>
      <c r="I480" t="s">
        <v>42</v>
      </c>
    </row>
    <row r="481" spans="1:9" x14ac:dyDescent="0.25">
      <c r="A481" s="1" t="s">
        <v>24</v>
      </c>
      <c r="B481" s="2">
        <v>0</v>
      </c>
      <c r="C481" s="2">
        <v>294</v>
      </c>
      <c r="D481" s="2">
        <v>0</v>
      </c>
      <c r="E481" s="2">
        <v>0</v>
      </c>
      <c r="F481" s="2">
        <v>294</v>
      </c>
      <c r="G481">
        <v>535883</v>
      </c>
      <c r="H481" t="s">
        <v>30</v>
      </c>
      <c r="I481" t="s">
        <v>42</v>
      </c>
    </row>
    <row r="482" spans="1:9" x14ac:dyDescent="0.25">
      <c r="A482" s="1" t="s">
        <v>25</v>
      </c>
      <c r="B482" s="2">
        <v>0</v>
      </c>
      <c r="C482" s="2">
        <v>252</v>
      </c>
      <c r="D482" s="2">
        <v>0</v>
      </c>
      <c r="E482" s="2">
        <v>0</v>
      </c>
      <c r="F482" s="2">
        <v>252</v>
      </c>
      <c r="G482">
        <v>535883</v>
      </c>
      <c r="H482" t="s">
        <v>30</v>
      </c>
      <c r="I482" t="s">
        <v>42</v>
      </c>
    </row>
    <row r="483" spans="1:9" x14ac:dyDescent="0.25">
      <c r="A483" s="1" t="s">
        <v>26</v>
      </c>
      <c r="B483" s="2">
        <v>0</v>
      </c>
      <c r="C483" s="2">
        <v>193</v>
      </c>
      <c r="D483" s="2">
        <v>0</v>
      </c>
      <c r="E483" s="2">
        <v>0</v>
      </c>
      <c r="F483" s="2">
        <v>193</v>
      </c>
      <c r="G483">
        <v>535883</v>
      </c>
      <c r="H483" t="s">
        <v>30</v>
      </c>
      <c r="I483" t="s">
        <v>42</v>
      </c>
    </row>
    <row r="484" spans="1:9" x14ac:dyDescent="0.25">
      <c r="A484" s="1" t="s">
        <v>27</v>
      </c>
      <c r="B484" s="2">
        <v>0</v>
      </c>
      <c r="C484" s="2">
        <v>247</v>
      </c>
      <c r="D484" s="2">
        <v>0</v>
      </c>
      <c r="E484" s="2">
        <v>0</v>
      </c>
      <c r="F484" s="2">
        <v>247</v>
      </c>
      <c r="G484">
        <v>535883</v>
      </c>
      <c r="H484" t="s">
        <v>30</v>
      </c>
      <c r="I484" t="s">
        <v>42</v>
      </c>
    </row>
    <row r="485" spans="1:9" x14ac:dyDescent="0.25">
      <c r="A485" s="1" t="s">
        <v>28</v>
      </c>
      <c r="B485" s="2">
        <v>0</v>
      </c>
      <c r="C485" s="2">
        <v>242</v>
      </c>
      <c r="D485" s="2">
        <v>0</v>
      </c>
      <c r="E485" s="2">
        <v>0</v>
      </c>
      <c r="F485" s="2">
        <v>242</v>
      </c>
      <c r="G485">
        <v>535883</v>
      </c>
      <c r="H485" t="s">
        <v>30</v>
      </c>
      <c r="I485" t="s">
        <v>42</v>
      </c>
    </row>
    <row r="486" spans="1:9" x14ac:dyDescent="0.25">
      <c r="A486" s="1" t="s">
        <v>7</v>
      </c>
      <c r="B486" s="2">
        <v>22</v>
      </c>
      <c r="C486" s="2">
        <v>0</v>
      </c>
      <c r="D486" s="2">
        <v>0</v>
      </c>
      <c r="E486" s="2">
        <v>0</v>
      </c>
      <c r="F486" s="2">
        <v>22</v>
      </c>
      <c r="G486">
        <v>535883</v>
      </c>
      <c r="H486" t="s">
        <v>30</v>
      </c>
      <c r="I486" t="s">
        <v>43</v>
      </c>
    </row>
    <row r="487" spans="1:9" x14ac:dyDescent="0.25">
      <c r="A487" s="1" t="s">
        <v>8</v>
      </c>
      <c r="B487" s="2">
        <v>8</v>
      </c>
      <c r="C487" s="2">
        <v>17</v>
      </c>
      <c r="D487" s="2">
        <v>0</v>
      </c>
      <c r="E487" s="2">
        <v>0</v>
      </c>
      <c r="F487" s="2">
        <v>25</v>
      </c>
      <c r="G487">
        <v>535883</v>
      </c>
      <c r="H487" t="s">
        <v>30</v>
      </c>
      <c r="I487" t="s">
        <v>43</v>
      </c>
    </row>
    <row r="488" spans="1:9" x14ac:dyDescent="0.25">
      <c r="A488" s="1" t="s">
        <v>9</v>
      </c>
      <c r="B488" s="2">
        <v>0</v>
      </c>
      <c r="C488" s="2">
        <v>23</v>
      </c>
      <c r="D488" s="2">
        <v>0</v>
      </c>
      <c r="E488" s="2">
        <v>0</v>
      </c>
      <c r="F488" s="2">
        <v>23</v>
      </c>
      <c r="G488">
        <v>535883</v>
      </c>
      <c r="H488" t="s">
        <v>30</v>
      </c>
      <c r="I488" t="s">
        <v>43</v>
      </c>
    </row>
    <row r="489" spans="1:9" x14ac:dyDescent="0.25">
      <c r="A489" s="1" t="s">
        <v>10</v>
      </c>
      <c r="B489" s="2">
        <v>0</v>
      </c>
      <c r="C489" s="2">
        <v>24</v>
      </c>
      <c r="D489" s="2">
        <v>0</v>
      </c>
      <c r="E489" s="2">
        <v>0</v>
      </c>
      <c r="F489" s="2">
        <v>24</v>
      </c>
      <c r="G489">
        <v>535883</v>
      </c>
      <c r="H489" t="s">
        <v>30</v>
      </c>
      <c r="I489" t="s">
        <v>43</v>
      </c>
    </row>
    <row r="490" spans="1:9" x14ac:dyDescent="0.25">
      <c r="A490" s="1" t="s">
        <v>11</v>
      </c>
      <c r="B490" s="2">
        <v>0</v>
      </c>
      <c r="C490" s="2">
        <v>19</v>
      </c>
      <c r="D490" s="2">
        <v>0</v>
      </c>
      <c r="E490" s="2">
        <v>0</v>
      </c>
      <c r="F490" s="2">
        <v>19</v>
      </c>
      <c r="G490">
        <v>535883</v>
      </c>
      <c r="H490" t="s">
        <v>30</v>
      </c>
      <c r="I490" t="s">
        <v>43</v>
      </c>
    </row>
    <row r="491" spans="1:9" x14ac:dyDescent="0.25">
      <c r="A491" s="1" t="s">
        <v>12</v>
      </c>
      <c r="B491" s="2">
        <v>0</v>
      </c>
      <c r="C491" s="2">
        <v>20</v>
      </c>
      <c r="D491" s="2">
        <v>0</v>
      </c>
      <c r="E491" s="2">
        <v>0</v>
      </c>
      <c r="F491" s="2">
        <v>20</v>
      </c>
      <c r="G491">
        <v>535883</v>
      </c>
      <c r="H491" t="s">
        <v>30</v>
      </c>
      <c r="I491" t="s">
        <v>43</v>
      </c>
    </row>
    <row r="492" spans="1:9" x14ac:dyDescent="0.25">
      <c r="A492" s="1" t="s">
        <v>13</v>
      </c>
      <c r="B492" s="2">
        <v>0</v>
      </c>
      <c r="C492" s="2">
        <v>22</v>
      </c>
      <c r="D492" s="2">
        <v>0</v>
      </c>
      <c r="E492" s="2">
        <v>0</v>
      </c>
      <c r="F492" s="2">
        <v>22</v>
      </c>
      <c r="G492">
        <v>535883</v>
      </c>
      <c r="H492" t="s">
        <v>30</v>
      </c>
      <c r="I492" t="s">
        <v>43</v>
      </c>
    </row>
    <row r="493" spans="1:9" x14ac:dyDescent="0.25">
      <c r="A493" s="1" t="s">
        <v>14</v>
      </c>
      <c r="B493" s="2">
        <v>0</v>
      </c>
      <c r="C493" s="2">
        <v>25</v>
      </c>
      <c r="D493" s="2">
        <v>0</v>
      </c>
      <c r="E493" s="2">
        <v>0</v>
      </c>
      <c r="F493" s="2">
        <v>25</v>
      </c>
      <c r="G493">
        <v>535883</v>
      </c>
      <c r="H493" t="s">
        <v>30</v>
      </c>
      <c r="I493" t="s">
        <v>43</v>
      </c>
    </row>
    <row r="494" spans="1:9" x14ac:dyDescent="0.25">
      <c r="A494" s="1" t="s">
        <v>15</v>
      </c>
      <c r="B494" s="2">
        <v>0</v>
      </c>
      <c r="C494" s="2">
        <v>17</v>
      </c>
      <c r="D494" s="2">
        <v>0</v>
      </c>
      <c r="E494" s="2">
        <v>0</v>
      </c>
      <c r="F494" s="2">
        <v>17</v>
      </c>
      <c r="G494">
        <v>535883</v>
      </c>
      <c r="H494" t="s">
        <v>30</v>
      </c>
      <c r="I494" t="s">
        <v>43</v>
      </c>
    </row>
    <row r="495" spans="1:9" x14ac:dyDescent="0.25">
      <c r="A495" s="1" t="s">
        <v>16</v>
      </c>
      <c r="B495" s="2">
        <v>0</v>
      </c>
      <c r="C495" s="2">
        <v>28</v>
      </c>
      <c r="D495" s="2">
        <v>0</v>
      </c>
      <c r="E495" s="2">
        <v>0</v>
      </c>
      <c r="F495" s="2">
        <v>28</v>
      </c>
      <c r="G495">
        <v>535883</v>
      </c>
      <c r="H495" t="s">
        <v>30</v>
      </c>
      <c r="I495" t="s">
        <v>43</v>
      </c>
    </row>
    <row r="496" spans="1:9" x14ac:dyDescent="0.25">
      <c r="A496" s="1" t="s">
        <v>17</v>
      </c>
      <c r="B496" s="2">
        <v>0</v>
      </c>
      <c r="C496" s="2">
        <v>26</v>
      </c>
      <c r="D496" s="2">
        <v>0</v>
      </c>
      <c r="E496" s="2">
        <v>0</v>
      </c>
      <c r="F496" s="2">
        <v>26</v>
      </c>
      <c r="G496">
        <v>535883</v>
      </c>
      <c r="H496" t="s">
        <v>30</v>
      </c>
      <c r="I496" t="s">
        <v>43</v>
      </c>
    </row>
    <row r="497" spans="1:9" x14ac:dyDescent="0.25">
      <c r="A497" s="1" t="s">
        <v>18</v>
      </c>
      <c r="B497" s="2">
        <v>0</v>
      </c>
      <c r="C497" s="2">
        <v>23</v>
      </c>
      <c r="D497" s="2">
        <v>0</v>
      </c>
      <c r="E497" s="2">
        <v>0</v>
      </c>
      <c r="F497" s="2">
        <v>23</v>
      </c>
      <c r="G497">
        <v>535883</v>
      </c>
      <c r="H497" t="s">
        <v>30</v>
      </c>
      <c r="I497" t="s">
        <v>43</v>
      </c>
    </row>
    <row r="498" spans="1:9" x14ac:dyDescent="0.25">
      <c r="A498" s="1" t="s">
        <v>19</v>
      </c>
      <c r="B498" s="2">
        <v>0</v>
      </c>
      <c r="C498" s="2">
        <v>26</v>
      </c>
      <c r="D498" s="2">
        <v>0</v>
      </c>
      <c r="E498" s="2">
        <v>0</v>
      </c>
      <c r="F498" s="2">
        <v>26</v>
      </c>
      <c r="G498">
        <v>535883</v>
      </c>
      <c r="H498" t="s">
        <v>30</v>
      </c>
      <c r="I498" t="s">
        <v>43</v>
      </c>
    </row>
    <row r="499" spans="1:9" x14ac:dyDescent="0.25">
      <c r="A499" s="1" t="s">
        <v>20</v>
      </c>
      <c r="B499" s="2">
        <v>0</v>
      </c>
      <c r="C499" s="2">
        <v>20</v>
      </c>
      <c r="D499" s="2">
        <v>0</v>
      </c>
      <c r="E499" s="2">
        <v>0</v>
      </c>
      <c r="F499" s="2">
        <v>20</v>
      </c>
      <c r="G499">
        <v>535883</v>
      </c>
      <c r="H499" t="s">
        <v>30</v>
      </c>
      <c r="I499" t="s">
        <v>43</v>
      </c>
    </row>
    <row r="500" spans="1:9" x14ac:dyDescent="0.25">
      <c r="A500" s="1" t="s">
        <v>21</v>
      </c>
      <c r="B500" s="2">
        <v>0</v>
      </c>
      <c r="C500" s="2">
        <v>25</v>
      </c>
      <c r="D500" s="2">
        <v>0</v>
      </c>
      <c r="E500" s="2">
        <v>0</v>
      </c>
      <c r="F500" s="2">
        <v>25</v>
      </c>
      <c r="G500">
        <v>535883</v>
      </c>
      <c r="H500" t="s">
        <v>30</v>
      </c>
      <c r="I500" t="s">
        <v>43</v>
      </c>
    </row>
    <row r="501" spans="1:9" x14ac:dyDescent="0.25">
      <c r="A501" s="1" t="s">
        <v>22</v>
      </c>
      <c r="B501" s="2">
        <v>0</v>
      </c>
      <c r="C501" s="2">
        <v>24</v>
      </c>
      <c r="D501" s="2">
        <v>0</v>
      </c>
      <c r="E501" s="2">
        <v>0</v>
      </c>
      <c r="F501" s="2">
        <v>24</v>
      </c>
      <c r="G501">
        <v>535883</v>
      </c>
      <c r="H501" t="s">
        <v>30</v>
      </c>
      <c r="I501" t="s">
        <v>43</v>
      </c>
    </row>
    <row r="502" spans="1:9" x14ac:dyDescent="0.25">
      <c r="A502" s="1" t="s">
        <v>23</v>
      </c>
      <c r="B502" s="2">
        <v>0</v>
      </c>
      <c r="C502" s="2">
        <v>29</v>
      </c>
      <c r="D502" s="2">
        <v>0</v>
      </c>
      <c r="E502" s="2">
        <v>0</v>
      </c>
      <c r="F502" s="2">
        <v>29</v>
      </c>
      <c r="G502">
        <v>535883</v>
      </c>
      <c r="H502" t="s">
        <v>30</v>
      </c>
      <c r="I502" t="s">
        <v>43</v>
      </c>
    </row>
    <row r="503" spans="1:9" x14ac:dyDescent="0.25">
      <c r="A503" s="1" t="s">
        <v>24</v>
      </c>
      <c r="B503" s="2">
        <v>0</v>
      </c>
      <c r="C503" s="2">
        <v>31</v>
      </c>
      <c r="D503" s="2">
        <v>0</v>
      </c>
      <c r="E503" s="2">
        <v>0</v>
      </c>
      <c r="F503" s="2">
        <v>31</v>
      </c>
      <c r="G503">
        <v>535883</v>
      </c>
      <c r="H503" t="s">
        <v>30</v>
      </c>
      <c r="I503" t="s">
        <v>43</v>
      </c>
    </row>
    <row r="504" spans="1:9" x14ac:dyDescent="0.25">
      <c r="A504" s="1" t="s">
        <v>25</v>
      </c>
      <c r="B504" s="2">
        <v>0</v>
      </c>
      <c r="C504" s="2">
        <v>21</v>
      </c>
      <c r="D504" s="2">
        <v>0</v>
      </c>
      <c r="E504" s="2">
        <v>0</v>
      </c>
      <c r="F504" s="2">
        <v>21</v>
      </c>
      <c r="G504">
        <v>535883</v>
      </c>
      <c r="H504" t="s">
        <v>30</v>
      </c>
      <c r="I504" t="s">
        <v>43</v>
      </c>
    </row>
    <row r="505" spans="1:9" x14ac:dyDescent="0.25">
      <c r="A505" s="1" t="s">
        <v>26</v>
      </c>
      <c r="B505" s="2">
        <v>0</v>
      </c>
      <c r="C505" s="2">
        <v>32</v>
      </c>
      <c r="D505" s="2">
        <v>0</v>
      </c>
      <c r="E505" s="2">
        <v>0</v>
      </c>
      <c r="F505" s="2">
        <v>32</v>
      </c>
      <c r="G505">
        <v>535883</v>
      </c>
      <c r="H505" t="s">
        <v>30</v>
      </c>
      <c r="I505" t="s">
        <v>43</v>
      </c>
    </row>
    <row r="506" spans="1:9" x14ac:dyDescent="0.25">
      <c r="A506" s="1" t="s">
        <v>27</v>
      </c>
      <c r="B506" s="2">
        <v>0</v>
      </c>
      <c r="C506" s="2">
        <v>18</v>
      </c>
      <c r="D506" s="2">
        <v>0</v>
      </c>
      <c r="E506" s="2">
        <v>0</v>
      </c>
      <c r="F506" s="2">
        <v>18</v>
      </c>
      <c r="G506">
        <v>535883</v>
      </c>
      <c r="H506" t="s">
        <v>30</v>
      </c>
      <c r="I506" t="s">
        <v>43</v>
      </c>
    </row>
    <row r="507" spans="1:9" x14ac:dyDescent="0.25">
      <c r="A507" s="1" t="s">
        <v>28</v>
      </c>
      <c r="B507" s="2">
        <v>0</v>
      </c>
      <c r="C507" s="2">
        <v>31</v>
      </c>
      <c r="D507" s="2">
        <v>0</v>
      </c>
      <c r="E507" s="2">
        <v>0</v>
      </c>
      <c r="F507" s="2">
        <v>31</v>
      </c>
      <c r="G507">
        <v>535883</v>
      </c>
      <c r="H507" t="s">
        <v>30</v>
      </c>
      <c r="I507" t="s">
        <v>43</v>
      </c>
    </row>
    <row r="508" spans="1:9" x14ac:dyDescent="0.25">
      <c r="A508" s="1" t="s">
        <v>7</v>
      </c>
      <c r="B508" s="2">
        <v>1001</v>
      </c>
      <c r="C508" s="2">
        <v>0</v>
      </c>
      <c r="D508" s="2">
        <v>0</v>
      </c>
      <c r="E508" s="2">
        <v>0</v>
      </c>
      <c r="F508" s="2">
        <v>1001</v>
      </c>
      <c r="G508">
        <v>666778</v>
      </c>
      <c r="H508" t="s">
        <v>35</v>
      </c>
      <c r="I508" t="s">
        <v>38</v>
      </c>
    </row>
    <row r="509" spans="1:9" x14ac:dyDescent="0.25">
      <c r="A509" s="1" t="s">
        <v>8</v>
      </c>
      <c r="B509" s="2">
        <v>439</v>
      </c>
      <c r="C509" s="2">
        <v>672</v>
      </c>
      <c r="D509" s="2">
        <v>0</v>
      </c>
      <c r="E509" s="2">
        <v>0</v>
      </c>
      <c r="F509" s="2">
        <v>1111</v>
      </c>
      <c r="G509">
        <v>666778</v>
      </c>
      <c r="H509" t="s">
        <v>35</v>
      </c>
      <c r="I509" t="s">
        <v>38</v>
      </c>
    </row>
    <row r="510" spans="1:9" x14ac:dyDescent="0.25">
      <c r="A510" s="1" t="s">
        <v>9</v>
      </c>
      <c r="B510" s="2">
        <v>0</v>
      </c>
      <c r="C510" s="2">
        <v>1241</v>
      </c>
      <c r="D510" s="2">
        <v>0</v>
      </c>
      <c r="E510" s="2">
        <v>0</v>
      </c>
      <c r="F510" s="2">
        <v>1241</v>
      </c>
      <c r="G510">
        <v>666778</v>
      </c>
      <c r="H510" t="s">
        <v>35</v>
      </c>
      <c r="I510" t="s">
        <v>38</v>
      </c>
    </row>
    <row r="511" spans="1:9" x14ac:dyDescent="0.25">
      <c r="A511" s="1" t="s">
        <v>10</v>
      </c>
      <c r="B511" s="2">
        <v>0</v>
      </c>
      <c r="C511" s="2">
        <v>1503</v>
      </c>
      <c r="D511" s="2">
        <v>0</v>
      </c>
      <c r="E511" s="2">
        <v>0</v>
      </c>
      <c r="F511" s="2">
        <v>1503</v>
      </c>
      <c r="G511">
        <v>666778</v>
      </c>
      <c r="H511" t="s">
        <v>35</v>
      </c>
      <c r="I511" t="s">
        <v>38</v>
      </c>
    </row>
    <row r="512" spans="1:9" x14ac:dyDescent="0.25">
      <c r="A512" s="1" t="s">
        <v>11</v>
      </c>
      <c r="B512" s="2">
        <v>0</v>
      </c>
      <c r="C512" s="2">
        <v>1309</v>
      </c>
      <c r="D512" s="2">
        <v>0</v>
      </c>
      <c r="E512" s="2">
        <v>0</v>
      </c>
      <c r="F512" s="2">
        <v>1309</v>
      </c>
      <c r="G512">
        <v>666778</v>
      </c>
      <c r="H512" t="s">
        <v>35</v>
      </c>
      <c r="I512" t="s">
        <v>38</v>
      </c>
    </row>
    <row r="513" spans="1:9" x14ac:dyDescent="0.25">
      <c r="A513" s="1" t="s">
        <v>12</v>
      </c>
      <c r="B513" s="2">
        <v>0</v>
      </c>
      <c r="C513" s="2">
        <v>851</v>
      </c>
      <c r="D513" s="2">
        <v>0</v>
      </c>
      <c r="E513" s="2">
        <v>0</v>
      </c>
      <c r="F513" s="2">
        <v>851</v>
      </c>
      <c r="G513">
        <v>666778</v>
      </c>
      <c r="H513" t="s">
        <v>35</v>
      </c>
      <c r="I513" t="s">
        <v>38</v>
      </c>
    </row>
    <row r="514" spans="1:9" x14ac:dyDescent="0.25">
      <c r="A514" s="1" t="s">
        <v>13</v>
      </c>
      <c r="B514" s="2">
        <v>0</v>
      </c>
      <c r="C514" s="2">
        <v>956</v>
      </c>
      <c r="D514" s="2">
        <v>0</v>
      </c>
      <c r="E514" s="2">
        <v>0</v>
      </c>
      <c r="F514" s="2">
        <v>956</v>
      </c>
      <c r="G514">
        <v>666778</v>
      </c>
      <c r="H514" t="s">
        <v>35</v>
      </c>
      <c r="I514" t="s">
        <v>38</v>
      </c>
    </row>
    <row r="515" spans="1:9" x14ac:dyDescent="0.25">
      <c r="A515" s="1" t="s">
        <v>14</v>
      </c>
      <c r="B515" s="2">
        <v>0</v>
      </c>
      <c r="C515" s="2">
        <v>927</v>
      </c>
      <c r="D515" s="2">
        <v>0</v>
      </c>
      <c r="E515" s="2">
        <v>0</v>
      </c>
      <c r="F515" s="2">
        <v>927</v>
      </c>
      <c r="G515">
        <v>666778</v>
      </c>
      <c r="H515" t="s">
        <v>35</v>
      </c>
      <c r="I515" t="s">
        <v>38</v>
      </c>
    </row>
    <row r="516" spans="1:9" x14ac:dyDescent="0.25">
      <c r="A516" s="1" t="s">
        <v>15</v>
      </c>
      <c r="B516" s="2">
        <v>0</v>
      </c>
      <c r="C516" s="2">
        <v>1071</v>
      </c>
      <c r="D516" s="2">
        <v>0</v>
      </c>
      <c r="E516" s="2">
        <v>0</v>
      </c>
      <c r="F516" s="2">
        <v>1071</v>
      </c>
      <c r="G516">
        <v>666778</v>
      </c>
      <c r="H516" t="s">
        <v>35</v>
      </c>
      <c r="I516" t="s">
        <v>38</v>
      </c>
    </row>
    <row r="517" spans="1:9" x14ac:dyDescent="0.25">
      <c r="A517" s="1" t="s">
        <v>16</v>
      </c>
      <c r="B517" s="2">
        <v>0</v>
      </c>
      <c r="C517" s="2">
        <v>1322</v>
      </c>
      <c r="D517" s="2">
        <v>0</v>
      </c>
      <c r="E517" s="2">
        <v>0</v>
      </c>
      <c r="F517" s="2">
        <v>1322</v>
      </c>
      <c r="G517">
        <v>666778</v>
      </c>
      <c r="H517" t="s">
        <v>35</v>
      </c>
      <c r="I517" t="s">
        <v>38</v>
      </c>
    </row>
    <row r="518" spans="1:9" x14ac:dyDescent="0.25">
      <c r="A518" s="1" t="s">
        <v>17</v>
      </c>
      <c r="B518" s="2">
        <v>0</v>
      </c>
      <c r="C518" s="2">
        <v>1684</v>
      </c>
      <c r="D518" s="2">
        <v>0</v>
      </c>
      <c r="E518" s="2">
        <v>0</v>
      </c>
      <c r="F518" s="2">
        <v>1684</v>
      </c>
      <c r="G518">
        <v>666778</v>
      </c>
      <c r="H518" t="s">
        <v>35</v>
      </c>
      <c r="I518" t="s">
        <v>38</v>
      </c>
    </row>
    <row r="519" spans="1:9" x14ac:dyDescent="0.25">
      <c r="A519" s="1" t="s">
        <v>18</v>
      </c>
      <c r="B519" s="2">
        <v>0</v>
      </c>
      <c r="C519" s="2">
        <v>1433</v>
      </c>
      <c r="D519" s="2">
        <v>0</v>
      </c>
      <c r="E519" s="2">
        <v>0</v>
      </c>
      <c r="F519" s="2">
        <v>1433</v>
      </c>
      <c r="G519">
        <v>666778</v>
      </c>
      <c r="H519" t="s">
        <v>35</v>
      </c>
      <c r="I519" t="s">
        <v>38</v>
      </c>
    </row>
    <row r="520" spans="1:9" x14ac:dyDescent="0.25">
      <c r="A520" s="1" t="s">
        <v>19</v>
      </c>
      <c r="B520" s="2">
        <v>0</v>
      </c>
      <c r="C520" s="2">
        <v>971</v>
      </c>
      <c r="D520" s="2">
        <v>0</v>
      </c>
      <c r="E520" s="2">
        <v>0</v>
      </c>
      <c r="F520" s="2">
        <v>971</v>
      </c>
      <c r="G520">
        <v>666778</v>
      </c>
      <c r="H520" t="s">
        <v>35</v>
      </c>
      <c r="I520" t="s">
        <v>38</v>
      </c>
    </row>
    <row r="521" spans="1:9" x14ac:dyDescent="0.25">
      <c r="A521" s="1" t="s">
        <v>20</v>
      </c>
      <c r="B521" s="2">
        <v>0</v>
      </c>
      <c r="C521" s="2">
        <v>1009</v>
      </c>
      <c r="D521" s="2">
        <v>0</v>
      </c>
      <c r="E521" s="2">
        <v>0</v>
      </c>
      <c r="F521" s="2">
        <v>1009</v>
      </c>
      <c r="G521">
        <v>666778</v>
      </c>
      <c r="H521" t="s">
        <v>35</v>
      </c>
      <c r="I521" t="s">
        <v>38</v>
      </c>
    </row>
    <row r="522" spans="1:9" x14ac:dyDescent="0.25">
      <c r="A522" s="1" t="s">
        <v>21</v>
      </c>
      <c r="B522" s="2">
        <v>0</v>
      </c>
      <c r="C522" s="2">
        <v>1057</v>
      </c>
      <c r="D522" s="2">
        <v>0</v>
      </c>
      <c r="E522" s="2">
        <v>0</v>
      </c>
      <c r="F522" s="2">
        <v>1057</v>
      </c>
      <c r="G522">
        <v>666778</v>
      </c>
      <c r="H522" t="s">
        <v>35</v>
      </c>
      <c r="I522" t="s">
        <v>38</v>
      </c>
    </row>
    <row r="523" spans="1:9" x14ac:dyDescent="0.25">
      <c r="A523" s="1" t="s">
        <v>22</v>
      </c>
      <c r="B523" s="2">
        <v>0</v>
      </c>
      <c r="C523" s="2">
        <v>1208</v>
      </c>
      <c r="D523" s="2">
        <v>0</v>
      </c>
      <c r="E523" s="2">
        <v>0</v>
      </c>
      <c r="F523" s="2">
        <v>1208</v>
      </c>
      <c r="G523">
        <v>666778</v>
      </c>
      <c r="H523" t="s">
        <v>35</v>
      </c>
      <c r="I523" t="s">
        <v>38</v>
      </c>
    </row>
    <row r="524" spans="1:9" x14ac:dyDescent="0.25">
      <c r="A524" s="1" t="s">
        <v>23</v>
      </c>
      <c r="B524" s="2">
        <v>0</v>
      </c>
      <c r="C524" s="2">
        <v>1532</v>
      </c>
      <c r="D524" s="2">
        <v>0</v>
      </c>
      <c r="E524" s="2">
        <v>0</v>
      </c>
      <c r="F524" s="2">
        <v>1532</v>
      </c>
      <c r="G524">
        <v>666778</v>
      </c>
      <c r="H524" t="s">
        <v>35</v>
      </c>
      <c r="I524" t="s">
        <v>38</v>
      </c>
    </row>
    <row r="525" spans="1:9" x14ac:dyDescent="0.25">
      <c r="A525" s="1" t="s">
        <v>24</v>
      </c>
      <c r="B525" s="2">
        <v>0</v>
      </c>
      <c r="C525" s="2">
        <v>1815</v>
      </c>
      <c r="D525" s="2">
        <v>0</v>
      </c>
      <c r="E525" s="2">
        <v>0</v>
      </c>
      <c r="F525" s="2">
        <v>1815</v>
      </c>
      <c r="G525">
        <v>666778</v>
      </c>
      <c r="H525" t="s">
        <v>35</v>
      </c>
      <c r="I525" t="s">
        <v>38</v>
      </c>
    </row>
    <row r="526" spans="1:9" x14ac:dyDescent="0.25">
      <c r="A526" s="1" t="s">
        <v>25</v>
      </c>
      <c r="B526" s="2">
        <v>0</v>
      </c>
      <c r="C526" s="2">
        <v>1634</v>
      </c>
      <c r="D526" s="2">
        <v>0</v>
      </c>
      <c r="E526" s="2">
        <v>0</v>
      </c>
      <c r="F526" s="2">
        <v>1634</v>
      </c>
      <c r="G526">
        <v>666778</v>
      </c>
      <c r="H526" t="s">
        <v>35</v>
      </c>
      <c r="I526" t="s">
        <v>38</v>
      </c>
    </row>
    <row r="527" spans="1:9" x14ac:dyDescent="0.25">
      <c r="A527" s="1" t="s">
        <v>26</v>
      </c>
      <c r="B527" s="2">
        <v>0</v>
      </c>
      <c r="C527" s="2">
        <v>1242</v>
      </c>
      <c r="D527" s="2">
        <v>0</v>
      </c>
      <c r="E527" s="2">
        <v>0</v>
      </c>
      <c r="F527" s="2">
        <v>1242</v>
      </c>
      <c r="G527">
        <v>666778</v>
      </c>
      <c r="H527" t="s">
        <v>35</v>
      </c>
      <c r="I527" t="s">
        <v>38</v>
      </c>
    </row>
    <row r="528" spans="1:9" x14ac:dyDescent="0.25">
      <c r="A528" s="1" t="s">
        <v>27</v>
      </c>
      <c r="B528" s="2">
        <v>0</v>
      </c>
      <c r="C528" s="2">
        <v>942</v>
      </c>
      <c r="D528" s="2">
        <v>0</v>
      </c>
      <c r="E528" s="2">
        <v>0</v>
      </c>
      <c r="F528" s="2">
        <v>942</v>
      </c>
      <c r="G528">
        <v>666778</v>
      </c>
      <c r="H528" t="s">
        <v>35</v>
      </c>
      <c r="I528" t="s">
        <v>38</v>
      </c>
    </row>
    <row r="529" spans="1:9" x14ac:dyDescent="0.25">
      <c r="A529" s="1" t="s">
        <v>28</v>
      </c>
      <c r="B529" s="2">
        <v>0</v>
      </c>
      <c r="C529" s="2">
        <v>972</v>
      </c>
      <c r="D529" s="2">
        <v>0</v>
      </c>
      <c r="E529" s="2">
        <v>0</v>
      </c>
      <c r="F529" s="2">
        <v>972</v>
      </c>
      <c r="G529">
        <v>666778</v>
      </c>
      <c r="H529" t="s">
        <v>35</v>
      </c>
      <c r="I529" t="s">
        <v>38</v>
      </c>
    </row>
    <row r="530" spans="1:9" x14ac:dyDescent="0.25">
      <c r="A530" s="1" t="s">
        <v>7</v>
      </c>
      <c r="B530" s="2">
        <v>3625</v>
      </c>
      <c r="C530" s="2">
        <v>0</v>
      </c>
      <c r="D530" s="2">
        <v>0</v>
      </c>
      <c r="E530" s="2">
        <v>0</v>
      </c>
      <c r="F530" s="2">
        <v>3625</v>
      </c>
      <c r="G530">
        <v>710802</v>
      </c>
      <c r="H530" t="s">
        <v>36</v>
      </c>
      <c r="I530" t="s">
        <v>38</v>
      </c>
    </row>
    <row r="531" spans="1:9" x14ac:dyDescent="0.25">
      <c r="A531" s="1" t="s">
        <v>8</v>
      </c>
      <c r="B531" s="2">
        <v>1485</v>
      </c>
      <c r="C531" s="2">
        <v>2050</v>
      </c>
      <c r="D531" s="2">
        <v>0</v>
      </c>
      <c r="E531" s="2">
        <v>0</v>
      </c>
      <c r="F531" s="2">
        <v>3535</v>
      </c>
      <c r="G531">
        <v>710802</v>
      </c>
      <c r="H531" t="s">
        <v>36</v>
      </c>
      <c r="I531" t="s">
        <v>38</v>
      </c>
    </row>
    <row r="532" spans="1:9" x14ac:dyDescent="0.25">
      <c r="A532" s="1" t="s">
        <v>9</v>
      </c>
      <c r="B532" s="2">
        <v>0</v>
      </c>
      <c r="C532" s="2">
        <v>3631</v>
      </c>
      <c r="D532" s="2">
        <v>0</v>
      </c>
      <c r="E532" s="2">
        <v>0</v>
      </c>
      <c r="F532" s="2">
        <v>3631</v>
      </c>
      <c r="G532">
        <v>710802</v>
      </c>
      <c r="H532" t="s">
        <v>36</v>
      </c>
      <c r="I532" t="s">
        <v>38</v>
      </c>
    </row>
    <row r="533" spans="1:9" x14ac:dyDescent="0.25">
      <c r="A533" s="1" t="s">
        <v>10</v>
      </c>
      <c r="B533" s="2">
        <v>0</v>
      </c>
      <c r="C533" s="2">
        <v>4433</v>
      </c>
      <c r="D533" s="2">
        <v>0</v>
      </c>
      <c r="E533" s="2">
        <v>0</v>
      </c>
      <c r="F533" s="2">
        <v>4433</v>
      </c>
      <c r="G533">
        <v>710802</v>
      </c>
      <c r="H533" t="s">
        <v>36</v>
      </c>
      <c r="I533" t="s">
        <v>38</v>
      </c>
    </row>
    <row r="534" spans="1:9" x14ac:dyDescent="0.25">
      <c r="A534" s="1" t="s">
        <v>11</v>
      </c>
      <c r="B534" s="2">
        <v>0</v>
      </c>
      <c r="C534" s="2">
        <v>4155</v>
      </c>
      <c r="D534" s="2">
        <v>0</v>
      </c>
      <c r="E534" s="2">
        <v>0</v>
      </c>
      <c r="F534" s="2">
        <v>4155</v>
      </c>
      <c r="G534">
        <v>710802</v>
      </c>
      <c r="H534" t="s">
        <v>36</v>
      </c>
      <c r="I534" t="s">
        <v>38</v>
      </c>
    </row>
    <row r="535" spans="1:9" x14ac:dyDescent="0.25">
      <c r="A535" s="1" t="s">
        <v>12</v>
      </c>
      <c r="B535" s="2">
        <v>0</v>
      </c>
      <c r="C535" s="2">
        <v>3395</v>
      </c>
      <c r="D535" s="2">
        <v>0</v>
      </c>
      <c r="E535" s="2">
        <v>0</v>
      </c>
      <c r="F535" s="2">
        <v>3395</v>
      </c>
      <c r="G535">
        <v>710802</v>
      </c>
      <c r="H535" t="s">
        <v>36</v>
      </c>
      <c r="I535" t="s">
        <v>38</v>
      </c>
    </row>
    <row r="536" spans="1:9" x14ac:dyDescent="0.25">
      <c r="A536" s="1" t="s">
        <v>13</v>
      </c>
      <c r="B536" s="2">
        <v>0</v>
      </c>
      <c r="C536" s="2">
        <v>3890</v>
      </c>
      <c r="D536" s="2">
        <v>0</v>
      </c>
      <c r="E536" s="2">
        <v>0</v>
      </c>
      <c r="F536" s="2">
        <v>3890</v>
      </c>
      <c r="G536">
        <v>710802</v>
      </c>
      <c r="H536" t="s">
        <v>36</v>
      </c>
      <c r="I536" t="s">
        <v>38</v>
      </c>
    </row>
    <row r="537" spans="1:9" x14ac:dyDescent="0.25">
      <c r="A537" s="1" t="s">
        <v>14</v>
      </c>
      <c r="B537" s="2">
        <v>0</v>
      </c>
      <c r="C537" s="2">
        <v>3655</v>
      </c>
      <c r="D537" s="2">
        <v>0</v>
      </c>
      <c r="E537" s="2">
        <v>0</v>
      </c>
      <c r="F537" s="2">
        <v>3655</v>
      </c>
      <c r="G537">
        <v>710802</v>
      </c>
      <c r="H537" t="s">
        <v>36</v>
      </c>
      <c r="I537" t="s">
        <v>38</v>
      </c>
    </row>
    <row r="538" spans="1:9" x14ac:dyDescent="0.25">
      <c r="A538" s="1" t="s">
        <v>15</v>
      </c>
      <c r="B538" s="2">
        <v>0</v>
      </c>
      <c r="C538" s="2">
        <v>3239</v>
      </c>
      <c r="D538" s="2">
        <v>0</v>
      </c>
      <c r="E538" s="2">
        <v>0</v>
      </c>
      <c r="F538" s="2">
        <v>3239</v>
      </c>
      <c r="G538">
        <v>710802</v>
      </c>
      <c r="H538" t="s">
        <v>36</v>
      </c>
      <c r="I538" t="s">
        <v>38</v>
      </c>
    </row>
    <row r="539" spans="1:9" x14ac:dyDescent="0.25">
      <c r="A539" s="1" t="s">
        <v>16</v>
      </c>
      <c r="B539" s="2">
        <v>0</v>
      </c>
      <c r="C539" s="2">
        <v>3791</v>
      </c>
      <c r="D539" s="2">
        <v>0</v>
      </c>
      <c r="E539" s="2">
        <v>0</v>
      </c>
      <c r="F539" s="2">
        <v>3791</v>
      </c>
      <c r="G539">
        <v>710802</v>
      </c>
      <c r="H539" t="s">
        <v>36</v>
      </c>
      <c r="I539" t="s">
        <v>38</v>
      </c>
    </row>
    <row r="540" spans="1:9" x14ac:dyDescent="0.25">
      <c r="A540" s="1" t="s">
        <v>17</v>
      </c>
      <c r="B540" s="2">
        <v>0</v>
      </c>
      <c r="C540" s="2">
        <v>4364</v>
      </c>
      <c r="D540" s="2">
        <v>0</v>
      </c>
      <c r="E540" s="2">
        <v>0</v>
      </c>
      <c r="F540" s="2">
        <v>4364</v>
      </c>
      <c r="G540">
        <v>710802</v>
      </c>
      <c r="H540" t="s">
        <v>36</v>
      </c>
      <c r="I540" t="s">
        <v>38</v>
      </c>
    </row>
    <row r="541" spans="1:9" x14ac:dyDescent="0.25">
      <c r="A541" s="1" t="s">
        <v>18</v>
      </c>
      <c r="B541" s="2">
        <v>0</v>
      </c>
      <c r="C541" s="2">
        <v>4248</v>
      </c>
      <c r="D541" s="2">
        <v>0</v>
      </c>
      <c r="E541" s="2">
        <v>0</v>
      </c>
      <c r="F541" s="2">
        <v>4248</v>
      </c>
      <c r="G541">
        <v>710802</v>
      </c>
      <c r="H541" t="s">
        <v>36</v>
      </c>
      <c r="I541" t="s">
        <v>38</v>
      </c>
    </row>
    <row r="542" spans="1:9" x14ac:dyDescent="0.25">
      <c r="A542" s="1" t="s">
        <v>19</v>
      </c>
      <c r="B542" s="2">
        <v>0</v>
      </c>
      <c r="C542" s="2">
        <v>3581</v>
      </c>
      <c r="D542" s="2">
        <v>0</v>
      </c>
      <c r="E542" s="2">
        <v>0</v>
      </c>
      <c r="F542" s="2">
        <v>3581</v>
      </c>
      <c r="G542">
        <v>710802</v>
      </c>
      <c r="H542" t="s">
        <v>36</v>
      </c>
      <c r="I542" t="s">
        <v>38</v>
      </c>
    </row>
    <row r="543" spans="1:9" x14ac:dyDescent="0.25">
      <c r="A543" s="1" t="s">
        <v>20</v>
      </c>
      <c r="B543" s="2">
        <v>0</v>
      </c>
      <c r="C543" s="2">
        <v>4335</v>
      </c>
      <c r="D543" s="2">
        <v>0</v>
      </c>
      <c r="E543" s="2">
        <v>0</v>
      </c>
      <c r="F543" s="2">
        <v>4335</v>
      </c>
      <c r="G543">
        <v>710802</v>
      </c>
      <c r="H543" t="s">
        <v>36</v>
      </c>
      <c r="I543" t="s">
        <v>38</v>
      </c>
    </row>
    <row r="544" spans="1:9" x14ac:dyDescent="0.25">
      <c r="A544" s="1" t="s">
        <v>21</v>
      </c>
      <c r="B544" s="2">
        <v>0</v>
      </c>
      <c r="C544" s="2">
        <v>4031</v>
      </c>
      <c r="D544" s="2">
        <v>0</v>
      </c>
      <c r="E544" s="2">
        <v>0</v>
      </c>
      <c r="F544" s="2">
        <v>4031</v>
      </c>
      <c r="G544">
        <v>710802</v>
      </c>
      <c r="H544" t="s">
        <v>36</v>
      </c>
      <c r="I544" t="s">
        <v>38</v>
      </c>
    </row>
    <row r="545" spans="1:9" x14ac:dyDescent="0.25">
      <c r="A545" s="1" t="s">
        <v>22</v>
      </c>
      <c r="B545" s="2">
        <v>0</v>
      </c>
      <c r="C545" s="2">
        <v>3792</v>
      </c>
      <c r="D545" s="2">
        <v>0</v>
      </c>
      <c r="E545" s="2">
        <v>0</v>
      </c>
      <c r="F545" s="2">
        <v>3792</v>
      </c>
      <c r="G545">
        <v>710802</v>
      </c>
      <c r="H545" t="s">
        <v>36</v>
      </c>
      <c r="I545" t="s">
        <v>38</v>
      </c>
    </row>
    <row r="546" spans="1:9" x14ac:dyDescent="0.25">
      <c r="A546" s="1" t="s">
        <v>23</v>
      </c>
      <c r="B546" s="2">
        <v>0</v>
      </c>
      <c r="C546" s="2">
        <v>4213</v>
      </c>
      <c r="D546" s="2">
        <v>0</v>
      </c>
      <c r="E546" s="2">
        <v>0</v>
      </c>
      <c r="F546" s="2">
        <v>4213</v>
      </c>
      <c r="G546">
        <v>710802</v>
      </c>
      <c r="H546" t="s">
        <v>36</v>
      </c>
      <c r="I546" t="s">
        <v>38</v>
      </c>
    </row>
    <row r="547" spans="1:9" x14ac:dyDescent="0.25">
      <c r="A547" s="1" t="s">
        <v>24</v>
      </c>
      <c r="B547" s="2">
        <v>0</v>
      </c>
      <c r="C547" s="2">
        <v>5023</v>
      </c>
      <c r="D547" s="2">
        <v>0</v>
      </c>
      <c r="E547" s="2">
        <v>0</v>
      </c>
      <c r="F547" s="2">
        <v>5023</v>
      </c>
      <c r="G547">
        <v>710802</v>
      </c>
      <c r="H547" t="s">
        <v>36</v>
      </c>
      <c r="I547" t="s">
        <v>38</v>
      </c>
    </row>
    <row r="548" spans="1:9" x14ac:dyDescent="0.25">
      <c r="A548" s="1" t="s">
        <v>25</v>
      </c>
      <c r="B548" s="2">
        <v>0</v>
      </c>
      <c r="C548" s="2">
        <v>4510</v>
      </c>
      <c r="D548" s="2">
        <v>0</v>
      </c>
      <c r="E548" s="2">
        <v>0</v>
      </c>
      <c r="F548" s="2">
        <v>4510</v>
      </c>
      <c r="G548">
        <v>710802</v>
      </c>
      <c r="H548" t="s">
        <v>36</v>
      </c>
      <c r="I548" t="s">
        <v>38</v>
      </c>
    </row>
    <row r="549" spans="1:9" x14ac:dyDescent="0.25">
      <c r="A549" s="1" t="s">
        <v>26</v>
      </c>
      <c r="B549" s="2">
        <v>0</v>
      </c>
      <c r="C549" s="2">
        <v>3813</v>
      </c>
      <c r="D549" s="2">
        <v>0</v>
      </c>
      <c r="E549" s="2">
        <v>0</v>
      </c>
      <c r="F549" s="2">
        <v>3813</v>
      </c>
      <c r="G549">
        <v>710802</v>
      </c>
      <c r="H549" t="s">
        <v>36</v>
      </c>
      <c r="I549" t="s">
        <v>38</v>
      </c>
    </row>
    <row r="550" spans="1:9" x14ac:dyDescent="0.25">
      <c r="A550" s="1" t="s">
        <v>27</v>
      </c>
      <c r="B550" s="2">
        <v>0</v>
      </c>
      <c r="C550" s="2">
        <v>4177</v>
      </c>
      <c r="D550" s="2">
        <v>0</v>
      </c>
      <c r="E550" s="2">
        <v>0</v>
      </c>
      <c r="F550" s="2">
        <v>4177</v>
      </c>
      <c r="G550">
        <v>710802</v>
      </c>
      <c r="H550" t="s">
        <v>36</v>
      </c>
      <c r="I550" t="s">
        <v>38</v>
      </c>
    </row>
    <row r="551" spans="1:9" x14ac:dyDescent="0.25">
      <c r="A551" s="1" t="s">
        <v>28</v>
      </c>
      <c r="B551" s="2">
        <v>0</v>
      </c>
      <c r="C551" s="2">
        <v>4049</v>
      </c>
      <c r="D551" s="2">
        <v>0</v>
      </c>
      <c r="E551" s="2">
        <v>0</v>
      </c>
      <c r="F551" s="2">
        <v>4049</v>
      </c>
      <c r="G551">
        <v>710802</v>
      </c>
      <c r="H551" t="s">
        <v>36</v>
      </c>
      <c r="I551" t="s">
        <v>38</v>
      </c>
    </row>
    <row r="552" spans="1:9" x14ac:dyDescent="0.25">
      <c r="A552" s="1" t="s">
        <v>7</v>
      </c>
      <c r="B552" s="2">
        <v>149</v>
      </c>
      <c r="C552" s="2">
        <v>0</v>
      </c>
      <c r="D552" s="2">
        <v>0</v>
      </c>
      <c r="E552" s="2">
        <v>0</v>
      </c>
      <c r="F552" s="2">
        <v>149</v>
      </c>
      <c r="G552">
        <v>846705</v>
      </c>
      <c r="H552" t="s">
        <v>37</v>
      </c>
      <c r="I552" t="s">
        <v>39</v>
      </c>
    </row>
    <row r="553" spans="1:9" x14ac:dyDescent="0.25">
      <c r="A553" s="1" t="s">
        <v>8</v>
      </c>
      <c r="B553" s="2">
        <v>56</v>
      </c>
      <c r="C553" s="2">
        <v>70</v>
      </c>
      <c r="D553" s="2">
        <v>0</v>
      </c>
      <c r="E553" s="2">
        <v>0</v>
      </c>
      <c r="F553" s="2">
        <v>126</v>
      </c>
      <c r="G553">
        <v>846705</v>
      </c>
      <c r="H553" t="s">
        <v>37</v>
      </c>
      <c r="I553" t="s">
        <v>39</v>
      </c>
    </row>
    <row r="554" spans="1:9" x14ac:dyDescent="0.25">
      <c r="A554" s="1" t="s">
        <v>9</v>
      </c>
      <c r="B554" s="2">
        <v>0</v>
      </c>
      <c r="C554" s="2">
        <v>145</v>
      </c>
      <c r="D554" s="2">
        <v>0</v>
      </c>
      <c r="E554" s="2">
        <v>0</v>
      </c>
      <c r="F554" s="2">
        <v>145</v>
      </c>
      <c r="G554">
        <v>846705</v>
      </c>
      <c r="H554" t="s">
        <v>37</v>
      </c>
      <c r="I554" t="s">
        <v>39</v>
      </c>
    </row>
    <row r="555" spans="1:9" x14ac:dyDescent="0.25">
      <c r="A555" s="1" t="s">
        <v>10</v>
      </c>
      <c r="B555" s="2">
        <v>0</v>
      </c>
      <c r="C555" s="2">
        <v>199</v>
      </c>
      <c r="D555" s="2">
        <v>0</v>
      </c>
      <c r="E555" s="2">
        <v>0</v>
      </c>
      <c r="F555" s="2">
        <v>199</v>
      </c>
      <c r="G555">
        <v>846705</v>
      </c>
      <c r="H555" t="s">
        <v>37</v>
      </c>
      <c r="I555" t="s">
        <v>39</v>
      </c>
    </row>
    <row r="556" spans="1:9" x14ac:dyDescent="0.25">
      <c r="A556" s="1" t="s">
        <v>11</v>
      </c>
      <c r="B556" s="2">
        <v>0</v>
      </c>
      <c r="C556" s="2">
        <v>174</v>
      </c>
      <c r="D556" s="2">
        <v>0</v>
      </c>
      <c r="E556" s="2">
        <v>0</v>
      </c>
      <c r="F556" s="2">
        <v>174</v>
      </c>
      <c r="G556">
        <v>846705</v>
      </c>
      <c r="H556" t="s">
        <v>37</v>
      </c>
      <c r="I556" t="s">
        <v>39</v>
      </c>
    </row>
    <row r="557" spans="1:9" x14ac:dyDescent="0.25">
      <c r="A557" s="1" t="s">
        <v>12</v>
      </c>
      <c r="B557" s="2">
        <v>0</v>
      </c>
      <c r="C557" s="2">
        <v>130</v>
      </c>
      <c r="D557" s="2">
        <v>0</v>
      </c>
      <c r="E557" s="2">
        <v>0</v>
      </c>
      <c r="F557" s="2">
        <v>130</v>
      </c>
      <c r="G557">
        <v>846705</v>
      </c>
      <c r="H557" t="s">
        <v>37</v>
      </c>
      <c r="I557" t="s">
        <v>39</v>
      </c>
    </row>
    <row r="558" spans="1:9" x14ac:dyDescent="0.25">
      <c r="A558" s="1" t="s">
        <v>13</v>
      </c>
      <c r="B558" s="2">
        <v>0</v>
      </c>
      <c r="C558" s="2">
        <v>171</v>
      </c>
      <c r="D558" s="2">
        <v>0</v>
      </c>
      <c r="E558" s="2">
        <v>0</v>
      </c>
      <c r="F558" s="2">
        <v>171</v>
      </c>
      <c r="G558">
        <v>846705</v>
      </c>
      <c r="H558" t="s">
        <v>37</v>
      </c>
      <c r="I558" t="s">
        <v>39</v>
      </c>
    </row>
    <row r="559" spans="1:9" x14ac:dyDescent="0.25">
      <c r="A559" s="1" t="s">
        <v>14</v>
      </c>
      <c r="B559" s="2">
        <v>0</v>
      </c>
      <c r="C559" s="2">
        <v>163</v>
      </c>
      <c r="D559" s="2">
        <v>0</v>
      </c>
      <c r="E559" s="2">
        <v>0</v>
      </c>
      <c r="F559" s="2">
        <v>163</v>
      </c>
      <c r="G559">
        <v>846705</v>
      </c>
      <c r="H559" t="s">
        <v>37</v>
      </c>
      <c r="I559" t="s">
        <v>39</v>
      </c>
    </row>
    <row r="560" spans="1:9" x14ac:dyDescent="0.25">
      <c r="A560" s="1" t="s">
        <v>15</v>
      </c>
      <c r="B560" s="2">
        <v>0</v>
      </c>
      <c r="C560" s="2">
        <v>157</v>
      </c>
      <c r="D560" s="2">
        <v>0</v>
      </c>
      <c r="E560" s="2">
        <v>0</v>
      </c>
      <c r="F560" s="2">
        <v>157</v>
      </c>
      <c r="G560">
        <v>846705</v>
      </c>
      <c r="H560" t="s">
        <v>37</v>
      </c>
      <c r="I560" t="s">
        <v>39</v>
      </c>
    </row>
    <row r="561" spans="1:9" x14ac:dyDescent="0.25">
      <c r="A561" s="1" t="s">
        <v>16</v>
      </c>
      <c r="B561" s="2">
        <v>0</v>
      </c>
      <c r="C561" s="2">
        <v>169</v>
      </c>
      <c r="D561" s="2">
        <v>0</v>
      </c>
      <c r="E561" s="2">
        <v>0</v>
      </c>
      <c r="F561" s="2">
        <v>169</v>
      </c>
      <c r="G561">
        <v>846705</v>
      </c>
      <c r="H561" t="s">
        <v>37</v>
      </c>
      <c r="I561" t="s">
        <v>39</v>
      </c>
    </row>
    <row r="562" spans="1:9" x14ac:dyDescent="0.25">
      <c r="A562" s="1" t="s">
        <v>17</v>
      </c>
      <c r="B562" s="2">
        <v>0</v>
      </c>
      <c r="C562" s="2">
        <v>204</v>
      </c>
      <c r="D562" s="2">
        <v>0</v>
      </c>
      <c r="E562" s="2">
        <v>0</v>
      </c>
      <c r="F562" s="2">
        <v>204</v>
      </c>
      <c r="G562">
        <v>846705</v>
      </c>
      <c r="H562" t="s">
        <v>37</v>
      </c>
      <c r="I562" t="s">
        <v>39</v>
      </c>
    </row>
    <row r="563" spans="1:9" x14ac:dyDescent="0.25">
      <c r="A563" s="1" t="s">
        <v>18</v>
      </c>
      <c r="B563" s="2">
        <v>0</v>
      </c>
      <c r="C563" s="2">
        <v>184</v>
      </c>
      <c r="D563" s="2">
        <v>0</v>
      </c>
      <c r="E563" s="2">
        <v>0</v>
      </c>
      <c r="F563" s="2">
        <v>184</v>
      </c>
      <c r="G563">
        <v>846705</v>
      </c>
      <c r="H563" t="s">
        <v>37</v>
      </c>
      <c r="I563" t="s">
        <v>39</v>
      </c>
    </row>
    <row r="564" spans="1:9" x14ac:dyDescent="0.25">
      <c r="A564" s="1" t="s">
        <v>19</v>
      </c>
      <c r="B564" s="2">
        <v>0</v>
      </c>
      <c r="C564" s="2">
        <v>170</v>
      </c>
      <c r="D564" s="2">
        <v>0</v>
      </c>
      <c r="E564" s="2">
        <v>0</v>
      </c>
      <c r="F564" s="2">
        <v>170</v>
      </c>
      <c r="G564">
        <v>846705</v>
      </c>
      <c r="H564" t="s">
        <v>37</v>
      </c>
      <c r="I564" t="s">
        <v>39</v>
      </c>
    </row>
    <row r="565" spans="1:9" x14ac:dyDescent="0.25">
      <c r="A565" s="1" t="s">
        <v>20</v>
      </c>
      <c r="B565" s="2">
        <v>0</v>
      </c>
      <c r="C565" s="2">
        <v>184</v>
      </c>
      <c r="D565" s="2">
        <v>0</v>
      </c>
      <c r="E565" s="2">
        <v>0</v>
      </c>
      <c r="F565" s="2">
        <v>184</v>
      </c>
      <c r="G565">
        <v>846705</v>
      </c>
      <c r="H565" t="s">
        <v>37</v>
      </c>
      <c r="I565" t="s">
        <v>39</v>
      </c>
    </row>
    <row r="566" spans="1:9" x14ac:dyDescent="0.25">
      <c r="A566" s="1" t="s">
        <v>21</v>
      </c>
      <c r="B566" s="2">
        <v>0</v>
      </c>
      <c r="C566" s="2">
        <v>190</v>
      </c>
      <c r="D566" s="2">
        <v>0</v>
      </c>
      <c r="E566" s="2">
        <v>0</v>
      </c>
      <c r="F566" s="2">
        <v>190</v>
      </c>
      <c r="G566">
        <v>846705</v>
      </c>
      <c r="H566" t="s">
        <v>37</v>
      </c>
      <c r="I566" t="s">
        <v>39</v>
      </c>
    </row>
    <row r="567" spans="1:9" x14ac:dyDescent="0.25">
      <c r="A567" s="1" t="s">
        <v>22</v>
      </c>
      <c r="B567" s="2">
        <v>0</v>
      </c>
      <c r="C567" s="2">
        <v>168</v>
      </c>
      <c r="D567" s="2">
        <v>0</v>
      </c>
      <c r="E567" s="2">
        <v>0</v>
      </c>
      <c r="F567" s="2">
        <v>168</v>
      </c>
      <c r="G567">
        <v>846705</v>
      </c>
      <c r="H567" t="s">
        <v>37</v>
      </c>
      <c r="I567" t="s">
        <v>39</v>
      </c>
    </row>
    <row r="568" spans="1:9" x14ac:dyDescent="0.25">
      <c r="A568" s="1" t="s">
        <v>23</v>
      </c>
      <c r="B568" s="2">
        <v>0</v>
      </c>
      <c r="C568" s="2">
        <v>207</v>
      </c>
      <c r="D568" s="2">
        <v>0</v>
      </c>
      <c r="E568" s="2">
        <v>0</v>
      </c>
      <c r="F568" s="2">
        <v>207</v>
      </c>
      <c r="G568">
        <v>846705</v>
      </c>
      <c r="H568" t="s">
        <v>37</v>
      </c>
      <c r="I568" t="s">
        <v>39</v>
      </c>
    </row>
    <row r="569" spans="1:9" x14ac:dyDescent="0.25">
      <c r="A569" s="1" t="s">
        <v>24</v>
      </c>
      <c r="B569" s="2">
        <v>0</v>
      </c>
      <c r="C569" s="2">
        <v>238</v>
      </c>
      <c r="D569" s="2">
        <v>0</v>
      </c>
      <c r="E569" s="2">
        <v>0</v>
      </c>
      <c r="F569" s="2">
        <v>238</v>
      </c>
      <c r="G569">
        <v>846705</v>
      </c>
      <c r="H569" t="s">
        <v>37</v>
      </c>
      <c r="I569" t="s">
        <v>39</v>
      </c>
    </row>
    <row r="570" spans="1:9" x14ac:dyDescent="0.25">
      <c r="A570" s="1" t="s">
        <v>25</v>
      </c>
      <c r="B570" s="2">
        <v>0</v>
      </c>
      <c r="C570" s="2">
        <v>206</v>
      </c>
      <c r="D570" s="2">
        <v>0</v>
      </c>
      <c r="E570" s="2">
        <v>0</v>
      </c>
      <c r="F570" s="2">
        <v>206</v>
      </c>
      <c r="G570">
        <v>846705</v>
      </c>
      <c r="H570" t="s">
        <v>37</v>
      </c>
      <c r="I570" t="s">
        <v>39</v>
      </c>
    </row>
    <row r="571" spans="1:9" x14ac:dyDescent="0.25">
      <c r="A571" s="1" t="s">
        <v>26</v>
      </c>
      <c r="B571" s="2">
        <v>0</v>
      </c>
      <c r="C571" s="2">
        <v>226</v>
      </c>
      <c r="D571" s="2">
        <v>0</v>
      </c>
      <c r="E571" s="2">
        <v>0</v>
      </c>
      <c r="F571" s="2">
        <v>226</v>
      </c>
      <c r="G571">
        <v>846705</v>
      </c>
      <c r="H571" t="s">
        <v>37</v>
      </c>
      <c r="I571" t="s">
        <v>39</v>
      </c>
    </row>
    <row r="572" spans="1:9" x14ac:dyDescent="0.25">
      <c r="A572" s="1" t="s">
        <v>27</v>
      </c>
      <c r="B572" s="2">
        <v>0</v>
      </c>
      <c r="C572" s="2">
        <v>200</v>
      </c>
      <c r="D572" s="2">
        <v>0</v>
      </c>
      <c r="E572" s="2">
        <v>0</v>
      </c>
      <c r="F572" s="2">
        <v>200</v>
      </c>
      <c r="G572">
        <v>846705</v>
      </c>
      <c r="H572" t="s">
        <v>37</v>
      </c>
      <c r="I572" t="s">
        <v>39</v>
      </c>
    </row>
    <row r="573" spans="1:9" x14ac:dyDescent="0.25">
      <c r="A573" s="1" t="s">
        <v>28</v>
      </c>
      <c r="B573" s="2">
        <v>0</v>
      </c>
      <c r="C573" s="2">
        <v>174</v>
      </c>
      <c r="D573" s="2">
        <v>0</v>
      </c>
      <c r="E573" s="2">
        <v>0</v>
      </c>
      <c r="F573" s="2">
        <v>174</v>
      </c>
      <c r="G573">
        <v>846705</v>
      </c>
      <c r="H573" t="s">
        <v>37</v>
      </c>
      <c r="I573" t="s">
        <v>39</v>
      </c>
    </row>
    <row r="574" spans="1:9" x14ac:dyDescent="0.25">
      <c r="A574" s="1" t="s">
        <v>7</v>
      </c>
      <c r="B574" s="2">
        <v>135</v>
      </c>
      <c r="C574" s="2">
        <v>0</v>
      </c>
      <c r="D574" s="2">
        <v>0</v>
      </c>
      <c r="E574" s="2">
        <v>0</v>
      </c>
      <c r="F574" s="2">
        <v>135</v>
      </c>
      <c r="G574">
        <v>846705</v>
      </c>
      <c r="H574" t="s">
        <v>37</v>
      </c>
      <c r="I574" t="s">
        <v>40</v>
      </c>
    </row>
    <row r="575" spans="1:9" x14ac:dyDescent="0.25">
      <c r="A575" s="1" t="s">
        <v>8</v>
      </c>
      <c r="B575" s="2">
        <v>50</v>
      </c>
      <c r="C575" s="2">
        <v>76</v>
      </c>
      <c r="D575" s="2">
        <v>0</v>
      </c>
      <c r="E575" s="2">
        <v>0</v>
      </c>
      <c r="F575" s="2">
        <v>126</v>
      </c>
      <c r="G575">
        <v>846705</v>
      </c>
      <c r="H575" t="s">
        <v>37</v>
      </c>
      <c r="I575" t="s">
        <v>40</v>
      </c>
    </row>
    <row r="576" spans="1:9" x14ac:dyDescent="0.25">
      <c r="A576" s="1" t="s">
        <v>9</v>
      </c>
      <c r="B576" s="2">
        <v>0</v>
      </c>
      <c r="C576" s="2">
        <v>145</v>
      </c>
      <c r="D576" s="2">
        <v>0</v>
      </c>
      <c r="E576" s="2">
        <v>0</v>
      </c>
      <c r="F576" s="2">
        <v>145</v>
      </c>
      <c r="G576">
        <v>846705</v>
      </c>
      <c r="H576" t="s">
        <v>37</v>
      </c>
      <c r="I576" t="s">
        <v>40</v>
      </c>
    </row>
    <row r="577" spans="1:9" x14ac:dyDescent="0.25">
      <c r="A577" s="1" t="s">
        <v>10</v>
      </c>
      <c r="B577" s="2">
        <v>0</v>
      </c>
      <c r="C577" s="2">
        <v>191</v>
      </c>
      <c r="D577" s="2">
        <v>0</v>
      </c>
      <c r="E577" s="2">
        <v>0</v>
      </c>
      <c r="F577" s="2">
        <v>191</v>
      </c>
      <c r="G577">
        <v>846705</v>
      </c>
      <c r="H577" t="s">
        <v>37</v>
      </c>
      <c r="I577" t="s">
        <v>40</v>
      </c>
    </row>
    <row r="578" spans="1:9" x14ac:dyDescent="0.25">
      <c r="A578" s="1" t="s">
        <v>11</v>
      </c>
      <c r="B578" s="2">
        <v>0</v>
      </c>
      <c r="C578" s="2">
        <v>179</v>
      </c>
      <c r="D578" s="2">
        <v>0</v>
      </c>
      <c r="E578" s="2">
        <v>0</v>
      </c>
      <c r="F578" s="2">
        <v>179</v>
      </c>
      <c r="G578">
        <v>846705</v>
      </c>
      <c r="H578" t="s">
        <v>37</v>
      </c>
      <c r="I578" t="s">
        <v>40</v>
      </c>
    </row>
    <row r="579" spans="1:9" x14ac:dyDescent="0.25">
      <c r="A579" s="1" t="s">
        <v>12</v>
      </c>
      <c r="B579" s="2">
        <v>0</v>
      </c>
      <c r="C579" s="2">
        <v>101</v>
      </c>
      <c r="D579" s="2">
        <v>0</v>
      </c>
      <c r="E579" s="2">
        <v>0</v>
      </c>
      <c r="F579" s="2">
        <v>101</v>
      </c>
      <c r="G579">
        <v>846705</v>
      </c>
      <c r="H579" t="s">
        <v>37</v>
      </c>
      <c r="I579" t="s">
        <v>40</v>
      </c>
    </row>
    <row r="580" spans="1:9" x14ac:dyDescent="0.25">
      <c r="A580" s="1" t="s">
        <v>13</v>
      </c>
      <c r="B580" s="2">
        <v>0</v>
      </c>
      <c r="C580" s="2">
        <v>155</v>
      </c>
      <c r="D580" s="2">
        <v>0</v>
      </c>
      <c r="E580" s="2">
        <v>0</v>
      </c>
      <c r="F580" s="2">
        <v>155</v>
      </c>
      <c r="G580">
        <v>846705</v>
      </c>
      <c r="H580" t="s">
        <v>37</v>
      </c>
      <c r="I580" t="s">
        <v>40</v>
      </c>
    </row>
    <row r="581" spans="1:9" x14ac:dyDescent="0.25">
      <c r="A581" s="1" t="s">
        <v>14</v>
      </c>
      <c r="B581" s="2">
        <v>0</v>
      </c>
      <c r="C581" s="2">
        <v>148</v>
      </c>
      <c r="D581" s="2">
        <v>0</v>
      </c>
      <c r="E581" s="2">
        <v>0</v>
      </c>
      <c r="F581" s="2">
        <v>148</v>
      </c>
      <c r="G581">
        <v>846705</v>
      </c>
      <c r="H581" t="s">
        <v>37</v>
      </c>
      <c r="I581" t="s">
        <v>40</v>
      </c>
    </row>
    <row r="582" spans="1:9" x14ac:dyDescent="0.25">
      <c r="A582" s="1" t="s">
        <v>15</v>
      </c>
      <c r="B582" s="2">
        <v>0</v>
      </c>
      <c r="C582" s="2">
        <v>118</v>
      </c>
      <c r="D582" s="2">
        <v>0</v>
      </c>
      <c r="E582" s="2">
        <v>0</v>
      </c>
      <c r="F582" s="2">
        <v>118</v>
      </c>
      <c r="G582">
        <v>846705</v>
      </c>
      <c r="H582" t="s">
        <v>37</v>
      </c>
      <c r="I582" t="s">
        <v>40</v>
      </c>
    </row>
    <row r="583" spans="1:9" x14ac:dyDescent="0.25">
      <c r="A583" s="1" t="s">
        <v>16</v>
      </c>
      <c r="B583" s="2">
        <v>0</v>
      </c>
      <c r="C583" s="2">
        <v>173</v>
      </c>
      <c r="D583" s="2">
        <v>0</v>
      </c>
      <c r="E583" s="2">
        <v>0</v>
      </c>
      <c r="F583" s="2">
        <v>173</v>
      </c>
      <c r="G583">
        <v>846705</v>
      </c>
      <c r="H583" t="s">
        <v>37</v>
      </c>
      <c r="I583" t="s">
        <v>40</v>
      </c>
    </row>
    <row r="584" spans="1:9" x14ac:dyDescent="0.25">
      <c r="A584" s="1" t="s">
        <v>17</v>
      </c>
      <c r="B584" s="2">
        <v>0</v>
      </c>
      <c r="C584" s="2">
        <v>201</v>
      </c>
      <c r="D584" s="2">
        <v>0</v>
      </c>
      <c r="E584" s="2">
        <v>0</v>
      </c>
      <c r="F584" s="2">
        <v>201</v>
      </c>
      <c r="G584">
        <v>846705</v>
      </c>
      <c r="H584" t="s">
        <v>37</v>
      </c>
      <c r="I584" t="s">
        <v>40</v>
      </c>
    </row>
    <row r="585" spans="1:9" x14ac:dyDescent="0.25">
      <c r="A585" s="1" t="s">
        <v>18</v>
      </c>
      <c r="B585" s="2">
        <v>0</v>
      </c>
      <c r="C585" s="2">
        <v>194</v>
      </c>
      <c r="D585" s="2">
        <v>0</v>
      </c>
      <c r="E585" s="2">
        <v>0</v>
      </c>
      <c r="F585" s="2">
        <v>194</v>
      </c>
      <c r="G585">
        <v>846705</v>
      </c>
      <c r="H585" t="s">
        <v>37</v>
      </c>
      <c r="I585" t="s">
        <v>40</v>
      </c>
    </row>
    <row r="586" spans="1:9" x14ac:dyDescent="0.25">
      <c r="A586" s="1" t="s">
        <v>19</v>
      </c>
      <c r="B586" s="2">
        <v>0</v>
      </c>
      <c r="C586" s="2">
        <v>129</v>
      </c>
      <c r="D586" s="2">
        <v>0</v>
      </c>
      <c r="E586" s="2">
        <v>0</v>
      </c>
      <c r="F586" s="2">
        <v>129</v>
      </c>
      <c r="G586">
        <v>846705</v>
      </c>
      <c r="H586" t="s">
        <v>37</v>
      </c>
      <c r="I586" t="s">
        <v>40</v>
      </c>
    </row>
    <row r="587" spans="1:9" x14ac:dyDescent="0.25">
      <c r="A587" s="1" t="s">
        <v>20</v>
      </c>
      <c r="B587" s="2">
        <v>0</v>
      </c>
      <c r="C587" s="2">
        <v>161</v>
      </c>
      <c r="D587" s="2">
        <v>0</v>
      </c>
      <c r="E587" s="2">
        <v>0</v>
      </c>
      <c r="F587" s="2">
        <v>161</v>
      </c>
      <c r="G587">
        <v>846705</v>
      </c>
      <c r="H587" t="s">
        <v>37</v>
      </c>
      <c r="I587" t="s">
        <v>40</v>
      </c>
    </row>
    <row r="588" spans="1:9" x14ac:dyDescent="0.25">
      <c r="A588" s="1" t="s">
        <v>21</v>
      </c>
      <c r="B588" s="2">
        <v>0</v>
      </c>
      <c r="C588" s="2">
        <v>171</v>
      </c>
      <c r="D588" s="2">
        <v>0</v>
      </c>
      <c r="E588" s="2">
        <v>0</v>
      </c>
      <c r="F588" s="2">
        <v>171</v>
      </c>
      <c r="G588">
        <v>846705</v>
      </c>
      <c r="H588" t="s">
        <v>37</v>
      </c>
      <c r="I588" t="s">
        <v>40</v>
      </c>
    </row>
    <row r="589" spans="1:9" x14ac:dyDescent="0.25">
      <c r="A589" s="1" t="s">
        <v>22</v>
      </c>
      <c r="B589" s="2">
        <v>0</v>
      </c>
      <c r="C589" s="2">
        <v>150</v>
      </c>
      <c r="D589" s="2">
        <v>0</v>
      </c>
      <c r="E589" s="2">
        <v>0</v>
      </c>
      <c r="F589" s="2">
        <v>150</v>
      </c>
      <c r="G589">
        <v>846705</v>
      </c>
      <c r="H589" t="s">
        <v>37</v>
      </c>
      <c r="I589" t="s">
        <v>40</v>
      </c>
    </row>
    <row r="590" spans="1:9" x14ac:dyDescent="0.25">
      <c r="A590" s="1" t="s">
        <v>23</v>
      </c>
      <c r="B590" s="2">
        <v>0</v>
      </c>
      <c r="C590" s="2">
        <v>190</v>
      </c>
      <c r="D590" s="2">
        <v>0</v>
      </c>
      <c r="E590" s="2">
        <v>0</v>
      </c>
      <c r="F590" s="2">
        <v>190</v>
      </c>
      <c r="G590">
        <v>846705</v>
      </c>
      <c r="H590" t="s">
        <v>37</v>
      </c>
      <c r="I590" t="s">
        <v>40</v>
      </c>
    </row>
    <row r="591" spans="1:9" x14ac:dyDescent="0.25">
      <c r="A591" s="1" t="s">
        <v>24</v>
      </c>
      <c r="B591" s="2">
        <v>0</v>
      </c>
      <c r="C591" s="2">
        <v>247</v>
      </c>
      <c r="D591" s="2">
        <v>0</v>
      </c>
      <c r="E591" s="2">
        <v>0</v>
      </c>
      <c r="F591" s="2">
        <v>247</v>
      </c>
      <c r="G591">
        <v>846705</v>
      </c>
      <c r="H591" t="s">
        <v>37</v>
      </c>
      <c r="I591" t="s">
        <v>40</v>
      </c>
    </row>
    <row r="592" spans="1:9" x14ac:dyDescent="0.25">
      <c r="A592" s="1" t="s">
        <v>25</v>
      </c>
      <c r="B592" s="2">
        <v>0</v>
      </c>
      <c r="C592" s="2">
        <v>173</v>
      </c>
      <c r="D592" s="2">
        <v>0</v>
      </c>
      <c r="E592" s="2">
        <v>0</v>
      </c>
      <c r="F592" s="2">
        <v>173</v>
      </c>
      <c r="G592">
        <v>846705</v>
      </c>
      <c r="H592" t="s">
        <v>37</v>
      </c>
      <c r="I592" t="s">
        <v>40</v>
      </c>
    </row>
    <row r="593" spans="1:9" x14ac:dyDescent="0.25">
      <c r="A593" s="1" t="s">
        <v>26</v>
      </c>
      <c r="B593" s="2">
        <v>0</v>
      </c>
      <c r="C593" s="2">
        <v>142</v>
      </c>
      <c r="D593" s="2">
        <v>0</v>
      </c>
      <c r="E593" s="2">
        <v>0</v>
      </c>
      <c r="F593" s="2">
        <v>142</v>
      </c>
      <c r="G593">
        <v>846705</v>
      </c>
      <c r="H593" t="s">
        <v>37</v>
      </c>
      <c r="I593" t="s">
        <v>40</v>
      </c>
    </row>
    <row r="594" spans="1:9" x14ac:dyDescent="0.25">
      <c r="A594" s="1" t="s">
        <v>27</v>
      </c>
      <c r="B594" s="2">
        <v>0</v>
      </c>
      <c r="C594" s="2">
        <v>192</v>
      </c>
      <c r="D594" s="2">
        <v>0</v>
      </c>
      <c r="E594" s="2">
        <v>0</v>
      </c>
      <c r="F594" s="2">
        <v>192</v>
      </c>
      <c r="G594">
        <v>846705</v>
      </c>
      <c r="H594" t="s">
        <v>37</v>
      </c>
      <c r="I594" t="s">
        <v>40</v>
      </c>
    </row>
    <row r="595" spans="1:9" x14ac:dyDescent="0.25">
      <c r="A595" s="1" t="s">
        <v>28</v>
      </c>
      <c r="B595" s="2">
        <v>0</v>
      </c>
      <c r="C595" s="2">
        <v>166</v>
      </c>
      <c r="D595" s="2">
        <v>0</v>
      </c>
      <c r="E595" s="2">
        <v>0</v>
      </c>
      <c r="F595" s="2">
        <v>166</v>
      </c>
      <c r="G595">
        <v>846705</v>
      </c>
      <c r="H595" t="s">
        <v>37</v>
      </c>
      <c r="I595" t="s">
        <v>40</v>
      </c>
    </row>
    <row r="596" spans="1:9" x14ac:dyDescent="0.25">
      <c r="A596" s="1" t="s">
        <v>7</v>
      </c>
      <c r="B596" s="2">
        <v>88</v>
      </c>
      <c r="C596" s="2">
        <v>0</v>
      </c>
      <c r="D596" s="2">
        <v>0</v>
      </c>
      <c r="E596" s="2">
        <v>0</v>
      </c>
      <c r="F596" s="2">
        <v>88</v>
      </c>
      <c r="G596">
        <v>846705</v>
      </c>
      <c r="H596" t="s">
        <v>37</v>
      </c>
      <c r="I596" t="s">
        <v>41</v>
      </c>
    </row>
    <row r="597" spans="1:9" x14ac:dyDescent="0.25">
      <c r="A597" s="1" t="s">
        <v>8</v>
      </c>
      <c r="B597" s="2">
        <v>34</v>
      </c>
      <c r="C597" s="2">
        <v>62</v>
      </c>
      <c r="D597" s="2">
        <v>0</v>
      </c>
      <c r="E597" s="2">
        <v>0</v>
      </c>
      <c r="F597" s="2">
        <v>96</v>
      </c>
      <c r="G597">
        <v>846705</v>
      </c>
      <c r="H597" t="s">
        <v>37</v>
      </c>
      <c r="I597" t="s">
        <v>41</v>
      </c>
    </row>
    <row r="598" spans="1:9" x14ac:dyDescent="0.25">
      <c r="A598" s="1" t="s">
        <v>9</v>
      </c>
      <c r="B598" s="2">
        <v>0</v>
      </c>
      <c r="C598" s="2">
        <v>118</v>
      </c>
      <c r="D598" s="2">
        <v>0</v>
      </c>
      <c r="E598" s="2">
        <v>0</v>
      </c>
      <c r="F598" s="2">
        <v>118</v>
      </c>
      <c r="G598">
        <v>846705</v>
      </c>
      <c r="H598" t="s">
        <v>37</v>
      </c>
      <c r="I598" t="s">
        <v>41</v>
      </c>
    </row>
    <row r="599" spans="1:9" x14ac:dyDescent="0.25">
      <c r="A599" s="1" t="s">
        <v>10</v>
      </c>
      <c r="B599" s="2">
        <v>0</v>
      </c>
      <c r="C599" s="2">
        <v>146</v>
      </c>
      <c r="D599" s="2">
        <v>0</v>
      </c>
      <c r="E599" s="2">
        <v>0</v>
      </c>
      <c r="F599" s="2">
        <v>146</v>
      </c>
      <c r="G599">
        <v>846705</v>
      </c>
      <c r="H599" t="s">
        <v>37</v>
      </c>
      <c r="I599" t="s">
        <v>41</v>
      </c>
    </row>
    <row r="600" spans="1:9" x14ac:dyDescent="0.25">
      <c r="A600" s="1" t="s">
        <v>11</v>
      </c>
      <c r="B600" s="2">
        <v>0</v>
      </c>
      <c r="C600" s="2">
        <v>108</v>
      </c>
      <c r="D600" s="2">
        <v>0</v>
      </c>
      <c r="E600" s="2">
        <v>0</v>
      </c>
      <c r="F600" s="2">
        <v>108</v>
      </c>
      <c r="G600">
        <v>846705</v>
      </c>
      <c r="H600" t="s">
        <v>37</v>
      </c>
      <c r="I600" t="s">
        <v>41</v>
      </c>
    </row>
    <row r="601" spans="1:9" x14ac:dyDescent="0.25">
      <c r="A601" s="1" t="s">
        <v>12</v>
      </c>
      <c r="B601" s="2">
        <v>0</v>
      </c>
      <c r="C601" s="2">
        <v>104</v>
      </c>
      <c r="D601" s="2">
        <v>0</v>
      </c>
      <c r="E601" s="2">
        <v>0</v>
      </c>
      <c r="F601" s="2">
        <v>104</v>
      </c>
      <c r="G601">
        <v>846705</v>
      </c>
      <c r="H601" t="s">
        <v>37</v>
      </c>
      <c r="I601" t="s">
        <v>41</v>
      </c>
    </row>
    <row r="602" spans="1:9" x14ac:dyDescent="0.25">
      <c r="A602" s="1" t="s">
        <v>13</v>
      </c>
      <c r="B602" s="2">
        <v>0</v>
      </c>
      <c r="C602" s="2">
        <v>113</v>
      </c>
      <c r="D602" s="2">
        <v>0</v>
      </c>
      <c r="E602" s="2">
        <v>0</v>
      </c>
      <c r="F602" s="2">
        <v>113</v>
      </c>
      <c r="G602">
        <v>846705</v>
      </c>
      <c r="H602" t="s">
        <v>37</v>
      </c>
      <c r="I602" t="s">
        <v>41</v>
      </c>
    </row>
    <row r="603" spans="1:9" x14ac:dyDescent="0.25">
      <c r="A603" s="1" t="s">
        <v>14</v>
      </c>
      <c r="B603" s="2">
        <v>0</v>
      </c>
      <c r="C603" s="2">
        <v>103</v>
      </c>
      <c r="D603" s="2">
        <v>0</v>
      </c>
      <c r="E603" s="2">
        <v>0</v>
      </c>
      <c r="F603" s="2">
        <v>103</v>
      </c>
      <c r="G603">
        <v>846705</v>
      </c>
      <c r="H603" t="s">
        <v>37</v>
      </c>
      <c r="I603" t="s">
        <v>41</v>
      </c>
    </row>
    <row r="604" spans="1:9" x14ac:dyDescent="0.25">
      <c r="A604" s="1" t="s">
        <v>15</v>
      </c>
      <c r="B604" s="2">
        <v>0</v>
      </c>
      <c r="C604" s="2">
        <v>105</v>
      </c>
      <c r="D604" s="2">
        <v>0</v>
      </c>
      <c r="E604" s="2">
        <v>0</v>
      </c>
      <c r="F604" s="2">
        <v>105</v>
      </c>
      <c r="G604">
        <v>846705</v>
      </c>
      <c r="H604" t="s">
        <v>37</v>
      </c>
      <c r="I604" t="s">
        <v>41</v>
      </c>
    </row>
    <row r="605" spans="1:9" x14ac:dyDescent="0.25">
      <c r="A605" s="1" t="s">
        <v>16</v>
      </c>
      <c r="B605" s="2">
        <v>0</v>
      </c>
      <c r="C605" s="2">
        <v>149</v>
      </c>
      <c r="D605" s="2">
        <v>0</v>
      </c>
      <c r="E605" s="2">
        <v>0</v>
      </c>
      <c r="F605" s="2">
        <v>149</v>
      </c>
      <c r="G605">
        <v>846705</v>
      </c>
      <c r="H605" t="s">
        <v>37</v>
      </c>
      <c r="I605" t="s">
        <v>41</v>
      </c>
    </row>
    <row r="606" spans="1:9" x14ac:dyDescent="0.25">
      <c r="A606" s="1" t="s">
        <v>17</v>
      </c>
      <c r="B606" s="2">
        <v>0</v>
      </c>
      <c r="C606" s="2">
        <v>156</v>
      </c>
      <c r="D606" s="2">
        <v>0</v>
      </c>
      <c r="E606" s="2">
        <v>0</v>
      </c>
      <c r="F606" s="2">
        <v>156</v>
      </c>
      <c r="G606">
        <v>846705</v>
      </c>
      <c r="H606" t="s">
        <v>37</v>
      </c>
      <c r="I606" t="s">
        <v>41</v>
      </c>
    </row>
    <row r="607" spans="1:9" x14ac:dyDescent="0.25">
      <c r="A607" s="1" t="s">
        <v>18</v>
      </c>
      <c r="B607" s="2">
        <v>0</v>
      </c>
      <c r="C607" s="2">
        <v>134</v>
      </c>
      <c r="D607" s="2">
        <v>0</v>
      </c>
      <c r="E607" s="2">
        <v>0</v>
      </c>
      <c r="F607" s="2">
        <v>134</v>
      </c>
      <c r="G607">
        <v>846705</v>
      </c>
      <c r="H607" t="s">
        <v>37</v>
      </c>
      <c r="I607" t="s">
        <v>41</v>
      </c>
    </row>
    <row r="608" spans="1:9" x14ac:dyDescent="0.25">
      <c r="A608" s="1" t="s">
        <v>19</v>
      </c>
      <c r="B608" s="2">
        <v>0</v>
      </c>
      <c r="C608" s="2">
        <v>110</v>
      </c>
      <c r="D608" s="2">
        <v>0</v>
      </c>
      <c r="E608" s="2">
        <v>0</v>
      </c>
      <c r="F608" s="2">
        <v>110</v>
      </c>
      <c r="G608">
        <v>846705</v>
      </c>
      <c r="H608" t="s">
        <v>37</v>
      </c>
      <c r="I608" t="s">
        <v>41</v>
      </c>
    </row>
    <row r="609" spans="1:9" x14ac:dyDescent="0.25">
      <c r="A609" s="1" t="s">
        <v>20</v>
      </c>
      <c r="B609" s="2">
        <v>0</v>
      </c>
      <c r="C609" s="2">
        <v>141</v>
      </c>
      <c r="D609" s="2">
        <v>0</v>
      </c>
      <c r="E609" s="2">
        <v>0</v>
      </c>
      <c r="F609" s="2">
        <v>141</v>
      </c>
      <c r="G609">
        <v>846705</v>
      </c>
      <c r="H609" t="s">
        <v>37</v>
      </c>
      <c r="I609" t="s">
        <v>41</v>
      </c>
    </row>
    <row r="610" spans="1:9" x14ac:dyDescent="0.25">
      <c r="A610" s="1" t="s">
        <v>21</v>
      </c>
      <c r="B610" s="2">
        <v>0</v>
      </c>
      <c r="C610" s="2">
        <v>113</v>
      </c>
      <c r="D610" s="2">
        <v>0</v>
      </c>
      <c r="E610" s="2">
        <v>0</v>
      </c>
      <c r="F610" s="2">
        <v>113</v>
      </c>
      <c r="G610">
        <v>846705</v>
      </c>
      <c r="H610" t="s">
        <v>37</v>
      </c>
      <c r="I610" t="s">
        <v>41</v>
      </c>
    </row>
    <row r="611" spans="1:9" x14ac:dyDescent="0.25">
      <c r="A611" s="1" t="s">
        <v>22</v>
      </c>
      <c r="B611" s="2">
        <v>0</v>
      </c>
      <c r="C611" s="2">
        <v>130</v>
      </c>
      <c r="D611" s="2">
        <v>0</v>
      </c>
      <c r="E611" s="2">
        <v>0</v>
      </c>
      <c r="F611" s="2">
        <v>130</v>
      </c>
      <c r="G611">
        <v>846705</v>
      </c>
      <c r="H611" t="s">
        <v>37</v>
      </c>
      <c r="I611" t="s">
        <v>41</v>
      </c>
    </row>
    <row r="612" spans="1:9" x14ac:dyDescent="0.25">
      <c r="A612" s="1" t="s">
        <v>23</v>
      </c>
      <c r="B612" s="2">
        <v>0</v>
      </c>
      <c r="C612" s="2">
        <v>157</v>
      </c>
      <c r="D612" s="2">
        <v>0</v>
      </c>
      <c r="E612" s="2">
        <v>0</v>
      </c>
      <c r="F612" s="2">
        <v>157</v>
      </c>
      <c r="G612">
        <v>846705</v>
      </c>
      <c r="H612" t="s">
        <v>37</v>
      </c>
      <c r="I612" t="s">
        <v>41</v>
      </c>
    </row>
    <row r="613" spans="1:9" x14ac:dyDescent="0.25">
      <c r="A613" s="1" t="s">
        <v>24</v>
      </c>
      <c r="B613" s="2">
        <v>0</v>
      </c>
      <c r="C613" s="2">
        <v>183</v>
      </c>
      <c r="D613" s="2">
        <v>0</v>
      </c>
      <c r="E613" s="2">
        <v>0</v>
      </c>
      <c r="F613" s="2">
        <v>183</v>
      </c>
      <c r="G613">
        <v>846705</v>
      </c>
      <c r="H613" t="s">
        <v>37</v>
      </c>
      <c r="I613" t="s">
        <v>41</v>
      </c>
    </row>
    <row r="614" spans="1:9" x14ac:dyDescent="0.25">
      <c r="A614" s="1" t="s">
        <v>25</v>
      </c>
      <c r="B614" s="2">
        <v>0</v>
      </c>
      <c r="C614" s="2">
        <v>158</v>
      </c>
      <c r="D614" s="2">
        <v>0</v>
      </c>
      <c r="E614" s="2">
        <v>0</v>
      </c>
      <c r="F614" s="2">
        <v>158</v>
      </c>
      <c r="G614">
        <v>846705</v>
      </c>
      <c r="H614" t="s">
        <v>37</v>
      </c>
      <c r="I614" t="s">
        <v>41</v>
      </c>
    </row>
    <row r="615" spans="1:9" x14ac:dyDescent="0.25">
      <c r="A615" s="1" t="s">
        <v>26</v>
      </c>
      <c r="B615" s="2">
        <v>0</v>
      </c>
      <c r="C615" s="2">
        <v>143</v>
      </c>
      <c r="D615" s="2">
        <v>0</v>
      </c>
      <c r="E615" s="2">
        <v>0</v>
      </c>
      <c r="F615" s="2">
        <v>143</v>
      </c>
      <c r="G615">
        <v>846705</v>
      </c>
      <c r="H615" t="s">
        <v>37</v>
      </c>
      <c r="I615" t="s">
        <v>41</v>
      </c>
    </row>
    <row r="616" spans="1:9" x14ac:dyDescent="0.25">
      <c r="A616" s="1" t="s">
        <v>27</v>
      </c>
      <c r="B616" s="2">
        <v>0</v>
      </c>
      <c r="C616" s="2">
        <v>145</v>
      </c>
      <c r="D616" s="2">
        <v>0</v>
      </c>
      <c r="E616" s="2">
        <v>0</v>
      </c>
      <c r="F616" s="2">
        <v>145</v>
      </c>
      <c r="G616">
        <v>846705</v>
      </c>
      <c r="H616" t="s">
        <v>37</v>
      </c>
      <c r="I616" t="s">
        <v>41</v>
      </c>
    </row>
    <row r="617" spans="1:9" x14ac:dyDescent="0.25">
      <c r="A617" s="1" t="s">
        <v>28</v>
      </c>
      <c r="B617" s="2">
        <v>0</v>
      </c>
      <c r="C617" s="2">
        <v>134</v>
      </c>
      <c r="D617" s="2">
        <v>0</v>
      </c>
      <c r="E617" s="2">
        <v>0</v>
      </c>
      <c r="F617" s="2">
        <v>134</v>
      </c>
      <c r="G617">
        <v>846705</v>
      </c>
      <c r="H617" t="s">
        <v>37</v>
      </c>
      <c r="I617" t="s">
        <v>41</v>
      </c>
    </row>
    <row r="618" spans="1:9" x14ac:dyDescent="0.25">
      <c r="A618" s="1" t="s">
        <v>7</v>
      </c>
      <c r="B618" s="2">
        <v>111</v>
      </c>
      <c r="C618" s="2">
        <v>0</v>
      </c>
      <c r="D618" s="2">
        <v>0</v>
      </c>
      <c r="E618" s="2">
        <v>0</v>
      </c>
      <c r="F618" s="2">
        <v>111</v>
      </c>
      <c r="G618">
        <v>846705</v>
      </c>
      <c r="H618" t="s">
        <v>37</v>
      </c>
      <c r="I618" t="s">
        <v>42</v>
      </c>
    </row>
    <row r="619" spans="1:9" x14ac:dyDescent="0.25">
      <c r="A619" s="1" t="s">
        <v>8</v>
      </c>
      <c r="B619" s="2">
        <v>52</v>
      </c>
      <c r="C619" s="2">
        <v>62</v>
      </c>
      <c r="D619" s="2">
        <v>0</v>
      </c>
      <c r="E619" s="2">
        <v>0</v>
      </c>
      <c r="F619" s="2">
        <v>114</v>
      </c>
      <c r="G619">
        <v>846705</v>
      </c>
      <c r="H619" t="s">
        <v>37</v>
      </c>
      <c r="I619" t="s">
        <v>42</v>
      </c>
    </row>
    <row r="620" spans="1:9" x14ac:dyDescent="0.25">
      <c r="A620" s="1" t="s">
        <v>9</v>
      </c>
      <c r="B620" s="2">
        <v>0</v>
      </c>
      <c r="C620" s="2">
        <v>122</v>
      </c>
      <c r="D620" s="2">
        <v>0</v>
      </c>
      <c r="E620" s="2">
        <v>0</v>
      </c>
      <c r="F620" s="2">
        <v>122</v>
      </c>
      <c r="G620">
        <v>846705</v>
      </c>
      <c r="H620" t="s">
        <v>37</v>
      </c>
      <c r="I620" t="s">
        <v>42</v>
      </c>
    </row>
    <row r="621" spans="1:9" x14ac:dyDescent="0.25">
      <c r="A621" s="1" t="s">
        <v>10</v>
      </c>
      <c r="B621" s="2">
        <v>0</v>
      </c>
      <c r="C621" s="2">
        <v>157</v>
      </c>
      <c r="D621" s="2">
        <v>0</v>
      </c>
      <c r="E621" s="2">
        <v>0</v>
      </c>
      <c r="F621" s="2">
        <v>157</v>
      </c>
      <c r="G621">
        <v>846705</v>
      </c>
      <c r="H621" t="s">
        <v>37</v>
      </c>
      <c r="I621" t="s">
        <v>42</v>
      </c>
    </row>
    <row r="622" spans="1:9" x14ac:dyDescent="0.25">
      <c r="A622" s="1" t="s">
        <v>11</v>
      </c>
      <c r="B622" s="2">
        <v>0</v>
      </c>
      <c r="C622" s="2">
        <v>141</v>
      </c>
      <c r="D622" s="2">
        <v>0</v>
      </c>
      <c r="E622" s="2">
        <v>0</v>
      </c>
      <c r="F622" s="2">
        <v>141</v>
      </c>
      <c r="G622">
        <v>846705</v>
      </c>
      <c r="H622" t="s">
        <v>37</v>
      </c>
      <c r="I622" t="s">
        <v>42</v>
      </c>
    </row>
    <row r="623" spans="1:9" x14ac:dyDescent="0.25">
      <c r="A623" s="1" t="s">
        <v>12</v>
      </c>
      <c r="B623" s="2">
        <v>0</v>
      </c>
      <c r="C623" s="2">
        <v>113</v>
      </c>
      <c r="D623" s="2">
        <v>0</v>
      </c>
      <c r="E623" s="2">
        <v>0</v>
      </c>
      <c r="F623" s="2">
        <v>113</v>
      </c>
      <c r="G623">
        <v>846705</v>
      </c>
      <c r="H623" t="s">
        <v>37</v>
      </c>
      <c r="I623" t="s">
        <v>42</v>
      </c>
    </row>
    <row r="624" spans="1:9" x14ac:dyDescent="0.25">
      <c r="A624" s="1" t="s">
        <v>13</v>
      </c>
      <c r="B624" s="2">
        <v>0</v>
      </c>
      <c r="C624" s="2">
        <v>134</v>
      </c>
      <c r="D624" s="2">
        <v>0</v>
      </c>
      <c r="E624" s="2">
        <v>0</v>
      </c>
      <c r="F624" s="2">
        <v>134</v>
      </c>
      <c r="G624">
        <v>846705</v>
      </c>
      <c r="H624" t="s">
        <v>37</v>
      </c>
      <c r="I624" t="s">
        <v>42</v>
      </c>
    </row>
    <row r="625" spans="1:9" x14ac:dyDescent="0.25">
      <c r="A625" s="1" t="s">
        <v>14</v>
      </c>
      <c r="B625" s="2">
        <v>0</v>
      </c>
      <c r="C625" s="2">
        <v>115</v>
      </c>
      <c r="D625" s="2">
        <v>0</v>
      </c>
      <c r="E625" s="2">
        <v>0</v>
      </c>
      <c r="F625" s="2">
        <v>115</v>
      </c>
      <c r="G625">
        <v>846705</v>
      </c>
      <c r="H625" t="s">
        <v>37</v>
      </c>
      <c r="I625" t="s">
        <v>42</v>
      </c>
    </row>
    <row r="626" spans="1:9" x14ac:dyDescent="0.25">
      <c r="A626" s="1" t="s">
        <v>15</v>
      </c>
      <c r="B626" s="2">
        <v>0</v>
      </c>
      <c r="C626" s="2">
        <v>136</v>
      </c>
      <c r="D626" s="2">
        <v>0</v>
      </c>
      <c r="E626" s="2">
        <v>0</v>
      </c>
      <c r="F626" s="2">
        <v>136</v>
      </c>
      <c r="G626">
        <v>846705</v>
      </c>
      <c r="H626" t="s">
        <v>37</v>
      </c>
      <c r="I626" t="s">
        <v>42</v>
      </c>
    </row>
    <row r="627" spans="1:9" x14ac:dyDescent="0.25">
      <c r="A627" s="1" t="s">
        <v>16</v>
      </c>
      <c r="B627" s="2">
        <v>0</v>
      </c>
      <c r="C627" s="2">
        <v>149</v>
      </c>
      <c r="D627" s="2">
        <v>0</v>
      </c>
      <c r="E627" s="2">
        <v>0</v>
      </c>
      <c r="F627" s="2">
        <v>149</v>
      </c>
      <c r="G627">
        <v>846705</v>
      </c>
      <c r="H627" t="s">
        <v>37</v>
      </c>
      <c r="I627" t="s">
        <v>42</v>
      </c>
    </row>
    <row r="628" spans="1:9" x14ac:dyDescent="0.25">
      <c r="A628" s="1" t="s">
        <v>17</v>
      </c>
      <c r="B628" s="2">
        <v>0</v>
      </c>
      <c r="C628" s="2">
        <v>174</v>
      </c>
      <c r="D628" s="2">
        <v>0</v>
      </c>
      <c r="E628" s="2">
        <v>0</v>
      </c>
      <c r="F628" s="2">
        <v>174</v>
      </c>
      <c r="G628">
        <v>846705</v>
      </c>
      <c r="H628" t="s">
        <v>37</v>
      </c>
      <c r="I628" t="s">
        <v>42</v>
      </c>
    </row>
    <row r="629" spans="1:9" x14ac:dyDescent="0.25">
      <c r="A629" s="1" t="s">
        <v>18</v>
      </c>
      <c r="B629" s="2">
        <v>0</v>
      </c>
      <c r="C629" s="2">
        <v>159</v>
      </c>
      <c r="D629" s="2">
        <v>0</v>
      </c>
      <c r="E629" s="2">
        <v>0</v>
      </c>
      <c r="F629" s="2">
        <v>159</v>
      </c>
      <c r="G629">
        <v>846705</v>
      </c>
      <c r="H629" t="s">
        <v>37</v>
      </c>
      <c r="I629" t="s">
        <v>42</v>
      </c>
    </row>
    <row r="630" spans="1:9" x14ac:dyDescent="0.25">
      <c r="A630" s="1" t="s">
        <v>19</v>
      </c>
      <c r="B630" s="2">
        <v>0</v>
      </c>
      <c r="C630" s="2">
        <v>126</v>
      </c>
      <c r="D630" s="2">
        <v>0</v>
      </c>
      <c r="E630" s="2">
        <v>0</v>
      </c>
      <c r="F630" s="2">
        <v>126</v>
      </c>
      <c r="G630">
        <v>846705</v>
      </c>
      <c r="H630" t="s">
        <v>37</v>
      </c>
      <c r="I630" t="s">
        <v>42</v>
      </c>
    </row>
    <row r="631" spans="1:9" x14ac:dyDescent="0.25">
      <c r="A631" s="1" t="s">
        <v>20</v>
      </c>
      <c r="B631" s="2">
        <v>0</v>
      </c>
      <c r="C631" s="2">
        <v>149</v>
      </c>
      <c r="D631" s="2">
        <v>0</v>
      </c>
      <c r="E631" s="2">
        <v>0</v>
      </c>
      <c r="F631" s="2">
        <v>149</v>
      </c>
      <c r="G631">
        <v>846705</v>
      </c>
      <c r="H631" t="s">
        <v>37</v>
      </c>
      <c r="I631" t="s">
        <v>42</v>
      </c>
    </row>
    <row r="632" spans="1:9" x14ac:dyDescent="0.25">
      <c r="A632" s="1" t="s">
        <v>21</v>
      </c>
      <c r="B632" s="2">
        <v>0</v>
      </c>
      <c r="C632" s="2">
        <v>154</v>
      </c>
      <c r="D632" s="2">
        <v>0</v>
      </c>
      <c r="E632" s="2">
        <v>0</v>
      </c>
      <c r="F632" s="2">
        <v>154</v>
      </c>
      <c r="G632">
        <v>846705</v>
      </c>
      <c r="H632" t="s">
        <v>37</v>
      </c>
      <c r="I632" t="s">
        <v>42</v>
      </c>
    </row>
    <row r="633" spans="1:9" x14ac:dyDescent="0.25">
      <c r="A633" s="1" t="s">
        <v>22</v>
      </c>
      <c r="B633" s="2">
        <v>0</v>
      </c>
      <c r="C633" s="2">
        <v>135</v>
      </c>
      <c r="D633" s="2">
        <v>0</v>
      </c>
      <c r="E633" s="2">
        <v>0</v>
      </c>
      <c r="F633" s="2">
        <v>135</v>
      </c>
      <c r="G633">
        <v>846705</v>
      </c>
      <c r="H633" t="s">
        <v>37</v>
      </c>
      <c r="I633" t="s">
        <v>42</v>
      </c>
    </row>
    <row r="634" spans="1:9" x14ac:dyDescent="0.25">
      <c r="A634" s="1" t="s">
        <v>23</v>
      </c>
      <c r="B634" s="2">
        <v>0</v>
      </c>
      <c r="C634" s="2">
        <v>175</v>
      </c>
      <c r="D634" s="2">
        <v>0</v>
      </c>
      <c r="E634" s="2">
        <v>0</v>
      </c>
      <c r="F634" s="2">
        <v>175</v>
      </c>
      <c r="G634">
        <v>846705</v>
      </c>
      <c r="H634" t="s">
        <v>37</v>
      </c>
      <c r="I634" t="s">
        <v>42</v>
      </c>
    </row>
    <row r="635" spans="1:9" x14ac:dyDescent="0.25">
      <c r="A635" s="1" t="s">
        <v>24</v>
      </c>
      <c r="B635" s="2">
        <v>0</v>
      </c>
      <c r="C635" s="2">
        <v>196</v>
      </c>
      <c r="D635" s="2">
        <v>0</v>
      </c>
      <c r="E635" s="2">
        <v>0</v>
      </c>
      <c r="F635" s="2">
        <v>196</v>
      </c>
      <c r="G635">
        <v>846705</v>
      </c>
      <c r="H635" t="s">
        <v>37</v>
      </c>
      <c r="I635" t="s">
        <v>42</v>
      </c>
    </row>
    <row r="636" spans="1:9" x14ac:dyDescent="0.25">
      <c r="A636" s="1" t="s">
        <v>25</v>
      </c>
      <c r="B636" s="2">
        <v>0</v>
      </c>
      <c r="C636" s="2">
        <v>185</v>
      </c>
      <c r="D636" s="2">
        <v>0</v>
      </c>
      <c r="E636" s="2">
        <v>0</v>
      </c>
      <c r="F636" s="2">
        <v>185</v>
      </c>
      <c r="G636">
        <v>846705</v>
      </c>
      <c r="H636" t="s">
        <v>37</v>
      </c>
      <c r="I636" t="s">
        <v>42</v>
      </c>
    </row>
    <row r="637" spans="1:9" x14ac:dyDescent="0.25">
      <c r="A637" s="1" t="s">
        <v>26</v>
      </c>
      <c r="B637" s="2">
        <v>0</v>
      </c>
      <c r="C637" s="2">
        <v>160</v>
      </c>
      <c r="D637" s="2">
        <v>0</v>
      </c>
      <c r="E637" s="2">
        <v>0</v>
      </c>
      <c r="F637" s="2">
        <v>160</v>
      </c>
      <c r="G637">
        <v>846705</v>
      </c>
      <c r="H637" t="s">
        <v>37</v>
      </c>
      <c r="I637" t="s">
        <v>42</v>
      </c>
    </row>
    <row r="638" spans="1:9" x14ac:dyDescent="0.25">
      <c r="A638" s="1" t="s">
        <v>27</v>
      </c>
      <c r="B638" s="2">
        <v>0</v>
      </c>
      <c r="C638" s="2">
        <v>173</v>
      </c>
      <c r="D638" s="2">
        <v>0</v>
      </c>
      <c r="E638" s="2">
        <v>0</v>
      </c>
      <c r="F638" s="2">
        <v>173</v>
      </c>
      <c r="G638">
        <v>846705</v>
      </c>
      <c r="H638" t="s">
        <v>37</v>
      </c>
      <c r="I638" t="s">
        <v>42</v>
      </c>
    </row>
    <row r="639" spans="1:9" x14ac:dyDescent="0.25">
      <c r="A639" s="1" t="s">
        <v>28</v>
      </c>
      <c r="B639" s="2">
        <v>0</v>
      </c>
      <c r="C639" s="2">
        <v>159</v>
      </c>
      <c r="D639" s="2">
        <v>0</v>
      </c>
      <c r="E639" s="2">
        <v>0</v>
      </c>
      <c r="F639" s="2">
        <v>159</v>
      </c>
      <c r="G639">
        <v>846705</v>
      </c>
      <c r="H639" t="s">
        <v>37</v>
      </c>
      <c r="I639" t="s">
        <v>42</v>
      </c>
    </row>
    <row r="640" spans="1:9" x14ac:dyDescent="0.25">
      <c r="A640" s="1" t="s">
        <v>7</v>
      </c>
      <c r="B640" s="2">
        <v>12</v>
      </c>
      <c r="C640" s="2">
        <v>0</v>
      </c>
      <c r="D640" s="2">
        <v>0</v>
      </c>
      <c r="E640" s="2">
        <v>0</v>
      </c>
      <c r="F640" s="2">
        <v>12</v>
      </c>
      <c r="G640">
        <v>846705</v>
      </c>
      <c r="H640" t="s">
        <v>37</v>
      </c>
      <c r="I640" t="s">
        <v>43</v>
      </c>
    </row>
    <row r="641" spans="1:9" x14ac:dyDescent="0.25">
      <c r="A641" s="1" t="s">
        <v>8</v>
      </c>
      <c r="B641" s="2">
        <v>5</v>
      </c>
      <c r="C641" s="2">
        <v>11</v>
      </c>
      <c r="D641" s="2">
        <v>0</v>
      </c>
      <c r="E641" s="2">
        <v>0</v>
      </c>
      <c r="F641" s="2">
        <v>16</v>
      </c>
      <c r="G641">
        <v>846705</v>
      </c>
      <c r="H641" t="s">
        <v>37</v>
      </c>
      <c r="I641" t="s">
        <v>43</v>
      </c>
    </row>
    <row r="642" spans="1:9" x14ac:dyDescent="0.25">
      <c r="A642" s="1" t="s">
        <v>9</v>
      </c>
      <c r="B642" s="2">
        <v>0</v>
      </c>
      <c r="C642" s="2">
        <v>18</v>
      </c>
      <c r="D642" s="2">
        <v>0</v>
      </c>
      <c r="E642" s="2">
        <v>0</v>
      </c>
      <c r="F642" s="2">
        <v>18</v>
      </c>
      <c r="G642">
        <v>846705</v>
      </c>
      <c r="H642" t="s">
        <v>37</v>
      </c>
      <c r="I642" t="s">
        <v>43</v>
      </c>
    </row>
    <row r="643" spans="1:9" x14ac:dyDescent="0.25">
      <c r="A643" s="1" t="s">
        <v>10</v>
      </c>
      <c r="B643" s="2">
        <v>0</v>
      </c>
      <c r="C643" s="2">
        <v>18</v>
      </c>
      <c r="D643" s="2">
        <v>0</v>
      </c>
      <c r="E643" s="2">
        <v>0</v>
      </c>
      <c r="F643" s="2">
        <v>18</v>
      </c>
      <c r="G643">
        <v>846705</v>
      </c>
      <c r="H643" t="s">
        <v>37</v>
      </c>
      <c r="I643" t="s">
        <v>43</v>
      </c>
    </row>
    <row r="644" spans="1:9" x14ac:dyDescent="0.25">
      <c r="A644" s="1" t="s">
        <v>11</v>
      </c>
      <c r="B644" s="2">
        <v>0</v>
      </c>
      <c r="C644" s="2">
        <v>17</v>
      </c>
      <c r="D644" s="2">
        <v>0</v>
      </c>
      <c r="E644" s="2">
        <v>0</v>
      </c>
      <c r="F644" s="2">
        <v>17</v>
      </c>
      <c r="G644">
        <v>846705</v>
      </c>
      <c r="H644" t="s">
        <v>37</v>
      </c>
      <c r="I644" t="s">
        <v>43</v>
      </c>
    </row>
    <row r="645" spans="1:9" x14ac:dyDescent="0.25">
      <c r="A645" s="1" t="s">
        <v>12</v>
      </c>
      <c r="B645" s="2">
        <v>0</v>
      </c>
      <c r="C645" s="2">
        <v>14</v>
      </c>
      <c r="D645" s="2">
        <v>0</v>
      </c>
      <c r="E645" s="2">
        <v>0</v>
      </c>
      <c r="F645" s="2">
        <v>14</v>
      </c>
      <c r="G645">
        <v>846705</v>
      </c>
      <c r="H645" t="s">
        <v>37</v>
      </c>
      <c r="I645" t="s">
        <v>43</v>
      </c>
    </row>
    <row r="646" spans="1:9" x14ac:dyDescent="0.25">
      <c r="A646" s="1" t="s">
        <v>13</v>
      </c>
      <c r="B646" s="2">
        <v>0</v>
      </c>
      <c r="C646" s="2">
        <v>18</v>
      </c>
      <c r="D646" s="2">
        <v>0</v>
      </c>
      <c r="E646" s="2">
        <v>0</v>
      </c>
      <c r="F646" s="2">
        <v>18</v>
      </c>
      <c r="G646">
        <v>846705</v>
      </c>
      <c r="H646" t="s">
        <v>37</v>
      </c>
      <c r="I646" t="s">
        <v>43</v>
      </c>
    </row>
    <row r="647" spans="1:9" x14ac:dyDescent="0.25">
      <c r="A647" s="1" t="s">
        <v>14</v>
      </c>
      <c r="B647" s="2">
        <v>0</v>
      </c>
      <c r="C647" s="2">
        <v>19</v>
      </c>
      <c r="D647" s="2">
        <v>0</v>
      </c>
      <c r="E647" s="2">
        <v>0</v>
      </c>
      <c r="F647" s="2">
        <v>19</v>
      </c>
      <c r="G647">
        <v>846705</v>
      </c>
      <c r="H647" t="s">
        <v>37</v>
      </c>
      <c r="I647" t="s">
        <v>43</v>
      </c>
    </row>
    <row r="648" spans="1:9" x14ac:dyDescent="0.25">
      <c r="A648" s="1" t="s">
        <v>15</v>
      </c>
      <c r="B648" s="2">
        <v>0</v>
      </c>
      <c r="C648" s="2">
        <v>18</v>
      </c>
      <c r="D648" s="2">
        <v>0</v>
      </c>
      <c r="E648" s="2">
        <v>0</v>
      </c>
      <c r="F648" s="2">
        <v>18</v>
      </c>
      <c r="G648">
        <v>846705</v>
      </c>
      <c r="H648" t="s">
        <v>37</v>
      </c>
      <c r="I648" t="s">
        <v>43</v>
      </c>
    </row>
    <row r="649" spans="1:9" x14ac:dyDescent="0.25">
      <c r="A649" s="1" t="s">
        <v>16</v>
      </c>
      <c r="B649" s="2">
        <v>0</v>
      </c>
      <c r="C649" s="2">
        <v>21</v>
      </c>
      <c r="D649" s="2">
        <v>0</v>
      </c>
      <c r="E649" s="2">
        <v>0</v>
      </c>
      <c r="F649" s="2">
        <v>21</v>
      </c>
      <c r="G649">
        <v>846705</v>
      </c>
      <c r="H649" t="s">
        <v>37</v>
      </c>
      <c r="I649" t="s">
        <v>43</v>
      </c>
    </row>
    <row r="650" spans="1:9" x14ac:dyDescent="0.25">
      <c r="A650" s="1" t="s">
        <v>17</v>
      </c>
      <c r="B650" s="2">
        <v>0</v>
      </c>
      <c r="C650" s="2">
        <v>18</v>
      </c>
      <c r="D650" s="2">
        <v>0</v>
      </c>
      <c r="E650" s="2">
        <v>0</v>
      </c>
      <c r="F650" s="2">
        <v>18</v>
      </c>
      <c r="G650">
        <v>846705</v>
      </c>
      <c r="H650" t="s">
        <v>37</v>
      </c>
      <c r="I650" t="s">
        <v>43</v>
      </c>
    </row>
    <row r="651" spans="1:9" x14ac:dyDescent="0.25">
      <c r="A651" s="1" t="s">
        <v>18</v>
      </c>
      <c r="B651" s="2">
        <v>0</v>
      </c>
      <c r="C651" s="2">
        <v>20</v>
      </c>
      <c r="D651" s="2">
        <v>0</v>
      </c>
      <c r="E651" s="2">
        <v>0</v>
      </c>
      <c r="F651" s="2">
        <v>20</v>
      </c>
      <c r="G651">
        <v>846705</v>
      </c>
      <c r="H651" t="s">
        <v>37</v>
      </c>
      <c r="I651" t="s">
        <v>43</v>
      </c>
    </row>
    <row r="652" spans="1:9" x14ac:dyDescent="0.25">
      <c r="A652" s="1" t="s">
        <v>19</v>
      </c>
      <c r="B652" s="2">
        <v>0</v>
      </c>
      <c r="C652" s="2">
        <v>23</v>
      </c>
      <c r="D652" s="2">
        <v>0</v>
      </c>
      <c r="E652" s="2">
        <v>0</v>
      </c>
      <c r="F652" s="2">
        <v>23</v>
      </c>
      <c r="G652">
        <v>846705</v>
      </c>
      <c r="H652" t="s">
        <v>37</v>
      </c>
      <c r="I652" t="s">
        <v>43</v>
      </c>
    </row>
    <row r="653" spans="1:9" x14ac:dyDescent="0.25">
      <c r="A653" s="1" t="s">
        <v>20</v>
      </c>
      <c r="B653" s="2">
        <v>0</v>
      </c>
      <c r="C653" s="2">
        <v>19</v>
      </c>
      <c r="D653" s="2">
        <v>0</v>
      </c>
      <c r="E653" s="2">
        <v>0</v>
      </c>
      <c r="F653" s="2">
        <v>19</v>
      </c>
      <c r="G653">
        <v>846705</v>
      </c>
      <c r="H653" t="s">
        <v>37</v>
      </c>
      <c r="I653" t="s">
        <v>43</v>
      </c>
    </row>
    <row r="654" spans="1:9" x14ac:dyDescent="0.25">
      <c r="A654" s="1" t="s">
        <v>21</v>
      </c>
      <c r="B654" s="2">
        <v>0</v>
      </c>
      <c r="C654" s="2">
        <v>19</v>
      </c>
      <c r="D654" s="2">
        <v>0</v>
      </c>
      <c r="E654" s="2">
        <v>0</v>
      </c>
      <c r="F654" s="2">
        <v>19</v>
      </c>
      <c r="G654">
        <v>846705</v>
      </c>
      <c r="H654" t="s">
        <v>37</v>
      </c>
      <c r="I654" t="s">
        <v>43</v>
      </c>
    </row>
    <row r="655" spans="1:9" x14ac:dyDescent="0.25">
      <c r="A655" s="1" t="s">
        <v>22</v>
      </c>
      <c r="B655" s="2">
        <v>0</v>
      </c>
      <c r="C655" s="2">
        <v>19</v>
      </c>
      <c r="D655" s="2">
        <v>0</v>
      </c>
      <c r="E655" s="2">
        <v>0</v>
      </c>
      <c r="F655" s="2">
        <v>19</v>
      </c>
      <c r="G655">
        <v>846705</v>
      </c>
      <c r="H655" t="s">
        <v>37</v>
      </c>
      <c r="I655" t="s">
        <v>43</v>
      </c>
    </row>
    <row r="656" spans="1:9" x14ac:dyDescent="0.25">
      <c r="A656" s="1" t="s">
        <v>23</v>
      </c>
      <c r="B656" s="2">
        <v>0</v>
      </c>
      <c r="C656" s="2">
        <v>19</v>
      </c>
      <c r="D656" s="2">
        <v>0</v>
      </c>
      <c r="E656" s="2">
        <v>0</v>
      </c>
      <c r="F656" s="2">
        <v>19</v>
      </c>
      <c r="G656">
        <v>846705</v>
      </c>
      <c r="H656" t="s">
        <v>37</v>
      </c>
      <c r="I656" t="s">
        <v>43</v>
      </c>
    </row>
    <row r="657" spans="1:9" x14ac:dyDescent="0.25">
      <c r="A657" s="1" t="s">
        <v>24</v>
      </c>
      <c r="B657" s="2">
        <v>0</v>
      </c>
      <c r="C657" s="2">
        <v>28</v>
      </c>
      <c r="D657" s="2">
        <v>0</v>
      </c>
      <c r="E657" s="2">
        <v>0</v>
      </c>
      <c r="F657" s="2">
        <v>28</v>
      </c>
      <c r="G657">
        <v>846705</v>
      </c>
      <c r="H657" t="s">
        <v>37</v>
      </c>
      <c r="I657" t="s">
        <v>43</v>
      </c>
    </row>
    <row r="658" spans="1:9" x14ac:dyDescent="0.25">
      <c r="A658" s="1" t="s">
        <v>25</v>
      </c>
      <c r="B658" s="2">
        <v>0</v>
      </c>
      <c r="C658" s="2">
        <v>24</v>
      </c>
      <c r="D658" s="2">
        <v>0</v>
      </c>
      <c r="E658" s="2">
        <v>0</v>
      </c>
      <c r="F658" s="2">
        <v>24</v>
      </c>
      <c r="G658">
        <v>846705</v>
      </c>
      <c r="H658" t="s">
        <v>37</v>
      </c>
      <c r="I658" t="s">
        <v>43</v>
      </c>
    </row>
    <row r="659" spans="1:9" x14ac:dyDescent="0.25">
      <c r="A659" s="1" t="s">
        <v>26</v>
      </c>
      <c r="B659" s="2">
        <v>0</v>
      </c>
      <c r="C659" s="2">
        <v>27</v>
      </c>
      <c r="D659" s="2">
        <v>0</v>
      </c>
      <c r="E659" s="2">
        <v>0</v>
      </c>
      <c r="F659" s="2">
        <v>27</v>
      </c>
      <c r="G659">
        <v>846705</v>
      </c>
      <c r="H659" t="s">
        <v>37</v>
      </c>
      <c r="I659" t="s">
        <v>43</v>
      </c>
    </row>
    <row r="660" spans="1:9" x14ac:dyDescent="0.25">
      <c r="A660" s="1" t="s">
        <v>27</v>
      </c>
      <c r="B660" s="2">
        <v>0</v>
      </c>
      <c r="C660" s="2">
        <v>19</v>
      </c>
      <c r="D660" s="2">
        <v>0</v>
      </c>
      <c r="E660" s="2">
        <v>0</v>
      </c>
      <c r="F660" s="2">
        <v>19</v>
      </c>
      <c r="G660">
        <v>846705</v>
      </c>
      <c r="H660" t="s">
        <v>37</v>
      </c>
      <c r="I660" t="s">
        <v>43</v>
      </c>
    </row>
    <row r="661" spans="1:9" x14ac:dyDescent="0.25">
      <c r="A661" s="1" t="s">
        <v>28</v>
      </c>
      <c r="B661" s="2">
        <v>0</v>
      </c>
      <c r="C661" s="2">
        <v>19</v>
      </c>
      <c r="D661" s="2">
        <v>0</v>
      </c>
      <c r="E661" s="2">
        <v>0</v>
      </c>
      <c r="F661" s="2">
        <v>19</v>
      </c>
      <c r="G661">
        <v>846705</v>
      </c>
      <c r="H661" t="s">
        <v>37</v>
      </c>
      <c r="I66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59BD-ADF4-4112-8BC5-7AF2FB548F0B}">
  <dimension ref="A3:X54"/>
  <sheetViews>
    <sheetView topLeftCell="A36" workbookViewId="0">
      <selection activeCell="A53" sqref="A5:B53"/>
    </sheetView>
  </sheetViews>
  <sheetFormatPr defaultRowHeight="15" x14ac:dyDescent="0.25"/>
  <cols>
    <col min="1" max="1" width="27.85546875" bestFit="1" customWidth="1"/>
    <col min="2" max="4" width="16.42578125" bestFit="1" customWidth="1"/>
    <col min="5" max="7" width="18.42578125" bestFit="1" customWidth="1"/>
    <col min="8" max="10" width="18.85546875" bestFit="1" customWidth="1"/>
    <col min="11" max="13" width="17.5703125" bestFit="1" customWidth="1"/>
    <col min="14" max="16" width="19.140625" bestFit="1" customWidth="1"/>
    <col min="17" max="20" width="18.42578125" bestFit="1" customWidth="1"/>
    <col min="21" max="23" width="21.85546875" bestFit="1" customWidth="1"/>
    <col min="24" max="24" width="10" bestFit="1" customWidth="1"/>
  </cols>
  <sheetData>
    <row r="3" spans="1:24" x14ac:dyDescent="0.25">
      <c r="A3" s="4" t="s">
        <v>47</v>
      </c>
      <c r="B3" s="4" t="s">
        <v>46</v>
      </c>
    </row>
    <row r="4" spans="1:24" x14ac:dyDescent="0.25">
      <c r="A4" s="4" t="s">
        <v>44</v>
      </c>
      <c r="B4" t="s">
        <v>17</v>
      </c>
      <c r="C4" t="s">
        <v>24</v>
      </c>
      <c r="D4" t="s">
        <v>10</v>
      </c>
      <c r="E4" t="s">
        <v>20</v>
      </c>
      <c r="F4" t="s">
        <v>27</v>
      </c>
      <c r="G4" t="s">
        <v>13</v>
      </c>
      <c r="H4" t="s">
        <v>18</v>
      </c>
      <c r="I4" t="s">
        <v>25</v>
      </c>
      <c r="J4" t="s">
        <v>11</v>
      </c>
      <c r="K4" t="s">
        <v>19</v>
      </c>
      <c r="L4" t="s">
        <v>26</v>
      </c>
      <c r="M4" t="s">
        <v>12</v>
      </c>
      <c r="N4" t="s">
        <v>16</v>
      </c>
      <c r="O4" t="s">
        <v>23</v>
      </c>
      <c r="P4" t="s">
        <v>9</v>
      </c>
      <c r="Q4" t="s">
        <v>21</v>
      </c>
      <c r="R4" t="s">
        <v>28</v>
      </c>
      <c r="S4" t="s">
        <v>7</v>
      </c>
      <c r="T4" t="s">
        <v>14</v>
      </c>
      <c r="U4" t="s">
        <v>15</v>
      </c>
      <c r="V4" t="s">
        <v>22</v>
      </c>
      <c r="W4" t="s">
        <v>8</v>
      </c>
      <c r="X4" t="s">
        <v>45</v>
      </c>
    </row>
    <row r="5" spans="1:24" x14ac:dyDescent="0.25">
      <c r="A5" s="5" t="s">
        <v>29</v>
      </c>
      <c r="B5" s="6">
        <v>960</v>
      </c>
      <c r="C5" s="6">
        <v>1137</v>
      </c>
      <c r="D5" s="6">
        <v>937</v>
      </c>
      <c r="E5" s="6">
        <v>953</v>
      </c>
      <c r="F5" s="6">
        <v>966</v>
      </c>
      <c r="G5" s="6">
        <v>834</v>
      </c>
      <c r="H5" s="6">
        <v>945</v>
      </c>
      <c r="I5" s="6">
        <v>1046</v>
      </c>
      <c r="J5" s="6">
        <v>910</v>
      </c>
      <c r="K5" s="6">
        <v>903</v>
      </c>
      <c r="L5" s="6">
        <v>1009</v>
      </c>
      <c r="M5" s="6">
        <v>788</v>
      </c>
      <c r="N5" s="6">
        <v>818</v>
      </c>
      <c r="O5" s="6">
        <v>930</v>
      </c>
      <c r="P5" s="6">
        <v>771</v>
      </c>
      <c r="Q5" s="6">
        <v>909</v>
      </c>
      <c r="R5" s="6">
        <v>957</v>
      </c>
      <c r="S5" s="6">
        <v>789</v>
      </c>
      <c r="T5" s="6">
        <v>760</v>
      </c>
      <c r="U5" s="6">
        <v>748</v>
      </c>
      <c r="V5" s="6">
        <v>895</v>
      </c>
      <c r="W5" s="6">
        <v>820</v>
      </c>
      <c r="X5" s="6">
        <v>19785</v>
      </c>
    </row>
    <row r="6" spans="1:24" x14ac:dyDescent="0.25">
      <c r="A6" s="7">
        <v>10018</v>
      </c>
      <c r="B6" s="6">
        <v>960</v>
      </c>
      <c r="C6" s="6">
        <v>1137</v>
      </c>
      <c r="D6" s="6">
        <v>937</v>
      </c>
      <c r="E6" s="6">
        <v>953</v>
      </c>
      <c r="F6" s="6">
        <v>966</v>
      </c>
      <c r="G6" s="6">
        <v>834</v>
      </c>
      <c r="H6" s="6">
        <v>945</v>
      </c>
      <c r="I6" s="6">
        <v>1046</v>
      </c>
      <c r="J6" s="6">
        <v>910</v>
      </c>
      <c r="K6" s="6">
        <v>903</v>
      </c>
      <c r="L6" s="6">
        <v>1009</v>
      </c>
      <c r="M6" s="6">
        <v>788</v>
      </c>
      <c r="N6" s="6">
        <v>818</v>
      </c>
      <c r="O6" s="6">
        <v>930</v>
      </c>
      <c r="P6" s="6">
        <v>771</v>
      </c>
      <c r="Q6" s="6">
        <v>909</v>
      </c>
      <c r="R6" s="6">
        <v>957</v>
      </c>
      <c r="S6" s="6">
        <v>789</v>
      </c>
      <c r="T6" s="6">
        <v>760</v>
      </c>
      <c r="U6" s="6">
        <v>748</v>
      </c>
      <c r="V6" s="6">
        <v>895</v>
      </c>
      <c r="W6" s="6">
        <v>820</v>
      </c>
      <c r="X6" s="6">
        <v>19785</v>
      </c>
    </row>
    <row r="7" spans="1:24" x14ac:dyDescent="0.25">
      <c r="A7" s="8" t="s">
        <v>38</v>
      </c>
      <c r="B7" s="6">
        <v>960</v>
      </c>
      <c r="C7" s="6">
        <v>1137</v>
      </c>
      <c r="D7" s="6">
        <v>937</v>
      </c>
      <c r="E7" s="6">
        <v>953</v>
      </c>
      <c r="F7" s="6">
        <v>966</v>
      </c>
      <c r="G7" s="6">
        <v>834</v>
      </c>
      <c r="H7" s="6">
        <v>945</v>
      </c>
      <c r="I7" s="6">
        <v>1046</v>
      </c>
      <c r="J7" s="6">
        <v>910</v>
      </c>
      <c r="K7" s="6">
        <v>903</v>
      </c>
      <c r="L7" s="6">
        <v>1009</v>
      </c>
      <c r="M7" s="6">
        <v>788</v>
      </c>
      <c r="N7" s="6">
        <v>818</v>
      </c>
      <c r="O7" s="6">
        <v>930</v>
      </c>
      <c r="P7" s="6">
        <v>771</v>
      </c>
      <c r="Q7" s="6">
        <v>909</v>
      </c>
      <c r="R7" s="6">
        <v>957</v>
      </c>
      <c r="S7" s="6">
        <v>789</v>
      </c>
      <c r="T7" s="6">
        <v>760</v>
      </c>
      <c r="U7" s="6">
        <v>748</v>
      </c>
      <c r="V7" s="6">
        <v>895</v>
      </c>
      <c r="W7" s="6">
        <v>820</v>
      </c>
      <c r="X7" s="6">
        <v>19785</v>
      </c>
    </row>
    <row r="8" spans="1:24" x14ac:dyDescent="0.25">
      <c r="A8" s="5" t="s">
        <v>34</v>
      </c>
      <c r="B8" s="6">
        <v>1948</v>
      </c>
      <c r="C8" s="6">
        <v>2225</v>
      </c>
      <c r="D8" s="6">
        <v>1902</v>
      </c>
      <c r="E8" s="6">
        <v>1706</v>
      </c>
      <c r="F8" s="6">
        <v>1782</v>
      </c>
      <c r="G8" s="6">
        <v>1541</v>
      </c>
      <c r="H8" s="6">
        <v>1609</v>
      </c>
      <c r="I8" s="6">
        <v>1908</v>
      </c>
      <c r="J8" s="6">
        <v>1533</v>
      </c>
      <c r="K8" s="6">
        <v>1455</v>
      </c>
      <c r="L8" s="6">
        <v>1468</v>
      </c>
      <c r="M8" s="6">
        <v>1220</v>
      </c>
      <c r="N8" s="6">
        <v>1709</v>
      </c>
      <c r="O8" s="6">
        <v>1948</v>
      </c>
      <c r="P8" s="6">
        <v>1667</v>
      </c>
      <c r="Q8" s="6">
        <v>1651</v>
      </c>
      <c r="R8" s="6">
        <v>1757</v>
      </c>
      <c r="S8" s="6">
        <v>1629</v>
      </c>
      <c r="T8" s="6">
        <v>1441</v>
      </c>
      <c r="U8" s="6">
        <v>1420</v>
      </c>
      <c r="V8" s="6">
        <v>1649</v>
      </c>
      <c r="W8" s="6">
        <v>1518</v>
      </c>
      <c r="X8" s="6">
        <v>36686</v>
      </c>
    </row>
    <row r="9" spans="1:24" x14ac:dyDescent="0.25">
      <c r="A9" s="7">
        <v>531327</v>
      </c>
      <c r="B9" s="6">
        <v>1948</v>
      </c>
      <c r="C9" s="6">
        <v>2225</v>
      </c>
      <c r="D9" s="6">
        <v>1902</v>
      </c>
      <c r="E9" s="6">
        <v>1706</v>
      </c>
      <c r="F9" s="6">
        <v>1782</v>
      </c>
      <c r="G9" s="6">
        <v>1541</v>
      </c>
      <c r="H9" s="6">
        <v>1609</v>
      </c>
      <c r="I9" s="6">
        <v>1908</v>
      </c>
      <c r="J9" s="6">
        <v>1533</v>
      </c>
      <c r="K9" s="6">
        <v>1455</v>
      </c>
      <c r="L9" s="6">
        <v>1468</v>
      </c>
      <c r="M9" s="6">
        <v>1220</v>
      </c>
      <c r="N9" s="6">
        <v>1709</v>
      </c>
      <c r="O9" s="6">
        <v>1948</v>
      </c>
      <c r="P9" s="6">
        <v>1667</v>
      </c>
      <c r="Q9" s="6">
        <v>1651</v>
      </c>
      <c r="R9" s="6">
        <v>1757</v>
      </c>
      <c r="S9" s="6">
        <v>1629</v>
      </c>
      <c r="T9" s="6">
        <v>1441</v>
      </c>
      <c r="U9" s="6">
        <v>1420</v>
      </c>
      <c r="V9" s="6">
        <v>1649</v>
      </c>
      <c r="W9" s="6">
        <v>1518</v>
      </c>
      <c r="X9" s="6">
        <v>36686</v>
      </c>
    </row>
    <row r="10" spans="1:24" x14ac:dyDescent="0.25">
      <c r="A10" s="8" t="s">
        <v>43</v>
      </c>
      <c r="B10" s="6">
        <v>62</v>
      </c>
      <c r="C10" s="6">
        <v>67</v>
      </c>
      <c r="D10" s="6">
        <v>55</v>
      </c>
      <c r="E10" s="6">
        <v>46</v>
      </c>
      <c r="F10" s="6">
        <v>51</v>
      </c>
      <c r="G10" s="6">
        <v>39</v>
      </c>
      <c r="H10" s="6">
        <v>42</v>
      </c>
      <c r="I10" s="6">
        <v>49</v>
      </c>
      <c r="J10" s="6">
        <v>44</v>
      </c>
      <c r="K10" s="6">
        <v>53</v>
      </c>
      <c r="L10" s="6">
        <v>56</v>
      </c>
      <c r="M10" s="6">
        <v>45</v>
      </c>
      <c r="N10" s="6">
        <v>45</v>
      </c>
      <c r="O10" s="6">
        <v>58</v>
      </c>
      <c r="P10" s="6">
        <v>47</v>
      </c>
      <c r="Q10" s="6">
        <v>46</v>
      </c>
      <c r="R10" s="6">
        <v>46</v>
      </c>
      <c r="S10" s="6">
        <v>38</v>
      </c>
      <c r="T10" s="6">
        <v>33</v>
      </c>
      <c r="U10" s="6">
        <v>47</v>
      </c>
      <c r="V10" s="6">
        <v>43</v>
      </c>
      <c r="W10" s="6">
        <v>45</v>
      </c>
      <c r="X10" s="6">
        <v>1057</v>
      </c>
    </row>
    <row r="11" spans="1:24" x14ac:dyDescent="0.25">
      <c r="A11" s="8" t="s">
        <v>41</v>
      </c>
      <c r="B11" s="6">
        <v>477</v>
      </c>
      <c r="C11" s="6">
        <v>553</v>
      </c>
      <c r="D11" s="6">
        <v>466</v>
      </c>
      <c r="E11" s="6">
        <v>399</v>
      </c>
      <c r="F11" s="6">
        <v>419</v>
      </c>
      <c r="G11" s="6">
        <v>362</v>
      </c>
      <c r="H11" s="6">
        <v>356</v>
      </c>
      <c r="I11" s="6">
        <v>443</v>
      </c>
      <c r="J11" s="6">
        <v>332</v>
      </c>
      <c r="K11" s="6">
        <v>329</v>
      </c>
      <c r="L11" s="6">
        <v>321</v>
      </c>
      <c r="M11" s="6">
        <v>272</v>
      </c>
      <c r="N11" s="6">
        <v>437</v>
      </c>
      <c r="O11" s="6">
        <v>499</v>
      </c>
      <c r="P11" s="6">
        <v>422</v>
      </c>
      <c r="Q11" s="6">
        <v>387</v>
      </c>
      <c r="R11" s="6">
        <v>403</v>
      </c>
      <c r="S11" s="6">
        <v>376</v>
      </c>
      <c r="T11" s="6">
        <v>337</v>
      </c>
      <c r="U11" s="6">
        <v>326</v>
      </c>
      <c r="V11" s="6">
        <v>399</v>
      </c>
      <c r="W11" s="6">
        <v>361</v>
      </c>
      <c r="X11" s="6">
        <v>8676</v>
      </c>
    </row>
    <row r="12" spans="1:24" x14ac:dyDescent="0.25">
      <c r="A12" s="8" t="s">
        <v>42</v>
      </c>
      <c r="B12" s="6">
        <v>438</v>
      </c>
      <c r="C12" s="6">
        <v>498</v>
      </c>
      <c r="D12" s="6">
        <v>436</v>
      </c>
      <c r="E12" s="6">
        <v>396</v>
      </c>
      <c r="F12" s="6">
        <v>415</v>
      </c>
      <c r="G12" s="6">
        <v>353</v>
      </c>
      <c r="H12" s="6">
        <v>368</v>
      </c>
      <c r="I12" s="6">
        <v>440</v>
      </c>
      <c r="J12" s="6">
        <v>353</v>
      </c>
      <c r="K12" s="6">
        <v>316</v>
      </c>
      <c r="L12" s="6">
        <v>323</v>
      </c>
      <c r="M12" s="6">
        <v>271</v>
      </c>
      <c r="N12" s="6">
        <v>387</v>
      </c>
      <c r="O12" s="6">
        <v>431</v>
      </c>
      <c r="P12" s="6">
        <v>371</v>
      </c>
      <c r="Q12" s="6">
        <v>379</v>
      </c>
      <c r="R12" s="6">
        <v>394</v>
      </c>
      <c r="S12" s="6">
        <v>375</v>
      </c>
      <c r="T12" s="6">
        <v>326</v>
      </c>
      <c r="U12" s="6">
        <v>319</v>
      </c>
      <c r="V12" s="6">
        <v>374</v>
      </c>
      <c r="W12" s="6">
        <v>340</v>
      </c>
      <c r="X12" s="6">
        <v>8303</v>
      </c>
    </row>
    <row r="13" spans="1:24" x14ac:dyDescent="0.25">
      <c r="A13" s="8" t="s">
        <v>40</v>
      </c>
      <c r="B13" s="6">
        <v>358</v>
      </c>
      <c r="C13" s="6">
        <v>403</v>
      </c>
      <c r="D13" s="6">
        <v>346</v>
      </c>
      <c r="E13" s="6">
        <v>304</v>
      </c>
      <c r="F13" s="6">
        <v>323</v>
      </c>
      <c r="G13" s="6">
        <v>279</v>
      </c>
      <c r="H13" s="6">
        <v>309</v>
      </c>
      <c r="I13" s="6">
        <v>338</v>
      </c>
      <c r="J13" s="6">
        <v>281</v>
      </c>
      <c r="K13" s="6">
        <v>240</v>
      </c>
      <c r="L13" s="6">
        <v>244</v>
      </c>
      <c r="M13" s="6">
        <v>204</v>
      </c>
      <c r="N13" s="6">
        <v>318</v>
      </c>
      <c r="O13" s="6">
        <v>365</v>
      </c>
      <c r="P13" s="6">
        <v>312</v>
      </c>
      <c r="Q13" s="6">
        <v>303</v>
      </c>
      <c r="R13" s="6">
        <v>331</v>
      </c>
      <c r="S13" s="6">
        <v>295</v>
      </c>
      <c r="T13" s="6">
        <v>258</v>
      </c>
      <c r="U13" s="6">
        <v>252</v>
      </c>
      <c r="V13" s="6">
        <v>298</v>
      </c>
      <c r="W13" s="6">
        <v>281</v>
      </c>
      <c r="X13" s="6">
        <v>6642</v>
      </c>
    </row>
    <row r="14" spans="1:24" x14ac:dyDescent="0.25">
      <c r="A14" s="8" t="s">
        <v>39</v>
      </c>
      <c r="B14" s="6">
        <v>613</v>
      </c>
      <c r="C14" s="6">
        <v>704</v>
      </c>
      <c r="D14" s="6">
        <v>599</v>
      </c>
      <c r="E14" s="6">
        <v>561</v>
      </c>
      <c r="F14" s="6">
        <v>574</v>
      </c>
      <c r="G14" s="6">
        <v>508</v>
      </c>
      <c r="H14" s="6">
        <v>534</v>
      </c>
      <c r="I14" s="6">
        <v>638</v>
      </c>
      <c r="J14" s="6">
        <v>523</v>
      </c>
      <c r="K14" s="6">
        <v>517</v>
      </c>
      <c r="L14" s="6">
        <v>524</v>
      </c>
      <c r="M14" s="6">
        <v>428</v>
      </c>
      <c r="N14" s="6">
        <v>522</v>
      </c>
      <c r="O14" s="6">
        <v>595</v>
      </c>
      <c r="P14" s="6">
        <v>515</v>
      </c>
      <c r="Q14" s="6">
        <v>536</v>
      </c>
      <c r="R14" s="6">
        <v>583</v>
      </c>
      <c r="S14" s="6">
        <v>545</v>
      </c>
      <c r="T14" s="6">
        <v>487</v>
      </c>
      <c r="U14" s="6">
        <v>476</v>
      </c>
      <c r="V14" s="6">
        <v>535</v>
      </c>
      <c r="W14" s="6">
        <v>491</v>
      </c>
      <c r="X14" s="6">
        <v>12008</v>
      </c>
    </row>
    <row r="15" spans="1:24" x14ac:dyDescent="0.25">
      <c r="A15" s="5" t="s">
        <v>36</v>
      </c>
      <c r="B15" s="6">
        <v>4364</v>
      </c>
      <c r="C15" s="6">
        <v>5023</v>
      </c>
      <c r="D15" s="6">
        <v>4433</v>
      </c>
      <c r="E15" s="6">
        <v>4335</v>
      </c>
      <c r="F15" s="6">
        <v>4177</v>
      </c>
      <c r="G15" s="6">
        <v>3890</v>
      </c>
      <c r="H15" s="6">
        <v>4248</v>
      </c>
      <c r="I15" s="6">
        <v>4510</v>
      </c>
      <c r="J15" s="6">
        <v>4155</v>
      </c>
      <c r="K15" s="6">
        <v>3581</v>
      </c>
      <c r="L15" s="6">
        <v>3813</v>
      </c>
      <c r="M15" s="6">
        <v>3395</v>
      </c>
      <c r="N15" s="6">
        <v>3791</v>
      </c>
      <c r="O15" s="6">
        <v>4213</v>
      </c>
      <c r="P15" s="6">
        <v>3631</v>
      </c>
      <c r="Q15" s="6">
        <v>4031</v>
      </c>
      <c r="R15" s="6">
        <v>4049</v>
      </c>
      <c r="S15" s="6">
        <v>3625</v>
      </c>
      <c r="T15" s="6">
        <v>3655</v>
      </c>
      <c r="U15" s="6">
        <v>3239</v>
      </c>
      <c r="V15" s="6">
        <v>3792</v>
      </c>
      <c r="W15" s="6">
        <v>3535</v>
      </c>
      <c r="X15" s="6">
        <v>87485</v>
      </c>
    </row>
    <row r="16" spans="1:24" x14ac:dyDescent="0.25">
      <c r="A16" s="7">
        <v>710802</v>
      </c>
      <c r="B16" s="6">
        <v>4364</v>
      </c>
      <c r="C16" s="6">
        <v>5023</v>
      </c>
      <c r="D16" s="6">
        <v>4433</v>
      </c>
      <c r="E16" s="6">
        <v>4335</v>
      </c>
      <c r="F16" s="6">
        <v>4177</v>
      </c>
      <c r="G16" s="6">
        <v>3890</v>
      </c>
      <c r="H16" s="6">
        <v>4248</v>
      </c>
      <c r="I16" s="6">
        <v>4510</v>
      </c>
      <c r="J16" s="6">
        <v>4155</v>
      </c>
      <c r="K16" s="6">
        <v>3581</v>
      </c>
      <c r="L16" s="6">
        <v>3813</v>
      </c>
      <c r="M16" s="6">
        <v>3395</v>
      </c>
      <c r="N16" s="6">
        <v>3791</v>
      </c>
      <c r="O16" s="6">
        <v>4213</v>
      </c>
      <c r="P16" s="6">
        <v>3631</v>
      </c>
      <c r="Q16" s="6">
        <v>4031</v>
      </c>
      <c r="R16" s="6">
        <v>4049</v>
      </c>
      <c r="S16" s="6">
        <v>3625</v>
      </c>
      <c r="T16" s="6">
        <v>3655</v>
      </c>
      <c r="U16" s="6">
        <v>3239</v>
      </c>
      <c r="V16" s="6">
        <v>3792</v>
      </c>
      <c r="W16" s="6">
        <v>3535</v>
      </c>
      <c r="X16" s="6">
        <v>87485</v>
      </c>
    </row>
    <row r="17" spans="1:24" x14ac:dyDescent="0.25">
      <c r="A17" s="8" t="s">
        <v>38</v>
      </c>
      <c r="B17" s="6">
        <v>4364</v>
      </c>
      <c r="C17" s="6">
        <v>5023</v>
      </c>
      <c r="D17" s="6">
        <v>4433</v>
      </c>
      <c r="E17" s="6">
        <v>4335</v>
      </c>
      <c r="F17" s="6">
        <v>4177</v>
      </c>
      <c r="G17" s="6">
        <v>3890</v>
      </c>
      <c r="H17" s="6">
        <v>4248</v>
      </c>
      <c r="I17" s="6">
        <v>4510</v>
      </c>
      <c r="J17" s="6">
        <v>4155</v>
      </c>
      <c r="K17" s="6">
        <v>3581</v>
      </c>
      <c r="L17" s="6">
        <v>3813</v>
      </c>
      <c r="M17" s="6">
        <v>3395</v>
      </c>
      <c r="N17" s="6">
        <v>3791</v>
      </c>
      <c r="O17" s="6">
        <v>4213</v>
      </c>
      <c r="P17" s="6">
        <v>3631</v>
      </c>
      <c r="Q17" s="6">
        <v>4031</v>
      </c>
      <c r="R17" s="6">
        <v>4049</v>
      </c>
      <c r="S17" s="6">
        <v>3625</v>
      </c>
      <c r="T17" s="6">
        <v>3655</v>
      </c>
      <c r="U17" s="6">
        <v>3239</v>
      </c>
      <c r="V17" s="6">
        <v>3792</v>
      </c>
      <c r="W17" s="6">
        <v>3535</v>
      </c>
      <c r="X17" s="6">
        <v>87485</v>
      </c>
    </row>
    <row r="18" spans="1:24" x14ac:dyDescent="0.25">
      <c r="A18" s="5" t="s">
        <v>35</v>
      </c>
      <c r="B18" s="6">
        <v>1684</v>
      </c>
      <c r="C18" s="6">
        <v>1815</v>
      </c>
      <c r="D18" s="6">
        <v>1503</v>
      </c>
      <c r="E18" s="6">
        <v>1009</v>
      </c>
      <c r="F18" s="6">
        <v>942</v>
      </c>
      <c r="G18" s="6">
        <v>956</v>
      </c>
      <c r="H18" s="6">
        <v>1433</v>
      </c>
      <c r="I18" s="6">
        <v>1634</v>
      </c>
      <c r="J18" s="6">
        <v>1309</v>
      </c>
      <c r="K18" s="6">
        <v>971</v>
      </c>
      <c r="L18" s="6">
        <v>1242</v>
      </c>
      <c r="M18" s="6">
        <v>851</v>
      </c>
      <c r="N18" s="6">
        <v>1322</v>
      </c>
      <c r="O18" s="6">
        <v>1532</v>
      </c>
      <c r="P18" s="6">
        <v>1241</v>
      </c>
      <c r="Q18" s="6">
        <v>1057</v>
      </c>
      <c r="R18" s="6">
        <v>972</v>
      </c>
      <c r="S18" s="6">
        <v>1001</v>
      </c>
      <c r="T18" s="6">
        <v>927</v>
      </c>
      <c r="U18" s="6">
        <v>1071</v>
      </c>
      <c r="V18" s="6">
        <v>1208</v>
      </c>
      <c r="W18" s="6">
        <v>1111</v>
      </c>
      <c r="X18" s="6">
        <v>26791</v>
      </c>
    </row>
    <row r="19" spans="1:24" x14ac:dyDescent="0.25">
      <c r="A19" s="7">
        <v>666778</v>
      </c>
      <c r="B19" s="6">
        <v>1684</v>
      </c>
      <c r="C19" s="6">
        <v>1815</v>
      </c>
      <c r="D19" s="6">
        <v>1503</v>
      </c>
      <c r="E19" s="6">
        <v>1009</v>
      </c>
      <c r="F19" s="6">
        <v>942</v>
      </c>
      <c r="G19" s="6">
        <v>956</v>
      </c>
      <c r="H19" s="6">
        <v>1433</v>
      </c>
      <c r="I19" s="6">
        <v>1634</v>
      </c>
      <c r="J19" s="6">
        <v>1309</v>
      </c>
      <c r="K19" s="6">
        <v>971</v>
      </c>
      <c r="L19" s="6">
        <v>1242</v>
      </c>
      <c r="M19" s="6">
        <v>851</v>
      </c>
      <c r="N19" s="6">
        <v>1322</v>
      </c>
      <c r="O19" s="6">
        <v>1532</v>
      </c>
      <c r="P19" s="6">
        <v>1241</v>
      </c>
      <c r="Q19" s="6">
        <v>1057</v>
      </c>
      <c r="R19" s="6">
        <v>972</v>
      </c>
      <c r="S19" s="6">
        <v>1001</v>
      </c>
      <c r="T19" s="6">
        <v>927</v>
      </c>
      <c r="U19" s="6">
        <v>1071</v>
      </c>
      <c r="V19" s="6">
        <v>1208</v>
      </c>
      <c r="W19" s="6">
        <v>1111</v>
      </c>
      <c r="X19" s="6">
        <v>26791</v>
      </c>
    </row>
    <row r="20" spans="1:24" x14ac:dyDescent="0.25">
      <c r="A20" s="8" t="s">
        <v>38</v>
      </c>
      <c r="B20" s="6">
        <v>1684</v>
      </c>
      <c r="C20" s="6">
        <v>1815</v>
      </c>
      <c r="D20" s="6">
        <v>1503</v>
      </c>
      <c r="E20" s="6">
        <v>1009</v>
      </c>
      <c r="F20" s="6">
        <v>942</v>
      </c>
      <c r="G20" s="6">
        <v>956</v>
      </c>
      <c r="H20" s="6">
        <v>1433</v>
      </c>
      <c r="I20" s="6">
        <v>1634</v>
      </c>
      <c r="J20" s="6">
        <v>1309</v>
      </c>
      <c r="K20" s="6">
        <v>971</v>
      </c>
      <c r="L20" s="6">
        <v>1242</v>
      </c>
      <c r="M20" s="6">
        <v>851</v>
      </c>
      <c r="N20" s="6">
        <v>1322</v>
      </c>
      <c r="O20" s="6">
        <v>1532</v>
      </c>
      <c r="P20" s="6">
        <v>1241</v>
      </c>
      <c r="Q20" s="6">
        <v>1057</v>
      </c>
      <c r="R20" s="6">
        <v>972</v>
      </c>
      <c r="S20" s="6">
        <v>1001</v>
      </c>
      <c r="T20" s="6">
        <v>927</v>
      </c>
      <c r="U20" s="6">
        <v>1071</v>
      </c>
      <c r="V20" s="6">
        <v>1208</v>
      </c>
      <c r="W20" s="6">
        <v>1111</v>
      </c>
      <c r="X20" s="6">
        <v>26791</v>
      </c>
    </row>
    <row r="21" spans="1:24" x14ac:dyDescent="0.25">
      <c r="A21" s="5" t="s">
        <v>33</v>
      </c>
      <c r="B21" s="6">
        <v>2525</v>
      </c>
      <c r="C21" s="6">
        <v>2837</v>
      </c>
      <c r="D21" s="6">
        <v>2582</v>
      </c>
      <c r="E21" s="6">
        <v>2243</v>
      </c>
      <c r="F21" s="6">
        <v>2192</v>
      </c>
      <c r="G21" s="6">
        <v>2056</v>
      </c>
      <c r="H21" s="6">
        <v>2381</v>
      </c>
      <c r="I21" s="6">
        <v>2602</v>
      </c>
      <c r="J21" s="6">
        <v>2409</v>
      </c>
      <c r="K21" s="6">
        <v>2014</v>
      </c>
      <c r="L21" s="6">
        <v>2253</v>
      </c>
      <c r="M21" s="6">
        <v>1965</v>
      </c>
      <c r="N21" s="6">
        <v>2042</v>
      </c>
      <c r="O21" s="6">
        <v>2283</v>
      </c>
      <c r="P21" s="6">
        <v>2043</v>
      </c>
      <c r="Q21" s="6">
        <v>2062</v>
      </c>
      <c r="R21" s="6">
        <v>1971</v>
      </c>
      <c r="S21" s="6">
        <v>2133</v>
      </c>
      <c r="T21" s="6">
        <v>1970</v>
      </c>
      <c r="U21" s="6">
        <v>1918</v>
      </c>
      <c r="V21" s="6">
        <v>2017</v>
      </c>
      <c r="W21" s="6">
        <v>2083</v>
      </c>
      <c r="X21" s="6">
        <v>48581</v>
      </c>
    </row>
    <row r="22" spans="1:24" x14ac:dyDescent="0.25">
      <c r="A22" s="7">
        <v>106477</v>
      </c>
      <c r="B22" s="6">
        <v>2525</v>
      </c>
      <c r="C22" s="6">
        <v>2837</v>
      </c>
      <c r="D22" s="6">
        <v>2582</v>
      </c>
      <c r="E22" s="6">
        <v>2243</v>
      </c>
      <c r="F22" s="6">
        <v>2192</v>
      </c>
      <c r="G22" s="6">
        <v>2056</v>
      </c>
      <c r="H22" s="6">
        <v>2381</v>
      </c>
      <c r="I22" s="6">
        <v>2602</v>
      </c>
      <c r="J22" s="6">
        <v>2409</v>
      </c>
      <c r="K22" s="6">
        <v>2014</v>
      </c>
      <c r="L22" s="6">
        <v>2253</v>
      </c>
      <c r="M22" s="6">
        <v>1965</v>
      </c>
      <c r="N22" s="6">
        <v>2042</v>
      </c>
      <c r="O22" s="6">
        <v>2283</v>
      </c>
      <c r="P22" s="6">
        <v>2043</v>
      </c>
      <c r="Q22" s="6">
        <v>2062</v>
      </c>
      <c r="R22" s="6">
        <v>1971</v>
      </c>
      <c r="S22" s="6">
        <v>2133</v>
      </c>
      <c r="T22" s="6">
        <v>1970</v>
      </c>
      <c r="U22" s="6">
        <v>1918</v>
      </c>
      <c r="V22" s="6">
        <v>2017</v>
      </c>
      <c r="W22" s="6">
        <v>2083</v>
      </c>
      <c r="X22" s="6">
        <v>48581</v>
      </c>
    </row>
    <row r="23" spans="1:24" x14ac:dyDescent="0.25">
      <c r="A23" s="8" t="s">
        <v>38</v>
      </c>
      <c r="B23" s="6">
        <v>2525</v>
      </c>
      <c r="C23" s="6">
        <v>2837</v>
      </c>
      <c r="D23" s="6">
        <v>2582</v>
      </c>
      <c r="E23" s="6">
        <v>2243</v>
      </c>
      <c r="F23" s="6">
        <v>2192</v>
      </c>
      <c r="G23" s="6">
        <v>2056</v>
      </c>
      <c r="H23" s="6">
        <v>2381</v>
      </c>
      <c r="I23" s="6">
        <v>2602</v>
      </c>
      <c r="J23" s="6">
        <v>2409</v>
      </c>
      <c r="K23" s="6">
        <v>2014</v>
      </c>
      <c r="L23" s="6">
        <v>2253</v>
      </c>
      <c r="M23" s="6">
        <v>1965</v>
      </c>
      <c r="N23" s="6">
        <v>2042</v>
      </c>
      <c r="O23" s="6">
        <v>2283</v>
      </c>
      <c r="P23" s="6">
        <v>2043</v>
      </c>
      <c r="Q23" s="6">
        <v>2062</v>
      </c>
      <c r="R23" s="6">
        <v>1971</v>
      </c>
      <c r="S23" s="6">
        <v>2133</v>
      </c>
      <c r="T23" s="6">
        <v>1970</v>
      </c>
      <c r="U23" s="6">
        <v>1918</v>
      </c>
      <c r="V23" s="6">
        <v>2017</v>
      </c>
      <c r="W23" s="6">
        <v>2083</v>
      </c>
      <c r="X23" s="6">
        <v>48581</v>
      </c>
    </row>
    <row r="24" spans="1:24" x14ac:dyDescent="0.25">
      <c r="A24" s="5" t="s">
        <v>37</v>
      </c>
      <c r="B24" s="6">
        <v>753</v>
      </c>
      <c r="C24" s="6">
        <v>892</v>
      </c>
      <c r="D24" s="6">
        <v>711</v>
      </c>
      <c r="E24" s="6">
        <v>654</v>
      </c>
      <c r="F24" s="6">
        <v>729</v>
      </c>
      <c r="G24" s="6">
        <v>591</v>
      </c>
      <c r="H24" s="6">
        <v>691</v>
      </c>
      <c r="I24" s="6">
        <v>746</v>
      </c>
      <c r="J24" s="6">
        <v>619</v>
      </c>
      <c r="K24" s="6">
        <v>558</v>
      </c>
      <c r="L24" s="6">
        <v>698</v>
      </c>
      <c r="M24" s="6">
        <v>462</v>
      </c>
      <c r="N24" s="6">
        <v>661</v>
      </c>
      <c r="O24" s="6">
        <v>748</v>
      </c>
      <c r="P24" s="6">
        <v>548</v>
      </c>
      <c r="Q24" s="6">
        <v>647</v>
      </c>
      <c r="R24" s="6">
        <v>652</v>
      </c>
      <c r="S24" s="6">
        <v>495</v>
      </c>
      <c r="T24" s="6">
        <v>548</v>
      </c>
      <c r="U24" s="6">
        <v>534</v>
      </c>
      <c r="V24" s="6">
        <v>602</v>
      </c>
      <c r="W24" s="6">
        <v>478</v>
      </c>
      <c r="X24" s="6">
        <v>14017</v>
      </c>
    </row>
    <row r="25" spans="1:24" x14ac:dyDescent="0.25">
      <c r="A25" s="7">
        <v>846705</v>
      </c>
      <c r="B25" s="6">
        <v>753</v>
      </c>
      <c r="C25" s="6">
        <v>892</v>
      </c>
      <c r="D25" s="6">
        <v>711</v>
      </c>
      <c r="E25" s="6">
        <v>654</v>
      </c>
      <c r="F25" s="6">
        <v>729</v>
      </c>
      <c r="G25" s="6">
        <v>591</v>
      </c>
      <c r="H25" s="6">
        <v>691</v>
      </c>
      <c r="I25" s="6">
        <v>746</v>
      </c>
      <c r="J25" s="6">
        <v>619</v>
      </c>
      <c r="K25" s="6">
        <v>558</v>
      </c>
      <c r="L25" s="6">
        <v>698</v>
      </c>
      <c r="M25" s="6">
        <v>462</v>
      </c>
      <c r="N25" s="6">
        <v>661</v>
      </c>
      <c r="O25" s="6">
        <v>748</v>
      </c>
      <c r="P25" s="6">
        <v>548</v>
      </c>
      <c r="Q25" s="6">
        <v>647</v>
      </c>
      <c r="R25" s="6">
        <v>652</v>
      </c>
      <c r="S25" s="6">
        <v>495</v>
      </c>
      <c r="T25" s="6">
        <v>548</v>
      </c>
      <c r="U25" s="6">
        <v>534</v>
      </c>
      <c r="V25" s="6">
        <v>602</v>
      </c>
      <c r="W25" s="6">
        <v>478</v>
      </c>
      <c r="X25" s="6">
        <v>14017</v>
      </c>
    </row>
    <row r="26" spans="1:24" x14ac:dyDescent="0.25">
      <c r="A26" s="8" t="s">
        <v>43</v>
      </c>
      <c r="B26" s="6">
        <v>18</v>
      </c>
      <c r="C26" s="6">
        <v>28</v>
      </c>
      <c r="D26" s="6">
        <v>18</v>
      </c>
      <c r="E26" s="6">
        <v>19</v>
      </c>
      <c r="F26" s="6">
        <v>19</v>
      </c>
      <c r="G26" s="6">
        <v>18</v>
      </c>
      <c r="H26" s="6">
        <v>20</v>
      </c>
      <c r="I26" s="6">
        <v>24</v>
      </c>
      <c r="J26" s="6">
        <v>17</v>
      </c>
      <c r="K26" s="6">
        <v>23</v>
      </c>
      <c r="L26" s="6">
        <v>27</v>
      </c>
      <c r="M26" s="6">
        <v>14</v>
      </c>
      <c r="N26" s="6">
        <v>21</v>
      </c>
      <c r="O26" s="6">
        <v>19</v>
      </c>
      <c r="P26" s="6">
        <v>18</v>
      </c>
      <c r="Q26" s="6">
        <v>19</v>
      </c>
      <c r="R26" s="6">
        <v>19</v>
      </c>
      <c r="S26" s="6">
        <v>12</v>
      </c>
      <c r="T26" s="6">
        <v>19</v>
      </c>
      <c r="U26" s="6">
        <v>18</v>
      </c>
      <c r="V26" s="6">
        <v>19</v>
      </c>
      <c r="W26" s="6">
        <v>16</v>
      </c>
      <c r="X26" s="6">
        <v>425</v>
      </c>
    </row>
    <row r="27" spans="1:24" x14ac:dyDescent="0.25">
      <c r="A27" s="8" t="s">
        <v>41</v>
      </c>
      <c r="B27" s="6">
        <v>156</v>
      </c>
      <c r="C27" s="6">
        <v>183</v>
      </c>
      <c r="D27" s="6">
        <v>146</v>
      </c>
      <c r="E27" s="6">
        <v>141</v>
      </c>
      <c r="F27" s="6">
        <v>145</v>
      </c>
      <c r="G27" s="6">
        <v>113</v>
      </c>
      <c r="H27" s="6">
        <v>134</v>
      </c>
      <c r="I27" s="6">
        <v>158</v>
      </c>
      <c r="J27" s="6">
        <v>108</v>
      </c>
      <c r="K27" s="6">
        <v>110</v>
      </c>
      <c r="L27" s="6">
        <v>143</v>
      </c>
      <c r="M27" s="6">
        <v>104</v>
      </c>
      <c r="N27" s="6">
        <v>149</v>
      </c>
      <c r="O27" s="6">
        <v>157</v>
      </c>
      <c r="P27" s="6">
        <v>118</v>
      </c>
      <c r="Q27" s="6">
        <v>113</v>
      </c>
      <c r="R27" s="6">
        <v>134</v>
      </c>
      <c r="S27" s="6">
        <v>88</v>
      </c>
      <c r="T27" s="6">
        <v>103</v>
      </c>
      <c r="U27" s="6">
        <v>105</v>
      </c>
      <c r="V27" s="6">
        <v>130</v>
      </c>
      <c r="W27" s="6">
        <v>96</v>
      </c>
      <c r="X27" s="6">
        <v>2834</v>
      </c>
    </row>
    <row r="28" spans="1:24" x14ac:dyDescent="0.25">
      <c r="A28" s="8" t="s">
        <v>42</v>
      </c>
      <c r="B28" s="6">
        <v>174</v>
      </c>
      <c r="C28" s="6">
        <v>196</v>
      </c>
      <c r="D28" s="6">
        <v>157</v>
      </c>
      <c r="E28" s="6">
        <v>149</v>
      </c>
      <c r="F28" s="6">
        <v>173</v>
      </c>
      <c r="G28" s="6">
        <v>134</v>
      </c>
      <c r="H28" s="6">
        <v>159</v>
      </c>
      <c r="I28" s="6">
        <v>185</v>
      </c>
      <c r="J28" s="6">
        <v>141</v>
      </c>
      <c r="K28" s="6">
        <v>126</v>
      </c>
      <c r="L28" s="6">
        <v>160</v>
      </c>
      <c r="M28" s="6">
        <v>113</v>
      </c>
      <c r="N28" s="6">
        <v>149</v>
      </c>
      <c r="O28" s="6">
        <v>175</v>
      </c>
      <c r="P28" s="6">
        <v>122</v>
      </c>
      <c r="Q28" s="6">
        <v>154</v>
      </c>
      <c r="R28" s="6">
        <v>159</v>
      </c>
      <c r="S28" s="6">
        <v>111</v>
      </c>
      <c r="T28" s="6">
        <v>115</v>
      </c>
      <c r="U28" s="6">
        <v>136</v>
      </c>
      <c r="V28" s="6">
        <v>135</v>
      </c>
      <c r="W28" s="6">
        <v>114</v>
      </c>
      <c r="X28" s="6">
        <v>3237</v>
      </c>
    </row>
    <row r="29" spans="1:24" x14ac:dyDescent="0.25">
      <c r="A29" s="8" t="s">
        <v>40</v>
      </c>
      <c r="B29" s="6">
        <v>201</v>
      </c>
      <c r="C29" s="6">
        <v>247</v>
      </c>
      <c r="D29" s="6">
        <v>191</v>
      </c>
      <c r="E29" s="6">
        <v>161</v>
      </c>
      <c r="F29" s="6">
        <v>192</v>
      </c>
      <c r="G29" s="6">
        <v>155</v>
      </c>
      <c r="H29" s="6">
        <v>194</v>
      </c>
      <c r="I29" s="6">
        <v>173</v>
      </c>
      <c r="J29" s="6">
        <v>179</v>
      </c>
      <c r="K29" s="6">
        <v>129</v>
      </c>
      <c r="L29" s="6">
        <v>142</v>
      </c>
      <c r="M29" s="6">
        <v>101</v>
      </c>
      <c r="N29" s="6">
        <v>173</v>
      </c>
      <c r="O29" s="6">
        <v>190</v>
      </c>
      <c r="P29" s="6">
        <v>145</v>
      </c>
      <c r="Q29" s="6">
        <v>171</v>
      </c>
      <c r="R29" s="6">
        <v>166</v>
      </c>
      <c r="S29" s="6">
        <v>135</v>
      </c>
      <c r="T29" s="6">
        <v>148</v>
      </c>
      <c r="U29" s="6">
        <v>118</v>
      </c>
      <c r="V29" s="6">
        <v>150</v>
      </c>
      <c r="W29" s="6">
        <v>126</v>
      </c>
      <c r="X29" s="6">
        <v>3587</v>
      </c>
    </row>
    <row r="30" spans="1:24" x14ac:dyDescent="0.25">
      <c r="A30" s="8" t="s">
        <v>39</v>
      </c>
      <c r="B30" s="6">
        <v>204</v>
      </c>
      <c r="C30" s="6">
        <v>238</v>
      </c>
      <c r="D30" s="6">
        <v>199</v>
      </c>
      <c r="E30" s="6">
        <v>184</v>
      </c>
      <c r="F30" s="6">
        <v>200</v>
      </c>
      <c r="G30" s="6">
        <v>171</v>
      </c>
      <c r="H30" s="6">
        <v>184</v>
      </c>
      <c r="I30" s="6">
        <v>206</v>
      </c>
      <c r="J30" s="6">
        <v>174</v>
      </c>
      <c r="K30" s="6">
        <v>170</v>
      </c>
      <c r="L30" s="6">
        <v>226</v>
      </c>
      <c r="M30" s="6">
        <v>130</v>
      </c>
      <c r="N30" s="6">
        <v>169</v>
      </c>
      <c r="O30" s="6">
        <v>207</v>
      </c>
      <c r="P30" s="6">
        <v>145</v>
      </c>
      <c r="Q30" s="6">
        <v>190</v>
      </c>
      <c r="R30" s="6">
        <v>174</v>
      </c>
      <c r="S30" s="6">
        <v>149</v>
      </c>
      <c r="T30" s="6">
        <v>163</v>
      </c>
      <c r="U30" s="6">
        <v>157</v>
      </c>
      <c r="V30" s="6">
        <v>168</v>
      </c>
      <c r="W30" s="6">
        <v>126</v>
      </c>
      <c r="X30" s="6">
        <v>3934</v>
      </c>
    </row>
    <row r="31" spans="1:24" x14ac:dyDescent="0.25">
      <c r="A31" s="5" t="s">
        <v>31</v>
      </c>
      <c r="B31" s="6">
        <v>1280</v>
      </c>
      <c r="C31" s="6">
        <v>1570</v>
      </c>
      <c r="D31" s="6">
        <v>1142</v>
      </c>
      <c r="E31" s="6">
        <v>1220</v>
      </c>
      <c r="F31" s="6">
        <v>1243</v>
      </c>
      <c r="G31" s="6">
        <v>1031</v>
      </c>
      <c r="H31" s="6">
        <v>1089</v>
      </c>
      <c r="I31" s="6">
        <v>1278</v>
      </c>
      <c r="J31" s="6">
        <v>962</v>
      </c>
      <c r="K31" s="6">
        <v>1027</v>
      </c>
      <c r="L31" s="6">
        <v>943</v>
      </c>
      <c r="M31" s="6">
        <v>801</v>
      </c>
      <c r="N31" s="6">
        <v>1054</v>
      </c>
      <c r="O31" s="6">
        <v>1318</v>
      </c>
      <c r="P31" s="6">
        <v>919</v>
      </c>
      <c r="Q31" s="6">
        <v>1099</v>
      </c>
      <c r="R31" s="6">
        <v>1146</v>
      </c>
      <c r="S31" s="6">
        <v>802</v>
      </c>
      <c r="T31" s="6">
        <v>919</v>
      </c>
      <c r="U31" s="6">
        <v>912</v>
      </c>
      <c r="V31" s="6">
        <v>1107</v>
      </c>
      <c r="W31" s="6">
        <v>790</v>
      </c>
      <c r="X31" s="6">
        <v>23652</v>
      </c>
    </row>
    <row r="32" spans="1:24" x14ac:dyDescent="0.25">
      <c r="A32" s="7">
        <v>77602</v>
      </c>
      <c r="B32" s="6">
        <v>1280</v>
      </c>
      <c r="C32" s="6">
        <v>1570</v>
      </c>
      <c r="D32" s="6">
        <v>1142</v>
      </c>
      <c r="E32" s="6">
        <v>1220</v>
      </c>
      <c r="F32" s="6">
        <v>1243</v>
      </c>
      <c r="G32" s="6">
        <v>1031</v>
      </c>
      <c r="H32" s="6">
        <v>1089</v>
      </c>
      <c r="I32" s="6">
        <v>1278</v>
      </c>
      <c r="J32" s="6">
        <v>962</v>
      </c>
      <c r="K32" s="6">
        <v>1027</v>
      </c>
      <c r="L32" s="6">
        <v>943</v>
      </c>
      <c r="M32" s="6">
        <v>801</v>
      </c>
      <c r="N32" s="6">
        <v>1054</v>
      </c>
      <c r="O32" s="6">
        <v>1318</v>
      </c>
      <c r="P32" s="6">
        <v>919</v>
      </c>
      <c r="Q32" s="6">
        <v>1099</v>
      </c>
      <c r="R32" s="6">
        <v>1146</v>
      </c>
      <c r="S32" s="6">
        <v>802</v>
      </c>
      <c r="T32" s="6">
        <v>919</v>
      </c>
      <c r="U32" s="6">
        <v>912</v>
      </c>
      <c r="V32" s="6">
        <v>1107</v>
      </c>
      <c r="W32" s="6">
        <v>790</v>
      </c>
      <c r="X32" s="6">
        <v>23652</v>
      </c>
    </row>
    <row r="33" spans="1:24" x14ac:dyDescent="0.25">
      <c r="A33" s="8" t="s">
        <v>43</v>
      </c>
      <c r="B33" s="6">
        <v>44</v>
      </c>
      <c r="C33" s="6">
        <v>58</v>
      </c>
      <c r="D33" s="6">
        <v>41</v>
      </c>
      <c r="E33" s="6">
        <v>36</v>
      </c>
      <c r="F33" s="6">
        <v>42</v>
      </c>
      <c r="G33" s="6">
        <v>41</v>
      </c>
      <c r="H33" s="6">
        <v>36</v>
      </c>
      <c r="I33" s="6">
        <v>42</v>
      </c>
      <c r="J33" s="6">
        <v>30</v>
      </c>
      <c r="K33" s="6">
        <v>48</v>
      </c>
      <c r="L33" s="6">
        <v>43</v>
      </c>
      <c r="M33" s="6">
        <v>32</v>
      </c>
      <c r="N33" s="6">
        <v>37</v>
      </c>
      <c r="O33" s="6">
        <v>46</v>
      </c>
      <c r="P33" s="6">
        <v>31</v>
      </c>
      <c r="Q33" s="6">
        <v>39</v>
      </c>
      <c r="R33" s="6">
        <v>40</v>
      </c>
      <c r="S33" s="6">
        <v>27</v>
      </c>
      <c r="T33" s="6">
        <v>29</v>
      </c>
      <c r="U33" s="6">
        <v>36</v>
      </c>
      <c r="V33" s="6">
        <v>42</v>
      </c>
      <c r="W33" s="6">
        <v>32</v>
      </c>
      <c r="X33" s="6">
        <v>852</v>
      </c>
    </row>
    <row r="34" spans="1:24" x14ac:dyDescent="0.25">
      <c r="A34" s="8" t="s">
        <v>41</v>
      </c>
      <c r="B34" s="6">
        <v>292</v>
      </c>
      <c r="C34" s="6">
        <v>362</v>
      </c>
      <c r="D34" s="6">
        <v>256</v>
      </c>
      <c r="E34" s="6">
        <v>256</v>
      </c>
      <c r="F34" s="6">
        <v>253</v>
      </c>
      <c r="G34" s="6">
        <v>223</v>
      </c>
      <c r="H34" s="6">
        <v>218</v>
      </c>
      <c r="I34" s="6">
        <v>276</v>
      </c>
      <c r="J34" s="6">
        <v>198</v>
      </c>
      <c r="K34" s="6">
        <v>213</v>
      </c>
      <c r="L34" s="6">
        <v>191</v>
      </c>
      <c r="M34" s="6">
        <v>146</v>
      </c>
      <c r="N34" s="6">
        <v>243</v>
      </c>
      <c r="O34" s="6">
        <v>305</v>
      </c>
      <c r="P34" s="6">
        <v>205</v>
      </c>
      <c r="Q34" s="6">
        <v>234</v>
      </c>
      <c r="R34" s="6">
        <v>242</v>
      </c>
      <c r="S34" s="6">
        <v>158</v>
      </c>
      <c r="T34" s="6">
        <v>195</v>
      </c>
      <c r="U34" s="6">
        <v>196</v>
      </c>
      <c r="V34" s="6">
        <v>238</v>
      </c>
      <c r="W34" s="6">
        <v>162</v>
      </c>
      <c r="X34" s="6">
        <v>5062</v>
      </c>
    </row>
    <row r="35" spans="1:24" x14ac:dyDescent="0.25">
      <c r="A35" s="8" t="s">
        <v>42</v>
      </c>
      <c r="B35" s="6">
        <v>302</v>
      </c>
      <c r="C35" s="6">
        <v>358</v>
      </c>
      <c r="D35" s="6">
        <v>268</v>
      </c>
      <c r="E35" s="6">
        <v>292</v>
      </c>
      <c r="F35" s="6">
        <v>293</v>
      </c>
      <c r="G35" s="6">
        <v>229</v>
      </c>
      <c r="H35" s="6">
        <v>261</v>
      </c>
      <c r="I35" s="6">
        <v>312</v>
      </c>
      <c r="J35" s="6">
        <v>222</v>
      </c>
      <c r="K35" s="6">
        <v>227</v>
      </c>
      <c r="L35" s="6">
        <v>220</v>
      </c>
      <c r="M35" s="6">
        <v>193</v>
      </c>
      <c r="N35" s="6">
        <v>243</v>
      </c>
      <c r="O35" s="6">
        <v>319</v>
      </c>
      <c r="P35" s="6">
        <v>214</v>
      </c>
      <c r="Q35" s="6">
        <v>253</v>
      </c>
      <c r="R35" s="6">
        <v>262</v>
      </c>
      <c r="S35" s="6">
        <v>177</v>
      </c>
      <c r="T35" s="6">
        <v>215</v>
      </c>
      <c r="U35" s="6">
        <v>217</v>
      </c>
      <c r="V35" s="6">
        <v>256</v>
      </c>
      <c r="W35" s="6">
        <v>181</v>
      </c>
      <c r="X35" s="6">
        <v>5514</v>
      </c>
    </row>
    <row r="36" spans="1:24" x14ac:dyDescent="0.25">
      <c r="A36" s="8" t="s">
        <v>40</v>
      </c>
      <c r="B36" s="6">
        <v>312</v>
      </c>
      <c r="C36" s="6">
        <v>383</v>
      </c>
      <c r="D36" s="6">
        <v>279</v>
      </c>
      <c r="E36" s="6">
        <v>277</v>
      </c>
      <c r="F36" s="6">
        <v>294</v>
      </c>
      <c r="G36" s="6">
        <v>241</v>
      </c>
      <c r="H36" s="6">
        <v>264</v>
      </c>
      <c r="I36" s="6">
        <v>274</v>
      </c>
      <c r="J36" s="6">
        <v>229</v>
      </c>
      <c r="K36" s="6">
        <v>220</v>
      </c>
      <c r="L36" s="6">
        <v>182</v>
      </c>
      <c r="M36" s="6">
        <v>175</v>
      </c>
      <c r="N36" s="6">
        <v>242</v>
      </c>
      <c r="O36" s="6">
        <v>298</v>
      </c>
      <c r="P36" s="6">
        <v>218</v>
      </c>
      <c r="Q36" s="6">
        <v>258</v>
      </c>
      <c r="R36" s="6">
        <v>262</v>
      </c>
      <c r="S36" s="6">
        <v>216</v>
      </c>
      <c r="T36" s="6">
        <v>214</v>
      </c>
      <c r="U36" s="6">
        <v>199</v>
      </c>
      <c r="V36" s="6">
        <v>254</v>
      </c>
      <c r="W36" s="6">
        <v>192</v>
      </c>
      <c r="X36" s="6">
        <v>5483</v>
      </c>
    </row>
    <row r="37" spans="1:24" x14ac:dyDescent="0.25">
      <c r="A37" s="8" t="s">
        <v>39</v>
      </c>
      <c r="B37" s="6">
        <v>330</v>
      </c>
      <c r="C37" s="6">
        <v>409</v>
      </c>
      <c r="D37" s="6">
        <v>298</v>
      </c>
      <c r="E37" s="6">
        <v>359</v>
      </c>
      <c r="F37" s="6">
        <v>361</v>
      </c>
      <c r="G37" s="6">
        <v>297</v>
      </c>
      <c r="H37" s="6">
        <v>310</v>
      </c>
      <c r="I37" s="6">
        <v>374</v>
      </c>
      <c r="J37" s="6">
        <v>283</v>
      </c>
      <c r="K37" s="6">
        <v>319</v>
      </c>
      <c r="L37" s="6">
        <v>307</v>
      </c>
      <c r="M37" s="6">
        <v>255</v>
      </c>
      <c r="N37" s="6">
        <v>289</v>
      </c>
      <c r="O37" s="6">
        <v>350</v>
      </c>
      <c r="P37" s="6">
        <v>251</v>
      </c>
      <c r="Q37" s="6">
        <v>315</v>
      </c>
      <c r="R37" s="6">
        <v>340</v>
      </c>
      <c r="S37" s="6">
        <v>224</v>
      </c>
      <c r="T37" s="6">
        <v>266</v>
      </c>
      <c r="U37" s="6">
        <v>264</v>
      </c>
      <c r="V37" s="6">
        <v>317</v>
      </c>
      <c r="W37" s="6">
        <v>223</v>
      </c>
      <c r="X37" s="6">
        <v>6741</v>
      </c>
    </row>
    <row r="38" spans="1:24" x14ac:dyDescent="0.25">
      <c r="A38" s="5" t="s">
        <v>32</v>
      </c>
      <c r="B38" s="6">
        <v>2414</v>
      </c>
      <c r="C38" s="6">
        <v>2779</v>
      </c>
      <c r="D38" s="6">
        <v>2224</v>
      </c>
      <c r="E38" s="6">
        <v>2075</v>
      </c>
      <c r="F38" s="6">
        <v>2158</v>
      </c>
      <c r="G38" s="6">
        <v>1735</v>
      </c>
      <c r="H38" s="6">
        <v>2144</v>
      </c>
      <c r="I38" s="6">
        <v>2363</v>
      </c>
      <c r="J38" s="6">
        <v>1985</v>
      </c>
      <c r="K38" s="6">
        <v>1782</v>
      </c>
      <c r="L38" s="6">
        <v>1913</v>
      </c>
      <c r="M38" s="6">
        <v>1397</v>
      </c>
      <c r="N38" s="6">
        <v>1991</v>
      </c>
      <c r="O38" s="6">
        <v>2307</v>
      </c>
      <c r="P38" s="6">
        <v>1874</v>
      </c>
      <c r="Q38" s="6">
        <v>1869</v>
      </c>
      <c r="R38" s="6">
        <v>1875</v>
      </c>
      <c r="S38" s="6">
        <v>1620</v>
      </c>
      <c r="T38" s="6">
        <v>1681</v>
      </c>
      <c r="U38" s="6">
        <v>1708</v>
      </c>
      <c r="V38" s="6">
        <v>1908</v>
      </c>
      <c r="W38" s="6">
        <v>1629</v>
      </c>
      <c r="X38" s="6">
        <v>43431</v>
      </c>
    </row>
    <row r="39" spans="1:24" x14ac:dyDescent="0.25">
      <c r="A39" s="7">
        <v>83750</v>
      </c>
      <c r="B39" s="6">
        <v>2414</v>
      </c>
      <c r="C39" s="6">
        <v>2779</v>
      </c>
      <c r="D39" s="6">
        <v>2224</v>
      </c>
      <c r="E39" s="6">
        <v>2075</v>
      </c>
      <c r="F39" s="6">
        <v>2158</v>
      </c>
      <c r="G39" s="6">
        <v>1735</v>
      </c>
      <c r="H39" s="6">
        <v>2144</v>
      </c>
      <c r="I39" s="6">
        <v>2363</v>
      </c>
      <c r="J39" s="6">
        <v>1985</v>
      </c>
      <c r="K39" s="6">
        <v>1782</v>
      </c>
      <c r="L39" s="6">
        <v>1913</v>
      </c>
      <c r="M39" s="6">
        <v>1397</v>
      </c>
      <c r="N39" s="6">
        <v>1991</v>
      </c>
      <c r="O39" s="6">
        <v>2307</v>
      </c>
      <c r="P39" s="6">
        <v>1874</v>
      </c>
      <c r="Q39" s="6">
        <v>1869</v>
      </c>
      <c r="R39" s="6">
        <v>1875</v>
      </c>
      <c r="S39" s="6">
        <v>1620</v>
      </c>
      <c r="T39" s="6">
        <v>1681</v>
      </c>
      <c r="U39" s="6">
        <v>1708</v>
      </c>
      <c r="V39" s="6">
        <v>1908</v>
      </c>
      <c r="W39" s="6">
        <v>1629</v>
      </c>
      <c r="X39" s="6">
        <v>43431</v>
      </c>
    </row>
    <row r="40" spans="1:24" x14ac:dyDescent="0.25">
      <c r="A40" s="8" t="s">
        <v>38</v>
      </c>
      <c r="B40" s="6">
        <v>2414</v>
      </c>
      <c r="C40" s="6">
        <v>2779</v>
      </c>
      <c r="D40" s="6">
        <v>2224</v>
      </c>
      <c r="E40" s="6">
        <v>2075</v>
      </c>
      <c r="F40" s="6">
        <v>2158</v>
      </c>
      <c r="G40" s="6">
        <v>1735</v>
      </c>
      <c r="H40" s="6">
        <v>2144</v>
      </c>
      <c r="I40" s="6">
        <v>2363</v>
      </c>
      <c r="J40" s="6">
        <v>1985</v>
      </c>
      <c r="K40" s="6">
        <v>1782</v>
      </c>
      <c r="L40" s="6">
        <v>1913</v>
      </c>
      <c r="M40" s="6">
        <v>1397</v>
      </c>
      <c r="N40" s="6">
        <v>1991</v>
      </c>
      <c r="O40" s="6">
        <v>2307</v>
      </c>
      <c r="P40" s="6">
        <v>1874</v>
      </c>
      <c r="Q40" s="6">
        <v>1869</v>
      </c>
      <c r="R40" s="6">
        <v>1875</v>
      </c>
      <c r="S40" s="6">
        <v>1620</v>
      </c>
      <c r="T40" s="6">
        <v>1681</v>
      </c>
      <c r="U40" s="6">
        <v>1708</v>
      </c>
      <c r="V40" s="6">
        <v>1908</v>
      </c>
      <c r="W40" s="6">
        <v>1629</v>
      </c>
      <c r="X40" s="6">
        <v>43431</v>
      </c>
    </row>
    <row r="41" spans="1:24" x14ac:dyDescent="0.25">
      <c r="A41" s="5" t="s">
        <v>30</v>
      </c>
      <c r="B41" s="6">
        <v>2532</v>
      </c>
      <c r="C41" s="6">
        <v>2744</v>
      </c>
      <c r="D41" s="6">
        <v>2480</v>
      </c>
      <c r="E41" s="6">
        <v>2213</v>
      </c>
      <c r="F41" s="6">
        <v>2404</v>
      </c>
      <c r="G41" s="6">
        <v>2212</v>
      </c>
      <c r="H41" s="6">
        <v>2319</v>
      </c>
      <c r="I41" s="6">
        <v>2247</v>
      </c>
      <c r="J41" s="6">
        <v>2188</v>
      </c>
      <c r="K41" s="6">
        <v>1751</v>
      </c>
      <c r="L41" s="6">
        <v>1811</v>
      </c>
      <c r="M41" s="6">
        <v>1573</v>
      </c>
      <c r="N41" s="6">
        <v>2306</v>
      </c>
      <c r="O41" s="6">
        <v>2371</v>
      </c>
      <c r="P41" s="6">
        <v>2126</v>
      </c>
      <c r="Q41" s="6">
        <v>2294</v>
      </c>
      <c r="R41" s="6">
        <v>2312</v>
      </c>
      <c r="S41" s="6">
        <v>2124</v>
      </c>
      <c r="T41" s="6">
        <v>2138</v>
      </c>
      <c r="U41" s="6">
        <v>1946</v>
      </c>
      <c r="V41" s="6">
        <v>2199</v>
      </c>
      <c r="W41" s="6">
        <v>2180</v>
      </c>
      <c r="X41" s="6">
        <v>48470</v>
      </c>
    </row>
    <row r="42" spans="1:24" x14ac:dyDescent="0.25">
      <c r="A42" s="7">
        <v>21012</v>
      </c>
      <c r="B42" s="6">
        <v>1272</v>
      </c>
      <c r="C42" s="6">
        <v>1336</v>
      </c>
      <c r="D42" s="6">
        <v>1201</v>
      </c>
      <c r="E42" s="6">
        <v>1069</v>
      </c>
      <c r="F42" s="6">
        <v>1145</v>
      </c>
      <c r="G42" s="6">
        <v>1097</v>
      </c>
      <c r="H42" s="6">
        <v>1207</v>
      </c>
      <c r="I42" s="6">
        <v>1187</v>
      </c>
      <c r="J42" s="6">
        <v>1121</v>
      </c>
      <c r="K42" s="6">
        <v>957</v>
      </c>
      <c r="L42" s="6">
        <v>986</v>
      </c>
      <c r="M42" s="6">
        <v>910</v>
      </c>
      <c r="N42" s="6">
        <v>1145</v>
      </c>
      <c r="O42" s="6">
        <v>1164</v>
      </c>
      <c r="P42" s="6">
        <v>1028</v>
      </c>
      <c r="Q42" s="6">
        <v>1143</v>
      </c>
      <c r="R42" s="6">
        <v>1141</v>
      </c>
      <c r="S42" s="6">
        <v>1005</v>
      </c>
      <c r="T42" s="6">
        <v>1081</v>
      </c>
      <c r="U42" s="6">
        <v>1037</v>
      </c>
      <c r="V42" s="6">
        <v>1063</v>
      </c>
      <c r="W42" s="6">
        <v>1082</v>
      </c>
      <c r="X42" s="6">
        <v>24377</v>
      </c>
    </row>
    <row r="43" spans="1:24" x14ac:dyDescent="0.25">
      <c r="A43" s="8" t="s">
        <v>43</v>
      </c>
      <c r="B43" s="6">
        <v>49</v>
      </c>
      <c r="C43" s="6">
        <v>48</v>
      </c>
      <c r="D43" s="6">
        <v>48</v>
      </c>
      <c r="E43" s="6">
        <v>43</v>
      </c>
      <c r="F43" s="6">
        <v>42</v>
      </c>
      <c r="G43" s="6">
        <v>48</v>
      </c>
      <c r="H43" s="6">
        <v>42</v>
      </c>
      <c r="I43" s="6">
        <v>45</v>
      </c>
      <c r="J43" s="6">
        <v>36</v>
      </c>
      <c r="K43" s="6">
        <v>49</v>
      </c>
      <c r="L43" s="6">
        <v>50</v>
      </c>
      <c r="M43" s="6">
        <v>46</v>
      </c>
      <c r="N43" s="6">
        <v>45</v>
      </c>
      <c r="O43" s="6">
        <v>51</v>
      </c>
      <c r="P43" s="6">
        <v>43</v>
      </c>
      <c r="Q43" s="6">
        <v>45</v>
      </c>
      <c r="R43" s="6">
        <v>49</v>
      </c>
      <c r="S43" s="6">
        <v>26</v>
      </c>
      <c r="T43" s="6">
        <v>42</v>
      </c>
      <c r="U43" s="6">
        <v>47</v>
      </c>
      <c r="V43" s="6">
        <v>43</v>
      </c>
      <c r="W43" s="6">
        <v>46</v>
      </c>
      <c r="X43" s="6">
        <v>983</v>
      </c>
    </row>
    <row r="44" spans="1:24" x14ac:dyDescent="0.25">
      <c r="A44" s="8" t="s">
        <v>41</v>
      </c>
      <c r="B44" s="6">
        <v>316</v>
      </c>
      <c r="C44" s="6">
        <v>327</v>
      </c>
      <c r="D44" s="6">
        <v>305</v>
      </c>
      <c r="E44" s="6">
        <v>255</v>
      </c>
      <c r="F44" s="6">
        <v>267</v>
      </c>
      <c r="G44" s="6">
        <v>267</v>
      </c>
      <c r="H44" s="6">
        <v>286</v>
      </c>
      <c r="I44" s="6">
        <v>299</v>
      </c>
      <c r="J44" s="6">
        <v>264</v>
      </c>
      <c r="K44" s="6">
        <v>235</v>
      </c>
      <c r="L44" s="6">
        <v>242</v>
      </c>
      <c r="M44" s="6">
        <v>216</v>
      </c>
      <c r="N44" s="6">
        <v>294</v>
      </c>
      <c r="O44" s="6">
        <v>303</v>
      </c>
      <c r="P44" s="6">
        <v>262</v>
      </c>
      <c r="Q44" s="6">
        <v>283</v>
      </c>
      <c r="R44" s="6">
        <v>281</v>
      </c>
      <c r="S44" s="6">
        <v>255</v>
      </c>
      <c r="T44" s="6">
        <v>268</v>
      </c>
      <c r="U44" s="6">
        <v>265</v>
      </c>
      <c r="V44" s="6">
        <v>265</v>
      </c>
      <c r="W44" s="6">
        <v>256</v>
      </c>
      <c r="X44" s="6">
        <v>6011</v>
      </c>
    </row>
    <row r="45" spans="1:24" x14ac:dyDescent="0.25">
      <c r="A45" s="8" t="s">
        <v>42</v>
      </c>
      <c r="B45" s="6">
        <v>283</v>
      </c>
      <c r="C45" s="6">
        <v>310</v>
      </c>
      <c r="D45" s="6">
        <v>265</v>
      </c>
      <c r="E45" s="6">
        <v>250</v>
      </c>
      <c r="F45" s="6">
        <v>262</v>
      </c>
      <c r="G45" s="6">
        <v>257</v>
      </c>
      <c r="H45" s="6">
        <v>282</v>
      </c>
      <c r="I45" s="6">
        <v>281</v>
      </c>
      <c r="J45" s="6">
        <v>256</v>
      </c>
      <c r="K45" s="6">
        <v>211</v>
      </c>
      <c r="L45" s="6">
        <v>229</v>
      </c>
      <c r="M45" s="6">
        <v>207</v>
      </c>
      <c r="N45" s="6">
        <v>265</v>
      </c>
      <c r="O45" s="6">
        <v>251</v>
      </c>
      <c r="P45" s="6">
        <v>230</v>
      </c>
      <c r="Q45" s="6">
        <v>269</v>
      </c>
      <c r="R45" s="6">
        <v>265</v>
      </c>
      <c r="S45" s="6">
        <v>229</v>
      </c>
      <c r="T45" s="6">
        <v>246</v>
      </c>
      <c r="U45" s="6">
        <v>247</v>
      </c>
      <c r="V45" s="6">
        <v>245</v>
      </c>
      <c r="W45" s="6">
        <v>266</v>
      </c>
      <c r="X45" s="6">
        <v>5606</v>
      </c>
    </row>
    <row r="46" spans="1:24" x14ac:dyDescent="0.25">
      <c r="A46" s="8" t="s">
        <v>40</v>
      </c>
      <c r="B46" s="6">
        <v>369</v>
      </c>
      <c r="C46" s="6">
        <v>394</v>
      </c>
      <c r="D46" s="6">
        <v>337</v>
      </c>
      <c r="E46" s="6">
        <v>300</v>
      </c>
      <c r="F46" s="6">
        <v>343</v>
      </c>
      <c r="G46" s="6">
        <v>310</v>
      </c>
      <c r="H46" s="6">
        <v>341</v>
      </c>
      <c r="I46" s="6">
        <v>291</v>
      </c>
      <c r="J46" s="6">
        <v>335</v>
      </c>
      <c r="K46" s="6">
        <v>240</v>
      </c>
      <c r="L46" s="6">
        <v>231</v>
      </c>
      <c r="M46" s="6">
        <v>217</v>
      </c>
      <c r="N46" s="6">
        <v>305</v>
      </c>
      <c r="O46" s="6">
        <v>314</v>
      </c>
      <c r="P46" s="6">
        <v>273</v>
      </c>
      <c r="Q46" s="6">
        <v>314</v>
      </c>
      <c r="R46" s="6">
        <v>302</v>
      </c>
      <c r="S46" s="6">
        <v>280</v>
      </c>
      <c r="T46" s="6">
        <v>294</v>
      </c>
      <c r="U46" s="6">
        <v>261</v>
      </c>
      <c r="V46" s="6">
        <v>281</v>
      </c>
      <c r="W46" s="6">
        <v>286</v>
      </c>
      <c r="X46" s="6">
        <v>6618</v>
      </c>
    </row>
    <row r="47" spans="1:24" x14ac:dyDescent="0.25">
      <c r="A47" s="8" t="s">
        <v>39</v>
      </c>
      <c r="B47" s="6">
        <v>255</v>
      </c>
      <c r="C47" s="6">
        <v>257</v>
      </c>
      <c r="D47" s="6">
        <v>246</v>
      </c>
      <c r="E47" s="6">
        <v>221</v>
      </c>
      <c r="F47" s="6">
        <v>231</v>
      </c>
      <c r="G47" s="6">
        <v>215</v>
      </c>
      <c r="H47" s="6">
        <v>256</v>
      </c>
      <c r="I47" s="6">
        <v>271</v>
      </c>
      <c r="J47" s="6">
        <v>230</v>
      </c>
      <c r="K47" s="6">
        <v>222</v>
      </c>
      <c r="L47" s="6">
        <v>234</v>
      </c>
      <c r="M47" s="6">
        <v>224</v>
      </c>
      <c r="N47" s="6">
        <v>236</v>
      </c>
      <c r="O47" s="6">
        <v>245</v>
      </c>
      <c r="P47" s="6">
        <v>220</v>
      </c>
      <c r="Q47" s="6">
        <v>232</v>
      </c>
      <c r="R47" s="6">
        <v>244</v>
      </c>
      <c r="S47" s="6">
        <v>215</v>
      </c>
      <c r="T47" s="6">
        <v>231</v>
      </c>
      <c r="U47" s="6">
        <v>217</v>
      </c>
      <c r="V47" s="6">
        <v>229</v>
      </c>
      <c r="W47" s="6">
        <v>228</v>
      </c>
      <c r="X47" s="6">
        <v>5159</v>
      </c>
    </row>
    <row r="48" spans="1:24" x14ac:dyDescent="0.25">
      <c r="A48" s="7">
        <v>535883</v>
      </c>
      <c r="B48" s="6">
        <v>1260</v>
      </c>
      <c r="C48" s="6">
        <v>1408</v>
      </c>
      <c r="D48" s="6">
        <v>1279</v>
      </c>
      <c r="E48" s="6">
        <v>1144</v>
      </c>
      <c r="F48" s="6">
        <v>1259</v>
      </c>
      <c r="G48" s="6">
        <v>1115</v>
      </c>
      <c r="H48" s="6">
        <v>1112</v>
      </c>
      <c r="I48" s="6">
        <v>1060</v>
      </c>
      <c r="J48" s="6">
        <v>1067</v>
      </c>
      <c r="K48" s="6">
        <v>794</v>
      </c>
      <c r="L48" s="6">
        <v>825</v>
      </c>
      <c r="M48" s="6">
        <v>663</v>
      </c>
      <c r="N48" s="6">
        <v>1161</v>
      </c>
      <c r="O48" s="6">
        <v>1207</v>
      </c>
      <c r="P48" s="6">
        <v>1098</v>
      </c>
      <c r="Q48" s="6">
        <v>1151</v>
      </c>
      <c r="R48" s="6">
        <v>1171</v>
      </c>
      <c r="S48" s="6">
        <v>1119</v>
      </c>
      <c r="T48" s="6">
        <v>1057</v>
      </c>
      <c r="U48" s="6">
        <v>909</v>
      </c>
      <c r="V48" s="6">
        <v>1136</v>
      </c>
      <c r="W48" s="6">
        <v>1098</v>
      </c>
      <c r="X48" s="6">
        <v>24093</v>
      </c>
    </row>
    <row r="49" spans="1:24" x14ac:dyDescent="0.25">
      <c r="A49" s="8" t="s">
        <v>43</v>
      </c>
      <c r="B49" s="6">
        <v>26</v>
      </c>
      <c r="C49" s="6">
        <v>31</v>
      </c>
      <c r="D49" s="6">
        <v>24</v>
      </c>
      <c r="E49" s="6">
        <v>20</v>
      </c>
      <c r="F49" s="6">
        <v>18</v>
      </c>
      <c r="G49" s="6">
        <v>22</v>
      </c>
      <c r="H49" s="6">
        <v>23</v>
      </c>
      <c r="I49" s="6">
        <v>21</v>
      </c>
      <c r="J49" s="6">
        <v>19</v>
      </c>
      <c r="K49" s="6">
        <v>26</v>
      </c>
      <c r="L49" s="6">
        <v>32</v>
      </c>
      <c r="M49" s="6">
        <v>20</v>
      </c>
      <c r="N49" s="6">
        <v>28</v>
      </c>
      <c r="O49" s="6">
        <v>29</v>
      </c>
      <c r="P49" s="6">
        <v>23</v>
      </c>
      <c r="Q49" s="6">
        <v>25</v>
      </c>
      <c r="R49" s="6">
        <v>31</v>
      </c>
      <c r="S49" s="6">
        <v>22</v>
      </c>
      <c r="T49" s="6">
        <v>25</v>
      </c>
      <c r="U49" s="6">
        <v>17</v>
      </c>
      <c r="V49" s="6">
        <v>24</v>
      </c>
      <c r="W49" s="6">
        <v>25</v>
      </c>
      <c r="X49" s="6">
        <v>531</v>
      </c>
    </row>
    <row r="50" spans="1:24" x14ac:dyDescent="0.25">
      <c r="A50" s="8" t="s">
        <v>41</v>
      </c>
      <c r="B50" s="6">
        <v>225</v>
      </c>
      <c r="C50" s="6">
        <v>259</v>
      </c>
      <c r="D50" s="6">
        <v>229</v>
      </c>
      <c r="E50" s="6">
        <v>190</v>
      </c>
      <c r="F50" s="6">
        <v>205</v>
      </c>
      <c r="G50" s="6">
        <v>192</v>
      </c>
      <c r="H50" s="6">
        <v>174</v>
      </c>
      <c r="I50" s="6">
        <v>209</v>
      </c>
      <c r="J50" s="6">
        <v>172</v>
      </c>
      <c r="K50" s="6">
        <v>151</v>
      </c>
      <c r="L50" s="6">
        <v>157</v>
      </c>
      <c r="M50" s="6">
        <v>121</v>
      </c>
      <c r="N50" s="6">
        <v>211</v>
      </c>
      <c r="O50" s="6">
        <v>222</v>
      </c>
      <c r="P50" s="6">
        <v>182</v>
      </c>
      <c r="Q50" s="6">
        <v>195</v>
      </c>
      <c r="R50" s="6">
        <v>207</v>
      </c>
      <c r="S50" s="6">
        <v>181</v>
      </c>
      <c r="T50" s="6">
        <v>154</v>
      </c>
      <c r="U50" s="6">
        <v>184</v>
      </c>
      <c r="V50" s="6">
        <v>201</v>
      </c>
      <c r="W50" s="6">
        <v>191</v>
      </c>
      <c r="X50" s="6">
        <v>4212</v>
      </c>
    </row>
    <row r="51" spans="1:24" x14ac:dyDescent="0.25">
      <c r="A51" s="8" t="s">
        <v>42</v>
      </c>
      <c r="B51" s="6">
        <v>254</v>
      </c>
      <c r="C51" s="6">
        <v>294</v>
      </c>
      <c r="D51" s="6">
        <v>260</v>
      </c>
      <c r="E51" s="6">
        <v>224</v>
      </c>
      <c r="F51" s="6">
        <v>247</v>
      </c>
      <c r="G51" s="6">
        <v>215</v>
      </c>
      <c r="H51" s="6">
        <v>231</v>
      </c>
      <c r="I51" s="6">
        <v>252</v>
      </c>
      <c r="J51" s="6">
        <v>205</v>
      </c>
      <c r="K51" s="6">
        <v>187</v>
      </c>
      <c r="L51" s="6">
        <v>193</v>
      </c>
      <c r="M51" s="6">
        <v>175</v>
      </c>
      <c r="N51" s="6">
        <v>241</v>
      </c>
      <c r="O51" s="6">
        <v>249</v>
      </c>
      <c r="P51" s="6">
        <v>229</v>
      </c>
      <c r="Q51" s="6">
        <v>240</v>
      </c>
      <c r="R51" s="6">
        <v>242</v>
      </c>
      <c r="S51" s="6">
        <v>227</v>
      </c>
      <c r="T51" s="6">
        <v>211</v>
      </c>
      <c r="U51" s="6">
        <v>203</v>
      </c>
      <c r="V51" s="6">
        <v>249</v>
      </c>
      <c r="W51" s="6">
        <v>231</v>
      </c>
      <c r="X51" s="6">
        <v>5059</v>
      </c>
    </row>
    <row r="52" spans="1:24" x14ac:dyDescent="0.25">
      <c r="A52" s="8" t="s">
        <v>40</v>
      </c>
      <c r="B52" s="6">
        <v>471</v>
      </c>
      <c r="C52" s="6">
        <v>508</v>
      </c>
      <c r="D52" s="6">
        <v>487</v>
      </c>
      <c r="E52" s="6">
        <v>446</v>
      </c>
      <c r="F52" s="6">
        <v>498</v>
      </c>
      <c r="G52" s="6">
        <v>431</v>
      </c>
      <c r="H52" s="6">
        <v>451</v>
      </c>
      <c r="I52" s="6">
        <v>313</v>
      </c>
      <c r="J52" s="6">
        <v>435</v>
      </c>
      <c r="K52" s="6">
        <v>204</v>
      </c>
      <c r="L52" s="6">
        <v>212</v>
      </c>
      <c r="M52" s="6">
        <v>169</v>
      </c>
      <c r="N52" s="6">
        <v>407</v>
      </c>
      <c r="O52" s="6">
        <v>421</v>
      </c>
      <c r="P52" s="6">
        <v>407</v>
      </c>
      <c r="Q52" s="6">
        <v>407</v>
      </c>
      <c r="R52" s="6">
        <v>401</v>
      </c>
      <c r="S52" s="6">
        <v>433</v>
      </c>
      <c r="T52" s="6">
        <v>395</v>
      </c>
      <c r="U52" s="6">
        <v>274</v>
      </c>
      <c r="V52" s="6">
        <v>387</v>
      </c>
      <c r="W52" s="6">
        <v>390</v>
      </c>
      <c r="X52" s="6">
        <v>8547</v>
      </c>
    </row>
    <row r="53" spans="1:24" x14ac:dyDescent="0.25">
      <c r="A53" s="8" t="s">
        <v>39</v>
      </c>
      <c r="B53" s="6">
        <v>284</v>
      </c>
      <c r="C53" s="6">
        <v>316</v>
      </c>
      <c r="D53" s="6">
        <v>279</v>
      </c>
      <c r="E53" s="6">
        <v>264</v>
      </c>
      <c r="F53" s="6">
        <v>291</v>
      </c>
      <c r="G53" s="6">
        <v>255</v>
      </c>
      <c r="H53" s="6">
        <v>233</v>
      </c>
      <c r="I53" s="6">
        <v>265</v>
      </c>
      <c r="J53" s="6">
        <v>236</v>
      </c>
      <c r="K53" s="6">
        <v>226</v>
      </c>
      <c r="L53" s="6">
        <v>231</v>
      </c>
      <c r="M53" s="6">
        <v>178</v>
      </c>
      <c r="N53" s="6">
        <v>274</v>
      </c>
      <c r="O53" s="6">
        <v>286</v>
      </c>
      <c r="P53" s="6">
        <v>257</v>
      </c>
      <c r="Q53" s="6">
        <v>284</v>
      </c>
      <c r="R53" s="6">
        <v>290</v>
      </c>
      <c r="S53" s="6">
        <v>256</v>
      </c>
      <c r="T53" s="6">
        <v>272</v>
      </c>
      <c r="U53" s="6">
        <v>231</v>
      </c>
      <c r="V53" s="6">
        <v>275</v>
      </c>
      <c r="W53" s="6">
        <v>261</v>
      </c>
      <c r="X53" s="6">
        <v>5744</v>
      </c>
    </row>
    <row r="54" spans="1:24" x14ac:dyDescent="0.25">
      <c r="A54" s="5" t="s">
        <v>45</v>
      </c>
      <c r="B54" s="6">
        <v>18460</v>
      </c>
      <c r="C54" s="6">
        <v>21022</v>
      </c>
      <c r="D54" s="6">
        <v>17914</v>
      </c>
      <c r="E54" s="6">
        <v>16408</v>
      </c>
      <c r="F54" s="6">
        <v>16593</v>
      </c>
      <c r="G54" s="6">
        <v>14846</v>
      </c>
      <c r="H54" s="6">
        <v>16859</v>
      </c>
      <c r="I54" s="6">
        <v>18334</v>
      </c>
      <c r="J54" s="6">
        <v>16070</v>
      </c>
      <c r="K54" s="6">
        <v>14042</v>
      </c>
      <c r="L54" s="6">
        <v>15150</v>
      </c>
      <c r="M54" s="6">
        <v>12452</v>
      </c>
      <c r="N54" s="6">
        <v>15694</v>
      </c>
      <c r="O54" s="6">
        <v>17650</v>
      </c>
      <c r="P54" s="6">
        <v>14820</v>
      </c>
      <c r="Q54" s="6">
        <v>15619</v>
      </c>
      <c r="R54" s="6">
        <v>15691</v>
      </c>
      <c r="S54" s="6">
        <v>14218</v>
      </c>
      <c r="T54" s="6">
        <v>14039</v>
      </c>
      <c r="U54" s="6">
        <v>13496</v>
      </c>
      <c r="V54" s="6">
        <v>15377</v>
      </c>
      <c r="W54" s="6">
        <v>14144</v>
      </c>
      <c r="X54" s="6">
        <v>348898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A389-9D53-4D8E-9DA0-8B7AD7708C43}">
  <dimension ref="A1:I54"/>
  <sheetViews>
    <sheetView tabSelected="1" workbookViewId="0">
      <selection activeCell="D10" sqref="D10"/>
    </sheetView>
  </sheetViews>
  <sheetFormatPr defaultRowHeight="15" x14ac:dyDescent="0.25"/>
  <cols>
    <col min="2" max="2" width="26" bestFit="1" customWidth="1"/>
    <col min="3" max="3" width="16" customWidth="1"/>
    <col min="4" max="4" width="21.140625" customWidth="1"/>
    <col min="5" max="5" width="20.85546875" customWidth="1"/>
    <col min="6" max="6" width="32.5703125" bestFit="1" customWidth="1"/>
    <col min="7" max="7" width="20.42578125" customWidth="1"/>
    <col min="8" max="8" width="16.140625" customWidth="1"/>
    <col min="9" max="9" width="16.42578125" customWidth="1"/>
  </cols>
  <sheetData>
    <row r="1" spans="1:9" x14ac:dyDescent="0.25">
      <c r="C1" t="s">
        <v>88</v>
      </c>
      <c r="D1" t="s">
        <v>89</v>
      </c>
      <c r="E1" t="s">
        <v>92</v>
      </c>
      <c r="F1" t="s">
        <v>94</v>
      </c>
      <c r="G1" t="s">
        <v>89</v>
      </c>
      <c r="H1" t="s">
        <v>92</v>
      </c>
      <c r="I1" t="s">
        <v>94</v>
      </c>
    </row>
    <row r="2" spans="1:9" x14ac:dyDescent="0.25">
      <c r="D2" t="s">
        <v>90</v>
      </c>
      <c r="E2" t="s">
        <v>93</v>
      </c>
      <c r="F2" t="s">
        <v>95</v>
      </c>
      <c r="G2" t="s">
        <v>90</v>
      </c>
      <c r="H2" t="s">
        <v>93</v>
      </c>
      <c r="I2" t="s">
        <v>95</v>
      </c>
    </row>
    <row r="3" spans="1:9" x14ac:dyDescent="0.25">
      <c r="D3" t="s">
        <v>91</v>
      </c>
      <c r="G3" t="s">
        <v>91</v>
      </c>
    </row>
    <row r="4" spans="1:9" x14ac:dyDescent="0.25">
      <c r="D4" s="24">
        <v>45257</v>
      </c>
      <c r="G4" s="24">
        <v>45258</v>
      </c>
    </row>
    <row r="6" spans="1:9" x14ac:dyDescent="0.25">
      <c r="A6" s="17">
        <v>10018</v>
      </c>
      <c r="B6" s="11" t="s">
        <v>29</v>
      </c>
    </row>
    <row r="7" spans="1:9" x14ac:dyDescent="0.25">
      <c r="B7" s="8" t="s">
        <v>38</v>
      </c>
      <c r="C7">
        <v>100</v>
      </c>
      <c r="D7">
        <v>200</v>
      </c>
      <c r="E7">
        <v>150</v>
      </c>
      <c r="F7">
        <f>+C7-D7+E7</f>
        <v>50</v>
      </c>
    </row>
    <row r="9" spans="1:9" x14ac:dyDescent="0.25">
      <c r="A9" s="17">
        <v>531327</v>
      </c>
      <c r="B9" s="11" t="s">
        <v>34</v>
      </c>
    </row>
    <row r="10" spans="1:9" x14ac:dyDescent="0.25">
      <c r="B10" s="8" t="s">
        <v>43</v>
      </c>
      <c r="C10">
        <v>23</v>
      </c>
    </row>
    <row r="11" spans="1:9" x14ac:dyDescent="0.25">
      <c r="B11" s="8" t="s">
        <v>41</v>
      </c>
      <c r="C11">
        <v>200</v>
      </c>
    </row>
    <row r="12" spans="1:9" x14ac:dyDescent="0.25">
      <c r="B12" s="8" t="s">
        <v>42</v>
      </c>
      <c r="C12">
        <v>50</v>
      </c>
    </row>
    <row r="13" spans="1:9" x14ac:dyDescent="0.25">
      <c r="B13" s="8" t="s">
        <v>40</v>
      </c>
      <c r="C13">
        <v>47</v>
      </c>
    </row>
    <row r="14" spans="1:9" x14ac:dyDescent="0.25">
      <c r="B14" s="8" t="s">
        <v>39</v>
      </c>
      <c r="C14">
        <v>20</v>
      </c>
    </row>
    <row r="16" spans="1:9" x14ac:dyDescent="0.25">
      <c r="A16" s="17">
        <v>710802</v>
      </c>
      <c r="B16" s="11" t="s">
        <v>36</v>
      </c>
    </row>
    <row r="17" spans="1:2" x14ac:dyDescent="0.25">
      <c r="B17" s="8" t="s">
        <v>38</v>
      </c>
    </row>
    <row r="19" spans="1:2" x14ac:dyDescent="0.25">
      <c r="A19" s="17">
        <v>666778</v>
      </c>
      <c r="B19" s="11" t="s">
        <v>35</v>
      </c>
    </row>
    <row r="20" spans="1:2" x14ac:dyDescent="0.25">
      <c r="B20" s="8" t="s">
        <v>38</v>
      </c>
    </row>
    <row r="22" spans="1:2" x14ac:dyDescent="0.25">
      <c r="A22" s="17">
        <v>106477</v>
      </c>
      <c r="B22" s="11" t="s">
        <v>33</v>
      </c>
    </row>
    <row r="23" spans="1:2" x14ac:dyDescent="0.25">
      <c r="B23" s="8" t="s">
        <v>38</v>
      </c>
    </row>
    <row r="25" spans="1:2" x14ac:dyDescent="0.25">
      <c r="A25" s="17">
        <v>846705</v>
      </c>
      <c r="B25" s="11" t="s">
        <v>37</v>
      </c>
    </row>
    <row r="26" spans="1:2" x14ac:dyDescent="0.25">
      <c r="B26" s="8" t="s">
        <v>43</v>
      </c>
    </row>
    <row r="27" spans="1:2" x14ac:dyDescent="0.25">
      <c r="B27" s="8" t="s">
        <v>41</v>
      </c>
    </row>
    <row r="28" spans="1:2" x14ac:dyDescent="0.25">
      <c r="B28" s="8" t="s">
        <v>42</v>
      </c>
    </row>
    <row r="29" spans="1:2" x14ac:dyDescent="0.25">
      <c r="B29" s="8" t="s">
        <v>40</v>
      </c>
    </row>
    <row r="30" spans="1:2" x14ac:dyDescent="0.25">
      <c r="B30" s="8" t="s">
        <v>39</v>
      </c>
    </row>
    <row r="32" spans="1:2" x14ac:dyDescent="0.25">
      <c r="A32" s="17">
        <v>77602</v>
      </c>
      <c r="B32" s="11" t="s">
        <v>31</v>
      </c>
    </row>
    <row r="33" spans="1:2" x14ac:dyDescent="0.25">
      <c r="B33" s="8" t="s">
        <v>43</v>
      </c>
    </row>
    <row r="34" spans="1:2" x14ac:dyDescent="0.25">
      <c r="B34" s="8" t="s">
        <v>41</v>
      </c>
    </row>
    <row r="35" spans="1:2" x14ac:dyDescent="0.25">
      <c r="B35" s="8" t="s">
        <v>42</v>
      </c>
    </row>
    <row r="36" spans="1:2" x14ac:dyDescent="0.25">
      <c r="B36" s="8" t="s">
        <v>40</v>
      </c>
    </row>
    <row r="37" spans="1:2" x14ac:dyDescent="0.25">
      <c r="B37" s="8" t="s">
        <v>39</v>
      </c>
    </row>
    <row r="39" spans="1:2" x14ac:dyDescent="0.25">
      <c r="A39" s="17">
        <v>83750</v>
      </c>
      <c r="B39" s="11" t="s">
        <v>32</v>
      </c>
    </row>
    <row r="40" spans="1:2" x14ac:dyDescent="0.25">
      <c r="B40" s="8" t="s">
        <v>38</v>
      </c>
    </row>
    <row r="42" spans="1:2" x14ac:dyDescent="0.25">
      <c r="A42" s="17">
        <v>21012</v>
      </c>
      <c r="B42" s="11" t="s">
        <v>30</v>
      </c>
    </row>
    <row r="43" spans="1:2" x14ac:dyDescent="0.25">
      <c r="B43" s="8" t="s">
        <v>43</v>
      </c>
    </row>
    <row r="44" spans="1:2" x14ac:dyDescent="0.25">
      <c r="B44" s="8" t="s">
        <v>41</v>
      </c>
    </row>
    <row r="45" spans="1:2" x14ac:dyDescent="0.25">
      <c r="B45" s="8" t="s">
        <v>42</v>
      </c>
    </row>
    <row r="46" spans="1:2" x14ac:dyDescent="0.25">
      <c r="B46" s="8" t="s">
        <v>40</v>
      </c>
    </row>
    <row r="47" spans="1:2" x14ac:dyDescent="0.25">
      <c r="B47" s="8" t="s">
        <v>39</v>
      </c>
    </row>
    <row r="49" spans="1:2" x14ac:dyDescent="0.25">
      <c r="A49" s="17">
        <v>535883</v>
      </c>
      <c r="B49" s="11" t="s">
        <v>30</v>
      </c>
    </row>
    <row r="50" spans="1:2" x14ac:dyDescent="0.25">
      <c r="B50" s="8" t="s">
        <v>43</v>
      </c>
    </row>
    <row r="51" spans="1:2" x14ac:dyDescent="0.25">
      <c r="B51" s="8" t="s">
        <v>41</v>
      </c>
    </row>
    <row r="52" spans="1:2" x14ac:dyDescent="0.25">
      <c r="B52" s="8" t="s">
        <v>42</v>
      </c>
    </row>
    <row r="53" spans="1:2" x14ac:dyDescent="0.25">
      <c r="B53" s="8" t="s">
        <v>40</v>
      </c>
    </row>
    <row r="54" spans="1:2" x14ac:dyDescent="0.25">
      <c r="B54" s="8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1197-45EF-49FC-9C51-569AE2CFEEC1}">
  <sheetPr>
    <pageSetUpPr fitToPage="1"/>
  </sheetPr>
  <dimension ref="A1:PJ46"/>
  <sheetViews>
    <sheetView zoomScaleNormal="100" workbookViewId="0">
      <pane xSplit="1" ySplit="8" topLeftCell="CK9" activePane="bottomRight" state="frozen"/>
      <selection pane="topRight" activeCell="B1" sqref="B1"/>
      <selection pane="bottomLeft" activeCell="A9" sqref="A9"/>
      <selection pane="bottomRight" activeCell="A11" sqref="A11"/>
    </sheetView>
  </sheetViews>
  <sheetFormatPr defaultRowHeight="15" x14ac:dyDescent="0.25"/>
  <cols>
    <col min="1" max="1" width="31.7109375" customWidth="1"/>
    <col min="2" max="2" width="14.42578125" style="10" customWidth="1"/>
    <col min="3" max="3" width="14.42578125" customWidth="1"/>
    <col min="4" max="4" width="14.42578125" style="9" customWidth="1"/>
    <col min="5" max="21" width="14.42578125" customWidth="1"/>
    <col min="22" max="22" width="14.42578125" style="9" customWidth="1"/>
    <col min="23" max="23" width="14.42578125" style="10" customWidth="1"/>
    <col min="24" max="24" width="14.42578125" customWidth="1"/>
    <col min="25" max="25" width="14.42578125" style="9" customWidth="1"/>
    <col min="26" max="42" width="14.42578125" customWidth="1"/>
    <col min="43" max="43" width="14.42578125" style="9" customWidth="1"/>
    <col min="44" max="44" width="14.42578125" style="10" customWidth="1"/>
    <col min="45" max="45" width="14.42578125" customWidth="1"/>
    <col min="46" max="46" width="14.42578125" style="9" customWidth="1"/>
    <col min="47" max="63" width="14.42578125" customWidth="1"/>
    <col min="64" max="64" width="14.42578125" style="9" customWidth="1"/>
    <col min="65" max="65" width="14.42578125" style="10" customWidth="1"/>
    <col min="66" max="66" width="14.42578125" customWidth="1"/>
    <col min="67" max="67" width="14.42578125" style="9" customWidth="1"/>
    <col min="68" max="73" width="14.42578125" customWidth="1"/>
    <col min="74" max="74" width="14.42578125" style="10" customWidth="1"/>
    <col min="75" max="84" width="14.42578125" customWidth="1"/>
    <col min="85" max="85" width="14.42578125" style="9" customWidth="1"/>
    <col min="86" max="87" width="14.42578125" customWidth="1"/>
    <col min="88" max="88" width="14.42578125" style="9" customWidth="1"/>
    <col min="89" max="89" width="14.42578125" style="10" customWidth="1"/>
    <col min="90" max="92" width="14.42578125" customWidth="1"/>
    <col min="93" max="93" width="26.42578125" customWidth="1"/>
    <col min="94" max="95" width="14.42578125" customWidth="1"/>
    <col min="96" max="96" width="20" customWidth="1"/>
    <col min="97" max="105" width="14.42578125" customWidth="1"/>
    <col min="106" max="106" width="14.42578125" style="9" customWidth="1"/>
    <col min="107" max="108" width="14.42578125" customWidth="1"/>
    <col min="109" max="109" width="14.42578125" style="9" customWidth="1"/>
    <col min="110" max="126" width="14.42578125" customWidth="1"/>
    <col min="127" max="127" width="14.42578125" style="9" customWidth="1"/>
    <col min="128" max="129" width="14.42578125" customWidth="1"/>
    <col min="130" max="130" width="14.42578125" style="9" customWidth="1"/>
    <col min="131" max="147" width="14.42578125" customWidth="1"/>
    <col min="148" max="148" width="14.42578125" style="9" customWidth="1"/>
    <col min="149" max="150" width="14.42578125" customWidth="1"/>
    <col min="151" max="151" width="14.42578125" style="9" customWidth="1"/>
    <col min="152" max="168" width="14.42578125" customWidth="1"/>
    <col min="169" max="169" width="14.42578125" style="9" customWidth="1"/>
    <col min="170" max="171" width="14.42578125" customWidth="1"/>
    <col min="172" max="172" width="14.42578125" style="9" customWidth="1"/>
    <col min="173" max="189" width="14.42578125" customWidth="1"/>
    <col min="190" max="190" width="14.42578125" style="9" customWidth="1"/>
    <col min="191" max="192" width="14.42578125" customWidth="1"/>
    <col min="193" max="193" width="14.42578125" style="9" customWidth="1"/>
    <col min="194" max="210" width="14.42578125" customWidth="1"/>
    <col min="211" max="211" width="14.42578125" style="9" customWidth="1"/>
    <col min="212" max="213" width="14.42578125" customWidth="1"/>
    <col min="214" max="214" width="14.42578125" style="9" customWidth="1"/>
    <col min="215" max="231" width="14.42578125" customWidth="1"/>
    <col min="232" max="232" width="14.42578125" style="9" customWidth="1"/>
    <col min="233" max="234" width="14.42578125" customWidth="1"/>
    <col min="235" max="235" width="14.42578125" style="9" customWidth="1"/>
    <col min="236" max="252" width="14.42578125" customWidth="1"/>
    <col min="253" max="253" width="14.42578125" style="9" customWidth="1"/>
    <col min="254" max="255" width="14.42578125" customWidth="1"/>
    <col min="256" max="256" width="14.42578125" style="9" customWidth="1"/>
    <col min="257" max="273" width="14.42578125" customWidth="1"/>
    <col min="274" max="274" width="14.42578125" style="9" customWidth="1"/>
    <col min="275" max="276" width="14.42578125" customWidth="1"/>
    <col min="277" max="277" width="14.42578125" style="9" customWidth="1"/>
    <col min="278" max="294" width="14.42578125" customWidth="1"/>
    <col min="295" max="295" width="14.42578125" style="9" customWidth="1"/>
    <col min="296" max="297" width="14.42578125" customWidth="1"/>
    <col min="298" max="298" width="14.42578125" style="9" customWidth="1"/>
    <col min="299" max="315" width="14.42578125" customWidth="1"/>
    <col min="316" max="316" width="14.42578125" style="9" customWidth="1"/>
    <col min="317" max="318" width="14.42578125" customWidth="1"/>
    <col min="319" max="319" width="14.42578125" style="9" customWidth="1"/>
    <col min="320" max="336" width="14.42578125" customWidth="1"/>
    <col min="337" max="337" width="14.42578125" style="9" customWidth="1"/>
    <col min="338" max="339" width="14.42578125" customWidth="1"/>
    <col min="340" max="340" width="14.42578125" style="9" customWidth="1"/>
    <col min="341" max="357" width="14.42578125" customWidth="1"/>
    <col min="358" max="358" width="14.42578125" style="9" customWidth="1"/>
    <col min="359" max="360" width="14.42578125" customWidth="1"/>
    <col min="361" max="361" width="14.42578125" style="9" customWidth="1"/>
    <col min="362" max="378" width="14.42578125" customWidth="1"/>
    <col min="379" max="379" width="14.42578125" style="9" customWidth="1"/>
    <col min="380" max="381" width="14.42578125" customWidth="1"/>
    <col min="382" max="382" width="14.42578125" style="9" customWidth="1"/>
    <col min="383" max="399" width="14.42578125" customWidth="1"/>
    <col min="400" max="400" width="14.42578125" style="9" customWidth="1"/>
    <col min="401" max="402" width="14.42578125" customWidth="1"/>
    <col min="403" max="403" width="14.42578125" style="9" customWidth="1"/>
    <col min="404" max="420" width="14.42578125" customWidth="1"/>
    <col min="421" max="421" width="14.42578125" style="9" customWidth="1"/>
    <col min="422" max="423" width="14.42578125" customWidth="1"/>
    <col min="424" max="424" width="14.42578125" style="9" customWidth="1"/>
    <col min="425" max="426" width="14.42578125" customWidth="1"/>
  </cols>
  <sheetData>
    <row r="1" spans="1:426" s="18" customFormat="1" ht="11.25" x14ac:dyDescent="0.2">
      <c r="B1" s="23" t="s">
        <v>71</v>
      </c>
      <c r="C1" s="18" t="s">
        <v>70</v>
      </c>
      <c r="D1" s="22" t="s">
        <v>69</v>
      </c>
      <c r="E1" s="18" t="s">
        <v>68</v>
      </c>
      <c r="F1" s="18" t="s">
        <v>67</v>
      </c>
      <c r="G1" s="18" t="s">
        <v>87</v>
      </c>
      <c r="H1" s="22" t="s">
        <v>86</v>
      </c>
      <c r="I1" s="18" t="s">
        <v>85</v>
      </c>
      <c r="J1" s="18" t="s">
        <v>84</v>
      </c>
      <c r="K1" s="18" t="s">
        <v>83</v>
      </c>
      <c r="L1" s="18" t="s">
        <v>82</v>
      </c>
      <c r="M1" s="18" t="s">
        <v>81</v>
      </c>
      <c r="N1" s="22" t="s">
        <v>80</v>
      </c>
      <c r="O1" s="18" t="s">
        <v>79</v>
      </c>
      <c r="P1" s="18" t="s">
        <v>78</v>
      </c>
      <c r="Q1" s="18" t="s">
        <v>77</v>
      </c>
      <c r="R1" s="18" t="s">
        <v>76</v>
      </c>
      <c r="S1" s="18" t="s">
        <v>75</v>
      </c>
      <c r="T1" s="18" t="s">
        <v>74</v>
      </c>
      <c r="U1" s="18" t="s">
        <v>73</v>
      </c>
      <c r="V1" s="22" t="s">
        <v>72</v>
      </c>
      <c r="W1" s="23" t="s">
        <v>71</v>
      </c>
      <c r="X1" s="18" t="s">
        <v>70</v>
      </c>
      <c r="Y1" s="22" t="s">
        <v>69</v>
      </c>
      <c r="Z1" s="18" t="s">
        <v>68</v>
      </c>
      <c r="AA1" s="18" t="s">
        <v>67</v>
      </c>
      <c r="AB1" s="18" t="s">
        <v>87</v>
      </c>
      <c r="AC1" s="22" t="s">
        <v>86</v>
      </c>
      <c r="AD1" s="18" t="s">
        <v>85</v>
      </c>
      <c r="AE1" s="18" t="s">
        <v>84</v>
      </c>
      <c r="AF1" s="18" t="s">
        <v>83</v>
      </c>
      <c r="AG1" s="18" t="s">
        <v>82</v>
      </c>
      <c r="AH1" s="18" t="s">
        <v>81</v>
      </c>
      <c r="AI1" s="22" t="s">
        <v>80</v>
      </c>
      <c r="AJ1" s="18" t="s">
        <v>79</v>
      </c>
      <c r="AK1" s="18" t="s">
        <v>78</v>
      </c>
      <c r="AL1" s="18" t="s">
        <v>77</v>
      </c>
      <c r="AM1" s="18" t="s">
        <v>76</v>
      </c>
      <c r="AN1" s="18" t="s">
        <v>75</v>
      </c>
      <c r="AO1" s="18" t="s">
        <v>74</v>
      </c>
      <c r="AP1" s="18" t="s">
        <v>73</v>
      </c>
      <c r="AQ1" s="22" t="s">
        <v>72</v>
      </c>
      <c r="AR1" s="23" t="s">
        <v>71</v>
      </c>
      <c r="AS1" s="18" t="s">
        <v>70</v>
      </c>
      <c r="AT1" s="22" t="s">
        <v>69</v>
      </c>
      <c r="AU1" s="18" t="s">
        <v>68</v>
      </c>
      <c r="AV1" s="18" t="s">
        <v>67</v>
      </c>
      <c r="AW1" s="18" t="s">
        <v>87</v>
      </c>
      <c r="AX1" s="22" t="s">
        <v>86</v>
      </c>
      <c r="AY1" s="18" t="s">
        <v>85</v>
      </c>
      <c r="AZ1" s="18" t="s">
        <v>84</v>
      </c>
      <c r="BA1" s="18" t="s">
        <v>83</v>
      </c>
      <c r="BB1" s="18" t="s">
        <v>82</v>
      </c>
      <c r="BC1" s="18" t="s">
        <v>81</v>
      </c>
      <c r="BD1" s="22" t="s">
        <v>80</v>
      </c>
      <c r="BE1" s="18" t="s">
        <v>79</v>
      </c>
      <c r="BF1" s="18" t="s">
        <v>78</v>
      </c>
      <c r="BG1" s="18" t="s">
        <v>77</v>
      </c>
      <c r="BH1" s="18" t="s">
        <v>76</v>
      </c>
      <c r="BI1" s="18" t="s">
        <v>75</v>
      </c>
      <c r="BJ1" s="18" t="s">
        <v>74</v>
      </c>
      <c r="BK1" s="18" t="s">
        <v>73</v>
      </c>
      <c r="BL1" s="22" t="s">
        <v>72</v>
      </c>
      <c r="BM1" s="23" t="s">
        <v>71</v>
      </c>
      <c r="BN1" s="18" t="s">
        <v>70</v>
      </c>
      <c r="BO1" s="22" t="s">
        <v>69</v>
      </c>
      <c r="BP1" s="18" t="s">
        <v>68</v>
      </c>
      <c r="BQ1" s="18" t="s">
        <v>67</v>
      </c>
      <c r="BR1" s="18" t="s">
        <v>87</v>
      </c>
      <c r="BS1" s="22" t="s">
        <v>86</v>
      </c>
      <c r="BT1" s="18" t="s">
        <v>85</v>
      </c>
      <c r="BU1" s="18" t="s">
        <v>84</v>
      </c>
      <c r="BV1" s="23" t="s">
        <v>83</v>
      </c>
      <c r="BW1" s="18" t="s">
        <v>82</v>
      </c>
      <c r="BX1" s="18" t="s">
        <v>81</v>
      </c>
      <c r="BY1" s="22" t="s">
        <v>80</v>
      </c>
      <c r="BZ1" s="18" t="s">
        <v>79</v>
      </c>
      <c r="CA1" s="18" t="s">
        <v>78</v>
      </c>
      <c r="CB1" s="18" t="s">
        <v>77</v>
      </c>
      <c r="CC1" s="18" t="s">
        <v>76</v>
      </c>
      <c r="CD1" s="18" t="s">
        <v>75</v>
      </c>
      <c r="CE1" s="18" t="s">
        <v>74</v>
      </c>
      <c r="CF1" s="18" t="s">
        <v>73</v>
      </c>
      <c r="CG1" s="22" t="s">
        <v>72</v>
      </c>
      <c r="CH1" s="18" t="s">
        <v>71</v>
      </c>
      <c r="CI1" s="18" t="s">
        <v>70</v>
      </c>
      <c r="CJ1" s="22" t="s">
        <v>69</v>
      </c>
      <c r="CK1" s="23" t="s">
        <v>68</v>
      </c>
      <c r="CL1" s="18" t="s">
        <v>67</v>
      </c>
      <c r="CM1" s="18" t="s">
        <v>87</v>
      </c>
      <c r="CN1" s="22" t="s">
        <v>86</v>
      </c>
      <c r="CO1" s="18" t="s">
        <v>85</v>
      </c>
      <c r="CP1" s="18" t="s">
        <v>84</v>
      </c>
      <c r="CQ1" s="18" t="s">
        <v>83</v>
      </c>
      <c r="CR1" s="18" t="s">
        <v>82</v>
      </c>
      <c r="CS1" s="18" t="s">
        <v>81</v>
      </c>
      <c r="CT1" s="22" t="s">
        <v>80</v>
      </c>
      <c r="CU1" s="18" t="s">
        <v>79</v>
      </c>
      <c r="CV1" s="18" t="s">
        <v>78</v>
      </c>
      <c r="CW1" s="18" t="s">
        <v>77</v>
      </c>
      <c r="CX1" s="18" t="s">
        <v>76</v>
      </c>
      <c r="CY1" s="18" t="s">
        <v>75</v>
      </c>
      <c r="CZ1" s="18" t="s">
        <v>74</v>
      </c>
      <c r="DA1" s="18" t="s">
        <v>73</v>
      </c>
      <c r="DB1" s="22" t="s">
        <v>72</v>
      </c>
      <c r="DC1" s="18" t="s">
        <v>71</v>
      </c>
      <c r="DD1" s="18" t="s">
        <v>70</v>
      </c>
      <c r="DE1" s="22" t="s">
        <v>69</v>
      </c>
      <c r="DF1" s="18" t="s">
        <v>68</v>
      </c>
      <c r="DG1" s="18" t="s">
        <v>67</v>
      </c>
      <c r="DH1" s="18" t="s">
        <v>87</v>
      </c>
      <c r="DI1" s="22" t="s">
        <v>86</v>
      </c>
      <c r="DJ1" s="18" t="s">
        <v>85</v>
      </c>
      <c r="DK1" s="18" t="s">
        <v>84</v>
      </c>
      <c r="DL1" s="18" t="s">
        <v>83</v>
      </c>
      <c r="DM1" s="18" t="s">
        <v>82</v>
      </c>
      <c r="DN1" s="18" t="s">
        <v>81</v>
      </c>
      <c r="DO1" s="22" t="s">
        <v>80</v>
      </c>
      <c r="DP1" s="18" t="s">
        <v>79</v>
      </c>
      <c r="DQ1" s="18" t="s">
        <v>78</v>
      </c>
      <c r="DR1" s="18" t="s">
        <v>77</v>
      </c>
      <c r="DS1" s="18" t="s">
        <v>76</v>
      </c>
      <c r="DT1" s="18" t="s">
        <v>75</v>
      </c>
      <c r="DU1" s="18" t="s">
        <v>74</v>
      </c>
      <c r="DV1" s="18" t="s">
        <v>73</v>
      </c>
      <c r="DW1" s="22" t="s">
        <v>72</v>
      </c>
      <c r="DX1" s="18" t="s">
        <v>71</v>
      </c>
      <c r="DY1" s="18" t="s">
        <v>70</v>
      </c>
      <c r="DZ1" s="22" t="s">
        <v>69</v>
      </c>
      <c r="EA1" s="18" t="s">
        <v>68</v>
      </c>
      <c r="EB1" s="18" t="s">
        <v>67</v>
      </c>
      <c r="EC1" s="18" t="s">
        <v>87</v>
      </c>
      <c r="ED1" s="22" t="s">
        <v>86</v>
      </c>
      <c r="EE1" s="18" t="s">
        <v>85</v>
      </c>
      <c r="EF1" s="18" t="s">
        <v>84</v>
      </c>
      <c r="EG1" s="18" t="s">
        <v>83</v>
      </c>
      <c r="EH1" s="18" t="s">
        <v>82</v>
      </c>
      <c r="EI1" s="18" t="s">
        <v>81</v>
      </c>
      <c r="EJ1" s="22" t="s">
        <v>80</v>
      </c>
      <c r="EK1" s="18" t="s">
        <v>79</v>
      </c>
      <c r="EL1" s="18" t="s">
        <v>78</v>
      </c>
      <c r="EM1" s="18" t="s">
        <v>77</v>
      </c>
      <c r="EN1" s="18" t="s">
        <v>76</v>
      </c>
      <c r="EO1" s="18" t="s">
        <v>75</v>
      </c>
      <c r="EP1" s="18" t="s">
        <v>74</v>
      </c>
      <c r="EQ1" s="18" t="s">
        <v>73</v>
      </c>
      <c r="ER1" s="22" t="s">
        <v>72</v>
      </c>
      <c r="ES1" s="18" t="s">
        <v>71</v>
      </c>
      <c r="ET1" s="18" t="s">
        <v>70</v>
      </c>
      <c r="EU1" s="22" t="s">
        <v>69</v>
      </c>
      <c r="EV1" s="18" t="s">
        <v>68</v>
      </c>
      <c r="EW1" s="18" t="s">
        <v>67</v>
      </c>
      <c r="EX1" s="18" t="s">
        <v>87</v>
      </c>
      <c r="EY1" s="22" t="s">
        <v>86</v>
      </c>
      <c r="EZ1" s="18" t="s">
        <v>85</v>
      </c>
      <c r="FA1" s="18" t="s">
        <v>84</v>
      </c>
      <c r="FB1" s="18" t="s">
        <v>83</v>
      </c>
      <c r="FC1" s="18" t="s">
        <v>82</v>
      </c>
      <c r="FD1" s="18" t="s">
        <v>81</v>
      </c>
      <c r="FE1" s="22" t="s">
        <v>80</v>
      </c>
      <c r="FF1" s="18" t="s">
        <v>79</v>
      </c>
      <c r="FG1" s="18" t="s">
        <v>78</v>
      </c>
      <c r="FH1" s="18" t="s">
        <v>77</v>
      </c>
      <c r="FI1" s="18" t="s">
        <v>76</v>
      </c>
      <c r="FJ1" s="18" t="s">
        <v>75</v>
      </c>
      <c r="FK1" s="18" t="s">
        <v>74</v>
      </c>
      <c r="FL1" s="18" t="s">
        <v>73</v>
      </c>
      <c r="FM1" s="22" t="s">
        <v>72</v>
      </c>
      <c r="FN1" s="18" t="s">
        <v>71</v>
      </c>
      <c r="FO1" s="18" t="s">
        <v>70</v>
      </c>
      <c r="FP1" s="22" t="s">
        <v>69</v>
      </c>
      <c r="FQ1" s="18" t="s">
        <v>68</v>
      </c>
      <c r="FR1" s="18" t="s">
        <v>67</v>
      </c>
      <c r="FS1" s="18" t="s">
        <v>87</v>
      </c>
      <c r="FT1" s="22" t="s">
        <v>86</v>
      </c>
      <c r="FU1" s="18" t="s">
        <v>85</v>
      </c>
      <c r="FV1" s="18" t="s">
        <v>84</v>
      </c>
      <c r="FW1" s="18" t="s">
        <v>83</v>
      </c>
      <c r="FX1" s="18" t="s">
        <v>82</v>
      </c>
      <c r="FY1" s="18" t="s">
        <v>81</v>
      </c>
      <c r="FZ1" s="22" t="s">
        <v>80</v>
      </c>
      <c r="GA1" s="18" t="s">
        <v>79</v>
      </c>
      <c r="GB1" s="18" t="s">
        <v>78</v>
      </c>
      <c r="GC1" s="18" t="s">
        <v>77</v>
      </c>
      <c r="GD1" s="18" t="s">
        <v>76</v>
      </c>
      <c r="GE1" s="18" t="s">
        <v>75</v>
      </c>
      <c r="GF1" s="18" t="s">
        <v>74</v>
      </c>
      <c r="GG1" s="18" t="s">
        <v>73</v>
      </c>
      <c r="GH1" s="22" t="s">
        <v>72</v>
      </c>
      <c r="GI1" s="18" t="s">
        <v>71</v>
      </c>
      <c r="GJ1" s="18" t="s">
        <v>70</v>
      </c>
      <c r="GK1" s="22" t="s">
        <v>69</v>
      </c>
      <c r="GL1" s="18" t="s">
        <v>68</v>
      </c>
      <c r="GM1" s="18" t="s">
        <v>67</v>
      </c>
      <c r="GN1" s="18" t="s">
        <v>87</v>
      </c>
      <c r="GO1" s="22" t="s">
        <v>86</v>
      </c>
      <c r="GP1" s="18" t="s">
        <v>85</v>
      </c>
      <c r="GQ1" s="18" t="s">
        <v>84</v>
      </c>
      <c r="GR1" s="18" t="s">
        <v>83</v>
      </c>
      <c r="GS1" s="18" t="s">
        <v>82</v>
      </c>
      <c r="GT1" s="18" t="s">
        <v>81</v>
      </c>
      <c r="GU1" s="22" t="s">
        <v>80</v>
      </c>
      <c r="GV1" s="18" t="s">
        <v>79</v>
      </c>
      <c r="GW1" s="18" t="s">
        <v>78</v>
      </c>
      <c r="GX1" s="18" t="s">
        <v>77</v>
      </c>
      <c r="GY1" s="18" t="s">
        <v>76</v>
      </c>
      <c r="GZ1" s="18" t="s">
        <v>75</v>
      </c>
      <c r="HA1" s="18" t="s">
        <v>74</v>
      </c>
      <c r="HB1" s="18" t="s">
        <v>73</v>
      </c>
      <c r="HC1" s="22" t="s">
        <v>72</v>
      </c>
      <c r="HD1" s="18" t="s">
        <v>71</v>
      </c>
      <c r="HE1" s="18" t="s">
        <v>70</v>
      </c>
      <c r="HF1" s="22" t="s">
        <v>69</v>
      </c>
      <c r="HG1" s="18" t="s">
        <v>68</v>
      </c>
      <c r="HH1" s="18" t="s">
        <v>67</v>
      </c>
      <c r="HI1" s="18" t="s">
        <v>87</v>
      </c>
      <c r="HJ1" s="22" t="s">
        <v>86</v>
      </c>
      <c r="HK1" s="18" t="s">
        <v>85</v>
      </c>
      <c r="HL1" s="18" t="s">
        <v>84</v>
      </c>
      <c r="HM1" s="18" t="s">
        <v>83</v>
      </c>
      <c r="HN1" s="18" t="s">
        <v>82</v>
      </c>
      <c r="HO1" s="18" t="s">
        <v>81</v>
      </c>
      <c r="HP1" s="22" t="s">
        <v>80</v>
      </c>
      <c r="HQ1" s="18" t="s">
        <v>79</v>
      </c>
      <c r="HR1" s="18" t="s">
        <v>78</v>
      </c>
      <c r="HS1" s="18" t="s">
        <v>77</v>
      </c>
      <c r="HT1" s="18" t="s">
        <v>76</v>
      </c>
      <c r="HU1" s="18" t="s">
        <v>75</v>
      </c>
      <c r="HV1" s="18" t="s">
        <v>74</v>
      </c>
      <c r="HW1" s="18" t="s">
        <v>73</v>
      </c>
      <c r="HX1" s="22" t="s">
        <v>72</v>
      </c>
      <c r="HY1" s="18" t="s">
        <v>71</v>
      </c>
      <c r="HZ1" s="18" t="s">
        <v>70</v>
      </c>
      <c r="IA1" s="22" t="s">
        <v>69</v>
      </c>
      <c r="IB1" s="18" t="s">
        <v>68</v>
      </c>
      <c r="IC1" s="18" t="s">
        <v>67</v>
      </c>
      <c r="ID1" s="18" t="s">
        <v>87</v>
      </c>
      <c r="IE1" s="22" t="s">
        <v>86</v>
      </c>
      <c r="IF1" s="18" t="s">
        <v>85</v>
      </c>
      <c r="IG1" s="18" t="s">
        <v>84</v>
      </c>
      <c r="IH1" s="18" t="s">
        <v>83</v>
      </c>
      <c r="II1" s="18" t="s">
        <v>82</v>
      </c>
      <c r="IJ1" s="18" t="s">
        <v>81</v>
      </c>
      <c r="IK1" s="22" t="s">
        <v>80</v>
      </c>
      <c r="IL1" s="18" t="s">
        <v>79</v>
      </c>
      <c r="IM1" s="18" t="s">
        <v>78</v>
      </c>
      <c r="IN1" s="18" t="s">
        <v>77</v>
      </c>
      <c r="IO1" s="18" t="s">
        <v>76</v>
      </c>
      <c r="IP1" s="18" t="s">
        <v>75</v>
      </c>
      <c r="IQ1" s="18" t="s">
        <v>74</v>
      </c>
      <c r="IR1" s="18" t="s">
        <v>73</v>
      </c>
      <c r="IS1" s="22" t="s">
        <v>72</v>
      </c>
      <c r="IT1" s="18" t="s">
        <v>71</v>
      </c>
      <c r="IU1" s="18" t="s">
        <v>70</v>
      </c>
      <c r="IV1" s="22" t="s">
        <v>69</v>
      </c>
      <c r="IW1" s="18" t="s">
        <v>68</v>
      </c>
      <c r="IX1" s="18" t="s">
        <v>67</v>
      </c>
      <c r="IY1" s="18" t="s">
        <v>87</v>
      </c>
      <c r="IZ1" s="22" t="s">
        <v>86</v>
      </c>
      <c r="JA1" s="18" t="s">
        <v>85</v>
      </c>
      <c r="JB1" s="18" t="s">
        <v>84</v>
      </c>
      <c r="JC1" s="18" t="s">
        <v>83</v>
      </c>
      <c r="JD1" s="18" t="s">
        <v>82</v>
      </c>
      <c r="JE1" s="18" t="s">
        <v>81</v>
      </c>
      <c r="JF1" s="22" t="s">
        <v>80</v>
      </c>
      <c r="JG1" s="18" t="s">
        <v>79</v>
      </c>
      <c r="JH1" s="18" t="s">
        <v>78</v>
      </c>
      <c r="JI1" s="18" t="s">
        <v>77</v>
      </c>
      <c r="JJ1" s="18" t="s">
        <v>76</v>
      </c>
      <c r="JK1" s="18" t="s">
        <v>75</v>
      </c>
      <c r="JL1" s="18" t="s">
        <v>74</v>
      </c>
      <c r="JM1" s="18" t="s">
        <v>73</v>
      </c>
      <c r="JN1" s="22" t="s">
        <v>72</v>
      </c>
      <c r="JO1" s="18" t="s">
        <v>71</v>
      </c>
      <c r="JP1" s="18" t="s">
        <v>70</v>
      </c>
      <c r="JQ1" s="22" t="s">
        <v>69</v>
      </c>
      <c r="JR1" s="18" t="s">
        <v>68</v>
      </c>
      <c r="JS1" s="18" t="s">
        <v>67</v>
      </c>
      <c r="JT1" s="18" t="s">
        <v>87</v>
      </c>
      <c r="JU1" s="22" t="s">
        <v>86</v>
      </c>
      <c r="JV1" s="18" t="s">
        <v>85</v>
      </c>
      <c r="JW1" s="18" t="s">
        <v>84</v>
      </c>
      <c r="JX1" s="18" t="s">
        <v>83</v>
      </c>
      <c r="JY1" s="18" t="s">
        <v>82</v>
      </c>
      <c r="JZ1" s="18" t="s">
        <v>81</v>
      </c>
      <c r="KA1" s="22" t="s">
        <v>80</v>
      </c>
      <c r="KB1" s="18" t="s">
        <v>79</v>
      </c>
      <c r="KC1" s="18" t="s">
        <v>78</v>
      </c>
      <c r="KD1" s="18" t="s">
        <v>77</v>
      </c>
      <c r="KE1" s="18" t="s">
        <v>76</v>
      </c>
      <c r="KF1" s="18" t="s">
        <v>75</v>
      </c>
      <c r="KG1" s="18" t="s">
        <v>74</v>
      </c>
      <c r="KH1" s="18" t="s">
        <v>73</v>
      </c>
      <c r="KI1" s="22" t="s">
        <v>72</v>
      </c>
      <c r="KJ1" s="18" t="s">
        <v>71</v>
      </c>
      <c r="KK1" s="18" t="s">
        <v>70</v>
      </c>
      <c r="KL1" s="22" t="s">
        <v>69</v>
      </c>
      <c r="KM1" s="18" t="s">
        <v>68</v>
      </c>
      <c r="KN1" s="18" t="s">
        <v>67</v>
      </c>
      <c r="KO1" s="18" t="s">
        <v>87</v>
      </c>
      <c r="KP1" s="22" t="s">
        <v>86</v>
      </c>
      <c r="KQ1" s="18" t="s">
        <v>85</v>
      </c>
      <c r="KR1" s="18" t="s">
        <v>84</v>
      </c>
      <c r="KS1" s="18" t="s">
        <v>83</v>
      </c>
      <c r="KT1" s="18" t="s">
        <v>82</v>
      </c>
      <c r="KU1" s="18" t="s">
        <v>81</v>
      </c>
      <c r="KV1" s="22" t="s">
        <v>80</v>
      </c>
      <c r="KW1" s="18" t="s">
        <v>79</v>
      </c>
      <c r="KX1" s="18" t="s">
        <v>78</v>
      </c>
      <c r="KY1" s="18" t="s">
        <v>77</v>
      </c>
      <c r="KZ1" s="18" t="s">
        <v>76</v>
      </c>
      <c r="LA1" s="18" t="s">
        <v>75</v>
      </c>
      <c r="LB1" s="18" t="s">
        <v>74</v>
      </c>
      <c r="LC1" s="18" t="s">
        <v>73</v>
      </c>
      <c r="LD1" s="22" t="s">
        <v>72</v>
      </c>
      <c r="LE1" s="18" t="s">
        <v>71</v>
      </c>
      <c r="LF1" s="18" t="s">
        <v>70</v>
      </c>
      <c r="LG1" s="22" t="s">
        <v>69</v>
      </c>
      <c r="LH1" s="18" t="s">
        <v>68</v>
      </c>
      <c r="LI1" s="18" t="s">
        <v>67</v>
      </c>
      <c r="LJ1" s="18" t="s">
        <v>87</v>
      </c>
      <c r="LK1" s="22" t="s">
        <v>86</v>
      </c>
      <c r="LL1" s="18" t="s">
        <v>85</v>
      </c>
      <c r="LM1" s="18" t="s">
        <v>84</v>
      </c>
      <c r="LN1" s="18" t="s">
        <v>83</v>
      </c>
      <c r="LO1" s="18" t="s">
        <v>82</v>
      </c>
      <c r="LP1" s="18" t="s">
        <v>81</v>
      </c>
      <c r="LQ1" s="22" t="s">
        <v>80</v>
      </c>
      <c r="LR1" s="18" t="s">
        <v>79</v>
      </c>
      <c r="LS1" s="18" t="s">
        <v>78</v>
      </c>
      <c r="LT1" s="18" t="s">
        <v>77</v>
      </c>
      <c r="LU1" s="18" t="s">
        <v>76</v>
      </c>
      <c r="LV1" s="18" t="s">
        <v>75</v>
      </c>
      <c r="LW1" s="18" t="s">
        <v>74</v>
      </c>
      <c r="LX1" s="18" t="s">
        <v>73</v>
      </c>
      <c r="LY1" s="22" t="s">
        <v>72</v>
      </c>
      <c r="LZ1" s="18" t="s">
        <v>71</v>
      </c>
      <c r="MA1" s="18" t="s">
        <v>70</v>
      </c>
      <c r="MB1" s="22" t="s">
        <v>69</v>
      </c>
      <c r="MC1" s="18" t="s">
        <v>68</v>
      </c>
      <c r="MD1" s="18" t="s">
        <v>67</v>
      </c>
      <c r="ME1" s="18" t="s">
        <v>87</v>
      </c>
      <c r="MF1" s="22" t="s">
        <v>86</v>
      </c>
      <c r="MG1" s="18" t="s">
        <v>85</v>
      </c>
      <c r="MH1" s="18" t="s">
        <v>84</v>
      </c>
      <c r="MI1" s="18" t="s">
        <v>83</v>
      </c>
      <c r="MJ1" s="18" t="s">
        <v>82</v>
      </c>
      <c r="MK1" s="18" t="s">
        <v>81</v>
      </c>
      <c r="ML1" s="22" t="s">
        <v>80</v>
      </c>
      <c r="MM1" s="18" t="s">
        <v>79</v>
      </c>
      <c r="MN1" s="18" t="s">
        <v>78</v>
      </c>
      <c r="MO1" s="18" t="s">
        <v>77</v>
      </c>
      <c r="MP1" s="18" t="s">
        <v>76</v>
      </c>
      <c r="MQ1" s="18" t="s">
        <v>75</v>
      </c>
      <c r="MR1" s="18" t="s">
        <v>74</v>
      </c>
      <c r="MS1" s="18" t="s">
        <v>73</v>
      </c>
      <c r="MT1" s="22" t="s">
        <v>72</v>
      </c>
      <c r="MU1" s="18" t="s">
        <v>71</v>
      </c>
      <c r="MV1" s="18" t="s">
        <v>70</v>
      </c>
      <c r="MW1" s="22" t="s">
        <v>69</v>
      </c>
      <c r="MX1" s="18" t="s">
        <v>68</v>
      </c>
      <c r="MY1" s="18" t="s">
        <v>67</v>
      </c>
      <c r="MZ1" s="18" t="s">
        <v>87</v>
      </c>
      <c r="NA1" s="22" t="s">
        <v>86</v>
      </c>
      <c r="NB1" s="18" t="s">
        <v>85</v>
      </c>
      <c r="NC1" s="18" t="s">
        <v>84</v>
      </c>
      <c r="ND1" s="18" t="s">
        <v>83</v>
      </c>
      <c r="NE1" s="18" t="s">
        <v>82</v>
      </c>
      <c r="NF1" s="18" t="s">
        <v>81</v>
      </c>
      <c r="NG1" s="22" t="s">
        <v>80</v>
      </c>
      <c r="NH1" s="18" t="s">
        <v>79</v>
      </c>
      <c r="NI1" s="18" t="s">
        <v>78</v>
      </c>
      <c r="NJ1" s="18" t="s">
        <v>77</v>
      </c>
      <c r="NK1" s="18" t="s">
        <v>76</v>
      </c>
      <c r="NL1" s="18" t="s">
        <v>75</v>
      </c>
      <c r="NM1" s="18" t="s">
        <v>74</v>
      </c>
      <c r="NN1" s="18" t="s">
        <v>73</v>
      </c>
      <c r="NO1" s="22" t="s">
        <v>72</v>
      </c>
      <c r="NP1" s="18" t="s">
        <v>71</v>
      </c>
      <c r="NQ1" s="18" t="s">
        <v>70</v>
      </c>
      <c r="NR1" s="22" t="s">
        <v>69</v>
      </c>
      <c r="NS1" s="18" t="s">
        <v>68</v>
      </c>
      <c r="NT1" s="18" t="s">
        <v>67</v>
      </c>
      <c r="NU1" s="18" t="s">
        <v>87</v>
      </c>
      <c r="NV1" s="22" t="s">
        <v>86</v>
      </c>
      <c r="NW1" s="18" t="s">
        <v>85</v>
      </c>
      <c r="NX1" s="18" t="s">
        <v>84</v>
      </c>
      <c r="NY1" s="18" t="s">
        <v>83</v>
      </c>
      <c r="NZ1" s="18" t="s">
        <v>82</v>
      </c>
      <c r="OA1" s="18" t="s">
        <v>81</v>
      </c>
      <c r="OB1" s="22" t="s">
        <v>80</v>
      </c>
      <c r="OC1" s="18" t="s">
        <v>79</v>
      </c>
      <c r="OD1" s="18" t="s">
        <v>78</v>
      </c>
      <c r="OE1" s="18" t="s">
        <v>77</v>
      </c>
      <c r="OF1" s="18" t="s">
        <v>76</v>
      </c>
      <c r="OG1" s="18" t="s">
        <v>75</v>
      </c>
      <c r="OH1" s="18" t="s">
        <v>74</v>
      </c>
      <c r="OI1" s="18" t="s">
        <v>73</v>
      </c>
      <c r="OJ1" s="22" t="s">
        <v>72</v>
      </c>
      <c r="OK1" s="18" t="s">
        <v>71</v>
      </c>
      <c r="OL1" s="18" t="s">
        <v>70</v>
      </c>
      <c r="OM1" s="22" t="s">
        <v>69</v>
      </c>
      <c r="ON1" s="18" t="s">
        <v>68</v>
      </c>
      <c r="OO1" s="18" t="s">
        <v>67</v>
      </c>
      <c r="OP1" s="18" t="s">
        <v>87</v>
      </c>
      <c r="OQ1" s="22" t="s">
        <v>86</v>
      </c>
      <c r="OR1" s="18" t="s">
        <v>85</v>
      </c>
      <c r="OS1" s="18" t="s">
        <v>84</v>
      </c>
      <c r="OT1" s="18" t="s">
        <v>83</v>
      </c>
      <c r="OU1" s="18" t="s">
        <v>82</v>
      </c>
      <c r="OV1" s="18" t="s">
        <v>81</v>
      </c>
      <c r="OW1" s="22" t="s">
        <v>80</v>
      </c>
      <c r="OX1" s="18" t="s">
        <v>79</v>
      </c>
      <c r="OY1" s="18" t="s">
        <v>78</v>
      </c>
      <c r="OZ1" s="18" t="s">
        <v>77</v>
      </c>
      <c r="PA1" s="18" t="s">
        <v>76</v>
      </c>
      <c r="PB1" s="18" t="s">
        <v>75</v>
      </c>
      <c r="PC1" s="18" t="s">
        <v>74</v>
      </c>
      <c r="PD1" s="18" t="s">
        <v>73</v>
      </c>
      <c r="PE1" s="22" t="s">
        <v>72</v>
      </c>
      <c r="PF1" s="18" t="s">
        <v>71</v>
      </c>
      <c r="PG1" s="18" t="s">
        <v>70</v>
      </c>
      <c r="PH1" s="22" t="s">
        <v>69</v>
      </c>
      <c r="PI1" s="18" t="s">
        <v>68</v>
      </c>
      <c r="PJ1" s="18" t="s">
        <v>67</v>
      </c>
    </row>
    <row r="2" spans="1:426" s="18" customFormat="1" ht="11.25" x14ac:dyDescent="0.2">
      <c r="B2" s="21">
        <v>45194</v>
      </c>
      <c r="C2" s="19">
        <f>B2+1</f>
        <v>45195</v>
      </c>
      <c r="D2" s="20">
        <f>B2</f>
        <v>45194</v>
      </c>
      <c r="E2" s="19">
        <f>C2</f>
        <v>45195</v>
      </c>
      <c r="F2" s="19">
        <f>E2+1</f>
        <v>45196</v>
      </c>
      <c r="G2" s="19">
        <f>E2</f>
        <v>45195</v>
      </c>
      <c r="H2" s="20">
        <f>G2+1</f>
        <v>45196</v>
      </c>
      <c r="I2" s="19">
        <f>H2+1</f>
        <v>45197</v>
      </c>
      <c r="J2" s="19">
        <f>H2</f>
        <v>45196</v>
      </c>
      <c r="K2" s="19">
        <f>J2+1</f>
        <v>45197</v>
      </c>
      <c r="L2" s="19">
        <f>K2+1</f>
        <v>45198</v>
      </c>
      <c r="M2" s="19">
        <f>K2</f>
        <v>45197</v>
      </c>
      <c r="N2" s="20">
        <f>M2+1</f>
        <v>45198</v>
      </c>
      <c r="O2" s="19">
        <f>N2+1</f>
        <v>45199</v>
      </c>
      <c r="P2" s="19">
        <f>N2</f>
        <v>45198</v>
      </c>
      <c r="Q2" s="19">
        <f>P2+1</f>
        <v>45199</v>
      </c>
      <c r="R2" s="19">
        <f>O2+1</f>
        <v>45200</v>
      </c>
      <c r="S2" s="19">
        <f>Q2</f>
        <v>45199</v>
      </c>
      <c r="T2" s="19">
        <f>Q2+1</f>
        <v>45200</v>
      </c>
      <c r="U2" s="19">
        <f>T2+1</f>
        <v>45201</v>
      </c>
      <c r="V2" s="20">
        <f>T2</f>
        <v>45200</v>
      </c>
      <c r="W2" s="21">
        <f>V2+1</f>
        <v>45201</v>
      </c>
      <c r="X2" s="19">
        <f>W2+1</f>
        <v>45202</v>
      </c>
      <c r="Y2" s="20">
        <f>W2</f>
        <v>45201</v>
      </c>
      <c r="Z2" s="19">
        <f>X2</f>
        <v>45202</v>
      </c>
      <c r="AA2" s="19">
        <f>Z2+1</f>
        <v>45203</v>
      </c>
      <c r="AB2" s="19">
        <f>Z2</f>
        <v>45202</v>
      </c>
      <c r="AC2" s="20">
        <f>AB2+1</f>
        <v>45203</v>
      </c>
      <c r="AD2" s="19">
        <f>AC2+1</f>
        <v>45204</v>
      </c>
      <c r="AE2" s="19">
        <f>AC2</f>
        <v>45203</v>
      </c>
      <c r="AF2" s="19">
        <f>AE2+1</f>
        <v>45204</v>
      </c>
      <c r="AG2" s="19">
        <f>AF2+1</f>
        <v>45205</v>
      </c>
      <c r="AH2" s="19">
        <f>AF2</f>
        <v>45204</v>
      </c>
      <c r="AI2" s="20">
        <f>AH2+1</f>
        <v>45205</v>
      </c>
      <c r="AJ2" s="19">
        <f>AI2+1</f>
        <v>45206</v>
      </c>
      <c r="AK2" s="19">
        <f>AI2</f>
        <v>45205</v>
      </c>
      <c r="AL2" s="19">
        <f>AK2+1</f>
        <v>45206</v>
      </c>
      <c r="AM2" s="19">
        <f>AJ2+1</f>
        <v>45207</v>
      </c>
      <c r="AN2" s="19">
        <f>AL2</f>
        <v>45206</v>
      </c>
      <c r="AO2" s="19">
        <f>AL2+1</f>
        <v>45207</v>
      </c>
      <c r="AP2" s="19">
        <f>AO2+1</f>
        <v>45208</v>
      </c>
      <c r="AQ2" s="20">
        <f>AO2</f>
        <v>45207</v>
      </c>
      <c r="AR2" s="21">
        <f>AQ2+1</f>
        <v>45208</v>
      </c>
      <c r="AS2" s="19">
        <f>AR2+1</f>
        <v>45209</v>
      </c>
      <c r="AT2" s="20">
        <f>AR2</f>
        <v>45208</v>
      </c>
      <c r="AU2" s="19">
        <f>AS2</f>
        <v>45209</v>
      </c>
      <c r="AV2" s="19">
        <f>AU2+1</f>
        <v>45210</v>
      </c>
      <c r="AW2" s="19">
        <f>AU2</f>
        <v>45209</v>
      </c>
      <c r="AX2" s="20">
        <f>AW2+1</f>
        <v>45210</v>
      </c>
      <c r="AY2" s="19">
        <f>AX2+1</f>
        <v>45211</v>
      </c>
      <c r="AZ2" s="19">
        <f>AX2</f>
        <v>45210</v>
      </c>
      <c r="BA2" s="19">
        <f>AZ2+1</f>
        <v>45211</v>
      </c>
      <c r="BB2" s="19">
        <f>BA2+1</f>
        <v>45212</v>
      </c>
      <c r="BC2" s="19">
        <f>BA2</f>
        <v>45211</v>
      </c>
      <c r="BD2" s="20">
        <f>BC2+1</f>
        <v>45212</v>
      </c>
      <c r="BE2" s="19">
        <f>BD2+1</f>
        <v>45213</v>
      </c>
      <c r="BF2" s="19">
        <f>BD2</f>
        <v>45212</v>
      </c>
      <c r="BG2" s="19">
        <f>BF2+1</f>
        <v>45213</v>
      </c>
      <c r="BH2" s="19">
        <f>BE2+1</f>
        <v>45214</v>
      </c>
      <c r="BI2" s="19">
        <f>BG2</f>
        <v>45213</v>
      </c>
      <c r="BJ2" s="19">
        <f>BG2+1</f>
        <v>45214</v>
      </c>
      <c r="BK2" s="19">
        <f>BJ2+1</f>
        <v>45215</v>
      </c>
      <c r="BL2" s="20">
        <f>BJ2</f>
        <v>45214</v>
      </c>
      <c r="BM2" s="21">
        <f>BL2+1</f>
        <v>45215</v>
      </c>
      <c r="BN2" s="19">
        <f>BM2+1</f>
        <v>45216</v>
      </c>
      <c r="BO2" s="20">
        <f>BM2</f>
        <v>45215</v>
      </c>
      <c r="BP2" s="19">
        <f>BN2</f>
        <v>45216</v>
      </c>
      <c r="BQ2" s="19">
        <f>BP2+1</f>
        <v>45217</v>
      </c>
      <c r="BR2" s="19">
        <f>BP2</f>
        <v>45216</v>
      </c>
      <c r="BS2" s="20">
        <f>BR2+1</f>
        <v>45217</v>
      </c>
      <c r="BT2" s="19">
        <f>BS2+1</f>
        <v>45218</v>
      </c>
      <c r="BU2" s="19">
        <f>BS2</f>
        <v>45217</v>
      </c>
      <c r="BV2" s="21">
        <f>BU2+1</f>
        <v>45218</v>
      </c>
      <c r="BW2" s="19">
        <f>BV2+1</f>
        <v>45219</v>
      </c>
      <c r="BX2" s="19">
        <f>BV2</f>
        <v>45218</v>
      </c>
      <c r="BY2" s="20">
        <f>BX2+1</f>
        <v>45219</v>
      </c>
      <c r="BZ2" s="19">
        <f>BY2+1</f>
        <v>45220</v>
      </c>
      <c r="CA2" s="19">
        <f>BY2</f>
        <v>45219</v>
      </c>
      <c r="CB2" s="19">
        <f>CA2+1</f>
        <v>45220</v>
      </c>
      <c r="CC2" s="19">
        <f>BZ2+1</f>
        <v>45221</v>
      </c>
      <c r="CD2" s="19">
        <f>CB2</f>
        <v>45220</v>
      </c>
      <c r="CE2" s="19">
        <f>CB2+1</f>
        <v>45221</v>
      </c>
      <c r="CF2" s="19">
        <f>CE2+1</f>
        <v>45222</v>
      </c>
      <c r="CG2" s="20">
        <f>CE2</f>
        <v>45221</v>
      </c>
      <c r="CH2" s="19">
        <f>CG2+1</f>
        <v>45222</v>
      </c>
      <c r="CI2" s="19">
        <f>CH2+1</f>
        <v>45223</v>
      </c>
      <c r="CJ2" s="20">
        <f>CH2</f>
        <v>45222</v>
      </c>
      <c r="CK2" s="21">
        <f>CI2</f>
        <v>45223</v>
      </c>
      <c r="CL2" s="19">
        <f>CK2+1</f>
        <v>45224</v>
      </c>
      <c r="CM2" s="19">
        <f>CK2</f>
        <v>45223</v>
      </c>
      <c r="CN2" s="20">
        <f>CM2+1</f>
        <v>45224</v>
      </c>
      <c r="CO2" s="19">
        <f>CN2+1</f>
        <v>45225</v>
      </c>
      <c r="CP2" s="19">
        <f>CN2</f>
        <v>45224</v>
      </c>
      <c r="CQ2" s="19">
        <f>CP2+1</f>
        <v>45225</v>
      </c>
      <c r="CR2" s="19">
        <f>CQ2+1</f>
        <v>45226</v>
      </c>
      <c r="CS2" s="19">
        <f>CQ2</f>
        <v>45225</v>
      </c>
      <c r="CT2" s="20">
        <f>CS2+1</f>
        <v>45226</v>
      </c>
      <c r="CU2" s="19">
        <f>CT2+1</f>
        <v>45227</v>
      </c>
      <c r="CV2" s="19">
        <f>CT2</f>
        <v>45226</v>
      </c>
      <c r="CW2" s="19">
        <f>CV2+1</f>
        <v>45227</v>
      </c>
      <c r="CX2" s="19">
        <f>CU2+1</f>
        <v>45228</v>
      </c>
      <c r="CY2" s="19">
        <f>CW2</f>
        <v>45227</v>
      </c>
      <c r="CZ2" s="19">
        <f>CW2+1</f>
        <v>45228</v>
      </c>
      <c r="DA2" s="19">
        <f>CZ2+1</f>
        <v>45229</v>
      </c>
      <c r="DB2" s="20">
        <f>CZ2</f>
        <v>45228</v>
      </c>
      <c r="DC2" s="19">
        <f>DB2+1</f>
        <v>45229</v>
      </c>
      <c r="DD2" s="19">
        <f>DC2+1</f>
        <v>45230</v>
      </c>
      <c r="DE2" s="20">
        <f>DC2</f>
        <v>45229</v>
      </c>
      <c r="DF2" s="19">
        <f>DD2</f>
        <v>45230</v>
      </c>
      <c r="DG2" s="19">
        <f>DF2+1</f>
        <v>45231</v>
      </c>
      <c r="DH2" s="19">
        <f>DF2</f>
        <v>45230</v>
      </c>
      <c r="DI2" s="20">
        <f>DH2+1</f>
        <v>45231</v>
      </c>
      <c r="DJ2" s="19">
        <f>DI2+1</f>
        <v>45232</v>
      </c>
      <c r="DK2" s="19">
        <f>DI2</f>
        <v>45231</v>
      </c>
      <c r="DL2" s="19">
        <f>DK2+1</f>
        <v>45232</v>
      </c>
      <c r="DM2" s="19">
        <f>DL2+1</f>
        <v>45233</v>
      </c>
      <c r="DN2" s="19">
        <f>DL2</f>
        <v>45232</v>
      </c>
      <c r="DO2" s="20">
        <f>DN2+1</f>
        <v>45233</v>
      </c>
      <c r="DP2" s="19">
        <f>DO2+1</f>
        <v>45234</v>
      </c>
      <c r="DQ2" s="19">
        <f>DO2</f>
        <v>45233</v>
      </c>
      <c r="DR2" s="19">
        <f>DQ2+1</f>
        <v>45234</v>
      </c>
      <c r="DS2" s="19">
        <f>DP2+1</f>
        <v>45235</v>
      </c>
      <c r="DT2" s="19">
        <f>DR2</f>
        <v>45234</v>
      </c>
      <c r="DU2" s="19">
        <f>DR2+1</f>
        <v>45235</v>
      </c>
      <c r="DV2" s="19">
        <f>DU2+1</f>
        <v>45236</v>
      </c>
      <c r="DW2" s="20">
        <f>DU2</f>
        <v>45235</v>
      </c>
      <c r="DX2" s="19">
        <f>DW2+1</f>
        <v>45236</v>
      </c>
      <c r="DY2" s="19">
        <f>DX2+1</f>
        <v>45237</v>
      </c>
      <c r="DZ2" s="20">
        <f>DX2</f>
        <v>45236</v>
      </c>
      <c r="EA2" s="19">
        <f>DY2</f>
        <v>45237</v>
      </c>
      <c r="EB2" s="19">
        <f>EA2+1</f>
        <v>45238</v>
      </c>
      <c r="EC2" s="19">
        <f>EA2</f>
        <v>45237</v>
      </c>
      <c r="ED2" s="20">
        <f>EC2+1</f>
        <v>45238</v>
      </c>
      <c r="EE2" s="19">
        <f>ED2+1</f>
        <v>45239</v>
      </c>
      <c r="EF2" s="19">
        <f>ED2</f>
        <v>45238</v>
      </c>
      <c r="EG2" s="19">
        <f>EF2+1</f>
        <v>45239</v>
      </c>
      <c r="EH2" s="19">
        <f>EG2+1</f>
        <v>45240</v>
      </c>
      <c r="EI2" s="19">
        <f>EG2</f>
        <v>45239</v>
      </c>
      <c r="EJ2" s="20">
        <f>EI2+1</f>
        <v>45240</v>
      </c>
      <c r="EK2" s="19">
        <f>EJ2+1</f>
        <v>45241</v>
      </c>
      <c r="EL2" s="19">
        <f>EJ2</f>
        <v>45240</v>
      </c>
      <c r="EM2" s="19">
        <f>EL2+1</f>
        <v>45241</v>
      </c>
      <c r="EN2" s="19">
        <f>EK2+1</f>
        <v>45242</v>
      </c>
      <c r="EO2" s="19">
        <f>EM2</f>
        <v>45241</v>
      </c>
      <c r="EP2" s="19">
        <f>EM2+1</f>
        <v>45242</v>
      </c>
      <c r="EQ2" s="19">
        <f>EP2+1</f>
        <v>45243</v>
      </c>
      <c r="ER2" s="20">
        <f>EP2</f>
        <v>45242</v>
      </c>
      <c r="ES2" s="19">
        <f>ER2+1</f>
        <v>45243</v>
      </c>
      <c r="ET2" s="19">
        <f>ES2+1</f>
        <v>45244</v>
      </c>
      <c r="EU2" s="20">
        <f>ES2</f>
        <v>45243</v>
      </c>
      <c r="EV2" s="19">
        <f>ET2</f>
        <v>45244</v>
      </c>
      <c r="EW2" s="19">
        <f>EV2+1</f>
        <v>45245</v>
      </c>
      <c r="EX2" s="19">
        <f>EV2</f>
        <v>45244</v>
      </c>
      <c r="EY2" s="20">
        <f>EX2+1</f>
        <v>45245</v>
      </c>
      <c r="EZ2" s="19">
        <f>EY2+1</f>
        <v>45246</v>
      </c>
      <c r="FA2" s="19">
        <f>EY2</f>
        <v>45245</v>
      </c>
      <c r="FB2" s="19">
        <f>FA2+1</f>
        <v>45246</v>
      </c>
      <c r="FC2" s="19">
        <f>FB2+1</f>
        <v>45247</v>
      </c>
      <c r="FD2" s="19">
        <f>FB2</f>
        <v>45246</v>
      </c>
      <c r="FE2" s="20">
        <f>FD2+1</f>
        <v>45247</v>
      </c>
      <c r="FF2" s="19">
        <f>FE2+1</f>
        <v>45248</v>
      </c>
      <c r="FG2" s="19">
        <f>FE2</f>
        <v>45247</v>
      </c>
      <c r="FH2" s="19">
        <f>FG2+1</f>
        <v>45248</v>
      </c>
      <c r="FI2" s="19">
        <f>FF2+1</f>
        <v>45249</v>
      </c>
      <c r="FJ2" s="19">
        <f>FH2</f>
        <v>45248</v>
      </c>
      <c r="FK2" s="19">
        <f>FH2+1</f>
        <v>45249</v>
      </c>
      <c r="FL2" s="19">
        <f>FK2+1</f>
        <v>45250</v>
      </c>
      <c r="FM2" s="20">
        <f>FK2</f>
        <v>45249</v>
      </c>
      <c r="FN2" s="19">
        <f>FM2+1</f>
        <v>45250</v>
      </c>
      <c r="FO2" s="19">
        <f>FN2+1</f>
        <v>45251</v>
      </c>
      <c r="FP2" s="20">
        <f>FN2</f>
        <v>45250</v>
      </c>
      <c r="FQ2" s="19">
        <f>FO2</f>
        <v>45251</v>
      </c>
      <c r="FR2" s="19">
        <f>FQ2+1</f>
        <v>45252</v>
      </c>
      <c r="FS2" s="19">
        <f>FQ2</f>
        <v>45251</v>
      </c>
      <c r="FT2" s="20">
        <f>FS2+1</f>
        <v>45252</v>
      </c>
      <c r="FU2" s="19">
        <f>FT2+1</f>
        <v>45253</v>
      </c>
      <c r="FV2" s="19">
        <f>FT2</f>
        <v>45252</v>
      </c>
      <c r="FW2" s="19">
        <f>FV2+1</f>
        <v>45253</v>
      </c>
      <c r="FX2" s="19">
        <f>FW2+1</f>
        <v>45254</v>
      </c>
      <c r="FY2" s="19">
        <f>FW2</f>
        <v>45253</v>
      </c>
      <c r="FZ2" s="20">
        <f>FY2+1</f>
        <v>45254</v>
      </c>
      <c r="GA2" s="19">
        <f>FZ2+1</f>
        <v>45255</v>
      </c>
      <c r="GB2" s="19">
        <f>FZ2</f>
        <v>45254</v>
      </c>
      <c r="GC2" s="19">
        <f>GB2+1</f>
        <v>45255</v>
      </c>
      <c r="GD2" s="19">
        <f>GA2+1</f>
        <v>45256</v>
      </c>
      <c r="GE2" s="19">
        <f>GC2</f>
        <v>45255</v>
      </c>
      <c r="GF2" s="19">
        <f>GC2+1</f>
        <v>45256</v>
      </c>
      <c r="GG2" s="19">
        <f>GF2+1</f>
        <v>45257</v>
      </c>
      <c r="GH2" s="20">
        <f>GF2</f>
        <v>45256</v>
      </c>
      <c r="GI2" s="19">
        <f>GH2+1</f>
        <v>45257</v>
      </c>
      <c r="GJ2" s="19">
        <f>GI2+1</f>
        <v>45258</v>
      </c>
      <c r="GK2" s="20">
        <f>GI2</f>
        <v>45257</v>
      </c>
      <c r="GL2" s="19">
        <f>GJ2</f>
        <v>45258</v>
      </c>
      <c r="GM2" s="19">
        <f>GL2+1</f>
        <v>45259</v>
      </c>
      <c r="GN2" s="19">
        <f>GL2</f>
        <v>45258</v>
      </c>
      <c r="GO2" s="20">
        <f>GN2+1</f>
        <v>45259</v>
      </c>
      <c r="GP2" s="19">
        <f>GO2+1</f>
        <v>45260</v>
      </c>
      <c r="GQ2" s="19">
        <f>GO2</f>
        <v>45259</v>
      </c>
      <c r="GR2" s="19">
        <f>GQ2+1</f>
        <v>45260</v>
      </c>
      <c r="GS2" s="19">
        <f>GR2+1</f>
        <v>45261</v>
      </c>
      <c r="GT2" s="19">
        <f>GR2</f>
        <v>45260</v>
      </c>
      <c r="GU2" s="20">
        <f>GT2+1</f>
        <v>45261</v>
      </c>
      <c r="GV2" s="19">
        <f>GU2+1</f>
        <v>45262</v>
      </c>
      <c r="GW2" s="19">
        <f>GU2</f>
        <v>45261</v>
      </c>
      <c r="GX2" s="19">
        <f>GW2+1</f>
        <v>45262</v>
      </c>
      <c r="GY2" s="19">
        <f>GV2+1</f>
        <v>45263</v>
      </c>
      <c r="GZ2" s="19">
        <f>GX2</f>
        <v>45262</v>
      </c>
      <c r="HA2" s="19">
        <f>GX2+1</f>
        <v>45263</v>
      </c>
      <c r="HB2" s="19">
        <f>HA2+1</f>
        <v>45264</v>
      </c>
      <c r="HC2" s="20">
        <f>HA2</f>
        <v>45263</v>
      </c>
      <c r="HD2" s="19">
        <f>HC2+1</f>
        <v>45264</v>
      </c>
      <c r="HE2" s="19">
        <f>HD2+1</f>
        <v>45265</v>
      </c>
      <c r="HF2" s="20">
        <f>HD2</f>
        <v>45264</v>
      </c>
      <c r="HG2" s="19">
        <f>HE2</f>
        <v>45265</v>
      </c>
      <c r="HH2" s="19">
        <f>HG2+1</f>
        <v>45266</v>
      </c>
      <c r="HI2" s="19">
        <f>HG2</f>
        <v>45265</v>
      </c>
      <c r="HJ2" s="20">
        <f>HI2+1</f>
        <v>45266</v>
      </c>
      <c r="HK2" s="19">
        <f>HJ2+1</f>
        <v>45267</v>
      </c>
      <c r="HL2" s="19">
        <f>HJ2</f>
        <v>45266</v>
      </c>
      <c r="HM2" s="19">
        <f>HL2+1</f>
        <v>45267</v>
      </c>
      <c r="HN2" s="19">
        <f>HM2+1</f>
        <v>45268</v>
      </c>
      <c r="HO2" s="19">
        <f>HM2</f>
        <v>45267</v>
      </c>
      <c r="HP2" s="20">
        <f>HO2+1</f>
        <v>45268</v>
      </c>
      <c r="HQ2" s="19">
        <f>HP2+1</f>
        <v>45269</v>
      </c>
      <c r="HR2" s="19">
        <f>HP2</f>
        <v>45268</v>
      </c>
      <c r="HS2" s="19">
        <f>HR2+1</f>
        <v>45269</v>
      </c>
      <c r="HT2" s="19">
        <f>HQ2+1</f>
        <v>45270</v>
      </c>
      <c r="HU2" s="19">
        <f>HS2</f>
        <v>45269</v>
      </c>
      <c r="HV2" s="19">
        <f>HS2+1</f>
        <v>45270</v>
      </c>
      <c r="HW2" s="19">
        <f>HV2+1</f>
        <v>45271</v>
      </c>
      <c r="HX2" s="20">
        <f>HV2</f>
        <v>45270</v>
      </c>
      <c r="HY2" s="19">
        <f>HX2+1</f>
        <v>45271</v>
      </c>
      <c r="HZ2" s="19">
        <f>HY2+1</f>
        <v>45272</v>
      </c>
      <c r="IA2" s="20">
        <f>HY2</f>
        <v>45271</v>
      </c>
      <c r="IB2" s="19">
        <f>HZ2</f>
        <v>45272</v>
      </c>
      <c r="IC2" s="19">
        <f>IB2+1</f>
        <v>45273</v>
      </c>
      <c r="ID2" s="19">
        <f>IB2</f>
        <v>45272</v>
      </c>
      <c r="IE2" s="20">
        <f>ID2+1</f>
        <v>45273</v>
      </c>
      <c r="IF2" s="19">
        <f>IE2+1</f>
        <v>45274</v>
      </c>
      <c r="IG2" s="19">
        <f>IE2</f>
        <v>45273</v>
      </c>
      <c r="IH2" s="19">
        <f>IG2+1</f>
        <v>45274</v>
      </c>
      <c r="II2" s="19">
        <f>IH2+1</f>
        <v>45275</v>
      </c>
      <c r="IJ2" s="19">
        <f>IH2</f>
        <v>45274</v>
      </c>
      <c r="IK2" s="20">
        <f>IJ2+1</f>
        <v>45275</v>
      </c>
      <c r="IL2" s="19">
        <f>IK2+1</f>
        <v>45276</v>
      </c>
      <c r="IM2" s="19">
        <f>IK2</f>
        <v>45275</v>
      </c>
      <c r="IN2" s="19">
        <f>IM2+1</f>
        <v>45276</v>
      </c>
      <c r="IO2" s="19">
        <f>IL2+1</f>
        <v>45277</v>
      </c>
      <c r="IP2" s="19">
        <f>IN2</f>
        <v>45276</v>
      </c>
      <c r="IQ2" s="19">
        <f>IN2+1</f>
        <v>45277</v>
      </c>
      <c r="IR2" s="19">
        <f>IQ2+1</f>
        <v>45278</v>
      </c>
      <c r="IS2" s="20">
        <f>IQ2</f>
        <v>45277</v>
      </c>
      <c r="IT2" s="19">
        <f>IS2+1</f>
        <v>45278</v>
      </c>
      <c r="IU2" s="19">
        <f>IT2+1</f>
        <v>45279</v>
      </c>
      <c r="IV2" s="20">
        <f>IT2</f>
        <v>45278</v>
      </c>
      <c r="IW2" s="19">
        <f>IU2</f>
        <v>45279</v>
      </c>
      <c r="IX2" s="19">
        <f>IW2+1</f>
        <v>45280</v>
      </c>
      <c r="IY2" s="19">
        <f>IW2</f>
        <v>45279</v>
      </c>
      <c r="IZ2" s="20">
        <f>IY2+1</f>
        <v>45280</v>
      </c>
      <c r="JA2" s="19">
        <f>IZ2+1</f>
        <v>45281</v>
      </c>
      <c r="JB2" s="19">
        <f>IZ2</f>
        <v>45280</v>
      </c>
      <c r="JC2" s="19">
        <f>JB2+1</f>
        <v>45281</v>
      </c>
      <c r="JD2" s="19">
        <f>JC2+1</f>
        <v>45282</v>
      </c>
      <c r="JE2" s="19">
        <f>JC2</f>
        <v>45281</v>
      </c>
      <c r="JF2" s="20">
        <f>JE2+1</f>
        <v>45282</v>
      </c>
      <c r="JG2" s="19">
        <f>JF2+1</f>
        <v>45283</v>
      </c>
      <c r="JH2" s="19">
        <f>JF2</f>
        <v>45282</v>
      </c>
      <c r="JI2" s="19">
        <f>JH2+1</f>
        <v>45283</v>
      </c>
      <c r="JJ2" s="19">
        <f>JG2+1</f>
        <v>45284</v>
      </c>
      <c r="JK2" s="19">
        <f>JI2</f>
        <v>45283</v>
      </c>
      <c r="JL2" s="19">
        <f>JI2+1</f>
        <v>45284</v>
      </c>
      <c r="JM2" s="19">
        <f>JL2+1</f>
        <v>45285</v>
      </c>
      <c r="JN2" s="20">
        <f>JL2</f>
        <v>45284</v>
      </c>
      <c r="JO2" s="19">
        <f>JN2+1</f>
        <v>45285</v>
      </c>
      <c r="JP2" s="19">
        <f>JO2+1</f>
        <v>45286</v>
      </c>
      <c r="JQ2" s="20">
        <f>JO2</f>
        <v>45285</v>
      </c>
      <c r="JR2" s="19">
        <f>JP2</f>
        <v>45286</v>
      </c>
      <c r="JS2" s="19">
        <f>JR2+1</f>
        <v>45287</v>
      </c>
      <c r="JT2" s="19">
        <f>JR2</f>
        <v>45286</v>
      </c>
      <c r="JU2" s="20">
        <f>JT2+1</f>
        <v>45287</v>
      </c>
      <c r="JV2" s="19">
        <f>JU2+1</f>
        <v>45288</v>
      </c>
      <c r="JW2" s="19">
        <f>JU2</f>
        <v>45287</v>
      </c>
      <c r="JX2" s="19">
        <f>JW2+1</f>
        <v>45288</v>
      </c>
      <c r="JY2" s="19">
        <f>JX2+1</f>
        <v>45289</v>
      </c>
      <c r="JZ2" s="19">
        <f>JX2</f>
        <v>45288</v>
      </c>
      <c r="KA2" s="20">
        <f>JZ2+1</f>
        <v>45289</v>
      </c>
      <c r="KB2" s="19">
        <f>KA2+1</f>
        <v>45290</v>
      </c>
      <c r="KC2" s="19">
        <f>KA2</f>
        <v>45289</v>
      </c>
      <c r="KD2" s="19">
        <f>KC2+1</f>
        <v>45290</v>
      </c>
      <c r="KE2" s="19">
        <f>KB2+1</f>
        <v>45291</v>
      </c>
      <c r="KF2" s="19">
        <f>KD2</f>
        <v>45290</v>
      </c>
      <c r="KG2" s="19">
        <f>KD2+1</f>
        <v>45291</v>
      </c>
      <c r="KH2" s="19">
        <f>KG2+1</f>
        <v>45292</v>
      </c>
      <c r="KI2" s="20">
        <f>KG2</f>
        <v>45291</v>
      </c>
      <c r="KJ2" s="19">
        <f>KI2+1</f>
        <v>45292</v>
      </c>
      <c r="KK2" s="19">
        <f>KJ2+1</f>
        <v>45293</v>
      </c>
      <c r="KL2" s="20">
        <f>KJ2</f>
        <v>45292</v>
      </c>
      <c r="KM2" s="19">
        <f>KK2</f>
        <v>45293</v>
      </c>
      <c r="KN2" s="19">
        <f>KM2+1</f>
        <v>45294</v>
      </c>
      <c r="KO2" s="19">
        <f>KM2</f>
        <v>45293</v>
      </c>
      <c r="KP2" s="20">
        <f>KO2+1</f>
        <v>45294</v>
      </c>
      <c r="KQ2" s="19">
        <f>KP2+1</f>
        <v>45295</v>
      </c>
      <c r="KR2" s="19">
        <f>KP2</f>
        <v>45294</v>
      </c>
      <c r="KS2" s="19">
        <f>KR2+1</f>
        <v>45295</v>
      </c>
      <c r="KT2" s="19">
        <f>KS2+1</f>
        <v>45296</v>
      </c>
      <c r="KU2" s="19">
        <f>KS2</f>
        <v>45295</v>
      </c>
      <c r="KV2" s="20">
        <f>KU2+1</f>
        <v>45296</v>
      </c>
      <c r="KW2" s="19">
        <f>KV2+1</f>
        <v>45297</v>
      </c>
      <c r="KX2" s="19">
        <f>KV2</f>
        <v>45296</v>
      </c>
      <c r="KY2" s="19">
        <f>KX2+1</f>
        <v>45297</v>
      </c>
      <c r="KZ2" s="19">
        <f>KW2+1</f>
        <v>45298</v>
      </c>
      <c r="LA2" s="19">
        <f>KY2</f>
        <v>45297</v>
      </c>
      <c r="LB2" s="19">
        <f>KY2+1</f>
        <v>45298</v>
      </c>
      <c r="LC2" s="19">
        <f>LB2+1</f>
        <v>45299</v>
      </c>
      <c r="LD2" s="20">
        <f>LB2</f>
        <v>45298</v>
      </c>
      <c r="LE2" s="19">
        <f>LD2+1</f>
        <v>45299</v>
      </c>
      <c r="LF2" s="19">
        <f>LE2+1</f>
        <v>45300</v>
      </c>
      <c r="LG2" s="20">
        <f>LE2</f>
        <v>45299</v>
      </c>
      <c r="LH2" s="19">
        <f>LF2</f>
        <v>45300</v>
      </c>
      <c r="LI2" s="19">
        <f>LH2+1</f>
        <v>45301</v>
      </c>
      <c r="LJ2" s="19">
        <f>LH2</f>
        <v>45300</v>
      </c>
      <c r="LK2" s="20">
        <f>LJ2+1</f>
        <v>45301</v>
      </c>
      <c r="LL2" s="19">
        <f>LK2+1</f>
        <v>45302</v>
      </c>
      <c r="LM2" s="19">
        <f>LK2</f>
        <v>45301</v>
      </c>
      <c r="LN2" s="19">
        <f>LM2+1</f>
        <v>45302</v>
      </c>
      <c r="LO2" s="19">
        <f>LN2+1</f>
        <v>45303</v>
      </c>
      <c r="LP2" s="19">
        <f>LN2</f>
        <v>45302</v>
      </c>
      <c r="LQ2" s="20">
        <f>LP2+1</f>
        <v>45303</v>
      </c>
      <c r="LR2" s="19">
        <f>LQ2+1</f>
        <v>45304</v>
      </c>
      <c r="LS2" s="19">
        <f>LQ2</f>
        <v>45303</v>
      </c>
      <c r="LT2" s="19">
        <f>LS2+1</f>
        <v>45304</v>
      </c>
      <c r="LU2" s="19">
        <f>LR2+1</f>
        <v>45305</v>
      </c>
      <c r="LV2" s="19">
        <f>LT2</f>
        <v>45304</v>
      </c>
      <c r="LW2" s="19">
        <f>LT2+1</f>
        <v>45305</v>
      </c>
      <c r="LX2" s="19">
        <f>LW2+1</f>
        <v>45306</v>
      </c>
      <c r="LY2" s="20">
        <f>LW2</f>
        <v>45305</v>
      </c>
      <c r="LZ2" s="19">
        <f>LY2+1</f>
        <v>45306</v>
      </c>
      <c r="MA2" s="19">
        <f>LZ2+1</f>
        <v>45307</v>
      </c>
      <c r="MB2" s="20">
        <f>LZ2</f>
        <v>45306</v>
      </c>
      <c r="MC2" s="19">
        <f>MA2</f>
        <v>45307</v>
      </c>
      <c r="MD2" s="19">
        <f>MC2+1</f>
        <v>45308</v>
      </c>
      <c r="ME2" s="19">
        <f>MC2</f>
        <v>45307</v>
      </c>
      <c r="MF2" s="20">
        <f>ME2+1</f>
        <v>45308</v>
      </c>
      <c r="MG2" s="19">
        <f>MF2+1</f>
        <v>45309</v>
      </c>
      <c r="MH2" s="19">
        <f>MF2</f>
        <v>45308</v>
      </c>
      <c r="MI2" s="19">
        <f>MH2+1</f>
        <v>45309</v>
      </c>
      <c r="MJ2" s="19">
        <f>MI2+1</f>
        <v>45310</v>
      </c>
      <c r="MK2" s="19">
        <f>MI2</f>
        <v>45309</v>
      </c>
      <c r="ML2" s="20">
        <f>MK2+1</f>
        <v>45310</v>
      </c>
      <c r="MM2" s="19">
        <f>ML2+1</f>
        <v>45311</v>
      </c>
      <c r="MN2" s="19">
        <f>ML2</f>
        <v>45310</v>
      </c>
      <c r="MO2" s="19">
        <f>MN2+1</f>
        <v>45311</v>
      </c>
      <c r="MP2" s="19">
        <f>MM2+1</f>
        <v>45312</v>
      </c>
      <c r="MQ2" s="19">
        <f>MO2</f>
        <v>45311</v>
      </c>
      <c r="MR2" s="19">
        <f>MO2+1</f>
        <v>45312</v>
      </c>
      <c r="MS2" s="19">
        <f>MR2+1</f>
        <v>45313</v>
      </c>
      <c r="MT2" s="20">
        <f>MR2</f>
        <v>45312</v>
      </c>
      <c r="MU2" s="19">
        <f>MT2+1</f>
        <v>45313</v>
      </c>
      <c r="MV2" s="19">
        <f>MU2+1</f>
        <v>45314</v>
      </c>
      <c r="MW2" s="20">
        <f>MU2</f>
        <v>45313</v>
      </c>
      <c r="MX2" s="19">
        <f>MV2</f>
        <v>45314</v>
      </c>
      <c r="MY2" s="19">
        <f>MX2+1</f>
        <v>45315</v>
      </c>
      <c r="MZ2" s="19">
        <f>MX2</f>
        <v>45314</v>
      </c>
      <c r="NA2" s="20">
        <f>MZ2+1</f>
        <v>45315</v>
      </c>
      <c r="NB2" s="19">
        <f>NA2+1</f>
        <v>45316</v>
      </c>
      <c r="NC2" s="19">
        <f>NA2</f>
        <v>45315</v>
      </c>
      <c r="ND2" s="19">
        <f>NC2+1</f>
        <v>45316</v>
      </c>
      <c r="NE2" s="19">
        <f>ND2+1</f>
        <v>45317</v>
      </c>
      <c r="NF2" s="19">
        <f>ND2</f>
        <v>45316</v>
      </c>
      <c r="NG2" s="20">
        <f>NF2+1</f>
        <v>45317</v>
      </c>
      <c r="NH2" s="19">
        <f>NG2+1</f>
        <v>45318</v>
      </c>
      <c r="NI2" s="19">
        <f>NG2</f>
        <v>45317</v>
      </c>
      <c r="NJ2" s="19">
        <f>NI2+1</f>
        <v>45318</v>
      </c>
      <c r="NK2" s="19">
        <f>NH2+1</f>
        <v>45319</v>
      </c>
      <c r="NL2" s="19">
        <f>NJ2</f>
        <v>45318</v>
      </c>
      <c r="NM2" s="19">
        <f>NJ2+1</f>
        <v>45319</v>
      </c>
      <c r="NN2" s="19">
        <f>NM2+1</f>
        <v>45320</v>
      </c>
      <c r="NO2" s="20">
        <f>NM2</f>
        <v>45319</v>
      </c>
      <c r="NP2" s="19">
        <f>NO2+1</f>
        <v>45320</v>
      </c>
      <c r="NQ2" s="19">
        <f>NP2+1</f>
        <v>45321</v>
      </c>
      <c r="NR2" s="20">
        <f>NP2</f>
        <v>45320</v>
      </c>
      <c r="NS2" s="19">
        <f>NQ2</f>
        <v>45321</v>
      </c>
      <c r="NT2" s="19">
        <f>NS2+1</f>
        <v>45322</v>
      </c>
      <c r="NU2" s="19">
        <f>NS2</f>
        <v>45321</v>
      </c>
      <c r="NV2" s="20">
        <f>NU2+1</f>
        <v>45322</v>
      </c>
      <c r="NW2" s="19">
        <f>NV2+1</f>
        <v>45323</v>
      </c>
      <c r="NX2" s="19">
        <f>NV2</f>
        <v>45322</v>
      </c>
      <c r="NY2" s="19">
        <f>NX2+1</f>
        <v>45323</v>
      </c>
      <c r="NZ2" s="19">
        <f>NY2+1</f>
        <v>45324</v>
      </c>
      <c r="OA2" s="19">
        <f>NY2</f>
        <v>45323</v>
      </c>
      <c r="OB2" s="20">
        <f>OA2+1</f>
        <v>45324</v>
      </c>
      <c r="OC2" s="19">
        <f>OB2+1</f>
        <v>45325</v>
      </c>
      <c r="OD2" s="19">
        <f>OB2</f>
        <v>45324</v>
      </c>
      <c r="OE2" s="19">
        <f>OD2+1</f>
        <v>45325</v>
      </c>
      <c r="OF2" s="19">
        <f>OC2+1</f>
        <v>45326</v>
      </c>
      <c r="OG2" s="19">
        <f>OE2</f>
        <v>45325</v>
      </c>
      <c r="OH2" s="19">
        <f>OE2+1</f>
        <v>45326</v>
      </c>
      <c r="OI2" s="19">
        <f>OH2+1</f>
        <v>45327</v>
      </c>
      <c r="OJ2" s="20">
        <f>OH2</f>
        <v>45326</v>
      </c>
      <c r="OK2" s="19">
        <f>OJ2+1</f>
        <v>45327</v>
      </c>
      <c r="OL2" s="19">
        <f>OK2+1</f>
        <v>45328</v>
      </c>
      <c r="OM2" s="20">
        <f>OK2</f>
        <v>45327</v>
      </c>
      <c r="ON2" s="19">
        <f>OL2</f>
        <v>45328</v>
      </c>
      <c r="OO2" s="19">
        <f>ON2+1</f>
        <v>45329</v>
      </c>
      <c r="OP2" s="19">
        <f>ON2</f>
        <v>45328</v>
      </c>
      <c r="OQ2" s="20">
        <f>OP2+1</f>
        <v>45329</v>
      </c>
      <c r="OR2" s="19">
        <f>OQ2+1</f>
        <v>45330</v>
      </c>
      <c r="OS2" s="19">
        <f>OQ2</f>
        <v>45329</v>
      </c>
      <c r="OT2" s="19">
        <f>OS2+1</f>
        <v>45330</v>
      </c>
      <c r="OU2" s="19">
        <f>OT2+1</f>
        <v>45331</v>
      </c>
      <c r="OV2" s="19">
        <f>OT2</f>
        <v>45330</v>
      </c>
      <c r="OW2" s="20">
        <f>OV2+1</f>
        <v>45331</v>
      </c>
      <c r="OX2" s="19">
        <f>OW2+1</f>
        <v>45332</v>
      </c>
      <c r="OY2" s="19">
        <f>OW2</f>
        <v>45331</v>
      </c>
      <c r="OZ2" s="19">
        <f>OY2+1</f>
        <v>45332</v>
      </c>
      <c r="PA2" s="19">
        <f>OX2+1</f>
        <v>45333</v>
      </c>
      <c r="PB2" s="19">
        <f>OZ2</f>
        <v>45332</v>
      </c>
      <c r="PC2" s="19">
        <f>OZ2+1</f>
        <v>45333</v>
      </c>
      <c r="PD2" s="19">
        <f>PC2+1</f>
        <v>45334</v>
      </c>
      <c r="PE2" s="20">
        <f>PC2</f>
        <v>45333</v>
      </c>
      <c r="PF2" s="19">
        <f>PE2+1</f>
        <v>45334</v>
      </c>
      <c r="PG2" s="19">
        <f>PF2+1</f>
        <v>45335</v>
      </c>
      <c r="PH2" s="20">
        <f>PF2</f>
        <v>45334</v>
      </c>
      <c r="PI2" s="19">
        <f>PG2</f>
        <v>45335</v>
      </c>
      <c r="PJ2" s="19">
        <f>PI2+1</f>
        <v>45336</v>
      </c>
    </row>
    <row r="3" spans="1:426" x14ac:dyDescent="0.25">
      <c r="A3" s="11"/>
      <c r="B3" s="15"/>
      <c r="C3" s="13"/>
      <c r="D3" s="14"/>
      <c r="E3" s="13"/>
      <c r="H3" s="9"/>
      <c r="U3" s="13"/>
      <c r="V3" s="14"/>
      <c r="W3" s="15"/>
      <c r="X3" s="13"/>
      <c r="Y3" s="14"/>
      <c r="Z3" s="13"/>
      <c r="AC3" s="9"/>
      <c r="AP3" s="13"/>
      <c r="AQ3" s="14"/>
      <c r="AR3" s="15"/>
      <c r="AS3" s="13"/>
      <c r="AT3" s="14"/>
      <c r="AU3" s="13"/>
      <c r="AX3" s="9"/>
      <c r="BK3" s="13"/>
      <c r="BL3" s="14"/>
      <c r="BM3" s="15"/>
      <c r="BN3" s="13"/>
      <c r="BO3" s="14"/>
      <c r="BP3" s="13"/>
      <c r="BS3" s="9"/>
      <c r="CF3" s="13"/>
      <c r="CG3" s="14"/>
      <c r="CH3" s="13"/>
      <c r="CI3" s="13"/>
      <c r="CJ3" s="14"/>
      <c r="CK3" s="15"/>
      <c r="CN3" s="9"/>
      <c r="CO3" s="1" t="s">
        <v>9</v>
      </c>
      <c r="CR3" s="1" t="s">
        <v>10</v>
      </c>
      <c r="DA3" s="13"/>
      <c r="DB3" s="14"/>
      <c r="DC3" s="13"/>
      <c r="DD3" s="13"/>
      <c r="DE3" s="14"/>
      <c r="DF3" s="13"/>
      <c r="DI3" s="9"/>
      <c r="DV3" s="13"/>
      <c r="DW3" s="14"/>
      <c r="DX3" s="13"/>
      <c r="DY3" s="13"/>
      <c r="DZ3" s="14"/>
      <c r="EA3" s="13"/>
      <c r="ED3" s="9"/>
      <c r="EQ3" s="13"/>
      <c r="ER3" s="14"/>
      <c r="ES3" s="13"/>
      <c r="ET3" s="13"/>
      <c r="EU3" s="14"/>
      <c r="EV3" s="13"/>
      <c r="EY3" s="9"/>
      <c r="FL3" s="13"/>
      <c r="FM3" s="14"/>
      <c r="FN3" s="13"/>
      <c r="FO3" s="13"/>
      <c r="FP3" s="14"/>
      <c r="FQ3" s="13"/>
      <c r="FT3" s="9"/>
      <c r="GG3" s="13"/>
      <c r="GH3" s="14"/>
      <c r="GI3" s="13"/>
      <c r="GJ3" s="13"/>
      <c r="GK3" s="14"/>
      <c r="GL3" s="13"/>
      <c r="GO3" s="9"/>
      <c r="HB3" s="13"/>
      <c r="HC3" s="14"/>
      <c r="HD3" s="13"/>
      <c r="HE3" s="13"/>
      <c r="HF3" s="14"/>
      <c r="HG3" s="13"/>
      <c r="HJ3" s="9"/>
      <c r="HW3" s="13"/>
      <c r="HX3" s="14"/>
      <c r="HY3" s="13"/>
      <c r="HZ3" s="13"/>
      <c r="IA3" s="14"/>
      <c r="IB3" s="13"/>
      <c r="IE3" s="9"/>
      <c r="IR3" s="13"/>
      <c r="IS3" s="14"/>
      <c r="IT3" s="13"/>
      <c r="IU3" s="13"/>
      <c r="IV3" s="14"/>
      <c r="IW3" s="13"/>
      <c r="IZ3" s="9"/>
      <c r="JM3" s="13"/>
      <c r="JN3" s="14"/>
      <c r="JO3" s="13"/>
      <c r="JP3" s="13"/>
      <c r="JQ3" s="14"/>
      <c r="JR3" s="13"/>
      <c r="JU3" s="9"/>
      <c r="KH3" s="13"/>
      <c r="KI3" s="14"/>
      <c r="KJ3" s="13"/>
      <c r="KK3" s="13"/>
      <c r="KL3" s="14"/>
      <c r="KM3" s="13"/>
      <c r="KP3" s="9"/>
      <c r="LC3" s="13"/>
      <c r="LD3" s="14"/>
      <c r="LE3" s="13"/>
      <c r="LF3" s="13"/>
      <c r="LG3" s="14"/>
      <c r="LH3" s="13"/>
      <c r="LK3" s="9"/>
      <c r="LX3" s="13"/>
      <c r="LY3" s="14"/>
      <c r="LZ3" s="13"/>
      <c r="MA3" s="13"/>
      <c r="MB3" s="14"/>
      <c r="MC3" s="13"/>
      <c r="MF3" s="9"/>
      <c r="MS3" s="13"/>
      <c r="MT3" s="14"/>
      <c r="MU3" s="13"/>
      <c r="MV3" s="13"/>
      <c r="MW3" s="14"/>
      <c r="MX3" s="13"/>
      <c r="NA3" s="9"/>
      <c r="NN3" s="13"/>
      <c r="NO3" s="14"/>
      <c r="NP3" s="13"/>
      <c r="NQ3" s="13"/>
      <c r="NR3" s="14"/>
      <c r="NS3" s="13"/>
      <c r="NV3" s="9"/>
      <c r="OI3" s="13"/>
      <c r="OJ3" s="14"/>
      <c r="OK3" s="13"/>
      <c r="OL3" s="13"/>
      <c r="OM3" s="14"/>
      <c r="ON3" s="13"/>
      <c r="OQ3" s="9"/>
      <c r="PD3" s="13"/>
      <c r="PE3" s="14"/>
      <c r="PF3" s="13"/>
      <c r="PG3" s="13"/>
      <c r="PH3" s="14"/>
      <c r="PI3" s="13"/>
    </row>
    <row r="4" spans="1:426" hidden="1" x14ac:dyDescent="0.25">
      <c r="A4" s="11" t="s">
        <v>66</v>
      </c>
      <c r="B4" s="15"/>
      <c r="C4" s="12"/>
      <c r="D4" s="14"/>
      <c r="E4" s="13"/>
      <c r="F4" s="12"/>
      <c r="G4" s="13"/>
      <c r="H4" s="14"/>
      <c r="I4" s="12"/>
      <c r="J4" s="13"/>
      <c r="K4" s="13"/>
      <c r="L4" s="12"/>
      <c r="M4" s="13"/>
      <c r="N4" s="14"/>
      <c r="O4" s="12"/>
      <c r="P4" s="13"/>
      <c r="Q4" s="13"/>
      <c r="R4" s="12"/>
      <c r="S4" s="13"/>
      <c r="T4" s="13"/>
      <c r="U4" s="12"/>
      <c r="V4" s="14"/>
      <c r="W4" s="15"/>
      <c r="X4" s="12"/>
      <c r="Y4" s="14"/>
      <c r="Z4" s="13"/>
      <c r="AA4" s="12"/>
      <c r="AB4" s="13"/>
      <c r="AC4" s="14"/>
      <c r="AD4" s="12"/>
      <c r="AE4" s="13"/>
      <c r="AF4" s="13"/>
      <c r="AG4" s="12"/>
      <c r="AH4" s="13"/>
      <c r="AI4" s="14"/>
      <c r="AJ4" s="12"/>
      <c r="AK4" s="13"/>
      <c r="AL4" s="13"/>
      <c r="AM4" s="12"/>
      <c r="AN4" s="13"/>
      <c r="AO4" s="13"/>
      <c r="AP4" s="12"/>
      <c r="AQ4" s="14"/>
      <c r="AR4" s="15"/>
      <c r="AS4" s="12"/>
      <c r="AT4" s="14"/>
      <c r="AU4" s="13"/>
      <c r="AV4" s="12"/>
      <c r="AW4" s="13"/>
      <c r="AX4" s="14"/>
      <c r="AY4" s="12"/>
      <c r="AZ4" s="13"/>
      <c r="BA4" s="13"/>
      <c r="BB4" s="12"/>
      <c r="BC4" s="13"/>
      <c r="BD4" s="14"/>
      <c r="BE4" s="12"/>
      <c r="BF4" s="13"/>
      <c r="BG4" s="13"/>
      <c r="BH4" s="12"/>
      <c r="BI4" s="13"/>
      <c r="BJ4" s="13"/>
      <c r="BK4" s="12"/>
      <c r="BL4" s="14"/>
      <c r="BM4" s="15"/>
      <c r="BN4" s="12"/>
      <c r="BO4" s="14"/>
      <c r="BP4" s="13"/>
      <c r="BQ4" s="12"/>
      <c r="BR4" s="13"/>
      <c r="BS4" s="14"/>
      <c r="BT4" s="12"/>
      <c r="BU4" s="13"/>
      <c r="BV4" s="15"/>
      <c r="BW4" s="12"/>
      <c r="BX4" s="13"/>
      <c r="BY4" s="14"/>
      <c r="BZ4" s="12"/>
      <c r="CA4" s="13"/>
      <c r="CB4" s="13"/>
      <c r="CC4" s="12"/>
      <c r="CD4" s="13"/>
      <c r="CE4" s="13"/>
      <c r="CF4" s="12"/>
      <c r="CG4" s="14"/>
      <c r="CH4" s="13"/>
      <c r="CI4" s="12"/>
      <c r="CJ4" s="14"/>
      <c r="CK4" s="15"/>
      <c r="CL4" s="12"/>
      <c r="CM4" s="13"/>
      <c r="CN4" s="14"/>
      <c r="CO4" s="12"/>
      <c r="CP4" s="13"/>
      <c r="CQ4" s="13"/>
      <c r="CR4" s="12"/>
      <c r="CS4" s="13"/>
      <c r="CT4" s="14"/>
      <c r="CU4" s="12"/>
      <c r="CV4" s="13"/>
      <c r="CW4" s="13"/>
      <c r="CX4" s="12"/>
      <c r="CY4" s="13"/>
      <c r="CZ4" s="13"/>
      <c r="DA4" s="12"/>
      <c r="DB4" s="14"/>
      <c r="DC4" s="13"/>
      <c r="DD4" s="12"/>
      <c r="DE4" s="14"/>
      <c r="DF4" s="13"/>
      <c r="DG4" s="12"/>
      <c r="DH4" s="13"/>
      <c r="DI4" s="14"/>
      <c r="DJ4" s="12"/>
      <c r="DK4" s="13"/>
      <c r="DL4" s="13"/>
      <c r="DM4" s="12"/>
      <c r="DN4" s="13"/>
      <c r="DO4" s="14"/>
      <c r="DP4" s="12"/>
      <c r="DQ4" s="13"/>
      <c r="DR4" s="13"/>
      <c r="DS4" s="12"/>
      <c r="DT4" s="13"/>
      <c r="DU4" s="13"/>
      <c r="DV4" s="12"/>
      <c r="DW4" s="14"/>
      <c r="DX4" s="13"/>
      <c r="DY4" s="12"/>
      <c r="DZ4" s="14"/>
      <c r="EA4" s="13"/>
      <c r="EB4" s="12"/>
      <c r="EC4" s="13"/>
      <c r="ED4" s="14"/>
      <c r="EE4" s="12"/>
      <c r="EF4" s="13"/>
      <c r="EG4" s="13"/>
      <c r="EH4" s="12"/>
      <c r="EI4" s="13"/>
      <c r="EJ4" s="14"/>
      <c r="EK4" s="12"/>
      <c r="EL4" s="13"/>
      <c r="EM4" s="13"/>
      <c r="EN4" s="12"/>
      <c r="EO4" s="13"/>
      <c r="EP4" s="13"/>
      <c r="EQ4" s="12"/>
      <c r="ER4" s="14"/>
      <c r="ES4" s="13"/>
      <c r="ET4" s="12"/>
      <c r="EU4" s="14"/>
      <c r="EV4" s="13"/>
      <c r="EW4" s="12"/>
      <c r="EX4" s="13"/>
      <c r="EY4" s="14"/>
      <c r="EZ4" s="12"/>
      <c r="FA4" s="13"/>
      <c r="FB4" s="13"/>
      <c r="FC4" s="12"/>
      <c r="FD4" s="13"/>
      <c r="FE4" s="14"/>
      <c r="FF4" s="12"/>
      <c r="FG4" s="13"/>
      <c r="FH4" s="13"/>
      <c r="FI4" s="12"/>
      <c r="FJ4" s="13"/>
      <c r="FK4" s="13"/>
      <c r="FL4" s="12"/>
      <c r="FM4" s="14"/>
      <c r="FN4" s="13"/>
      <c r="FO4" s="12"/>
      <c r="FP4" s="14"/>
      <c r="FQ4" s="13"/>
      <c r="FR4" s="12"/>
      <c r="FS4" s="13"/>
      <c r="FT4" s="14"/>
      <c r="FU4" s="12"/>
      <c r="FV4" s="13"/>
      <c r="FW4" s="13"/>
      <c r="FX4" s="12"/>
      <c r="FY4" s="13"/>
      <c r="FZ4" s="14"/>
      <c r="GA4" s="12"/>
      <c r="GB4" s="13"/>
      <c r="GC4" s="13"/>
      <c r="GD4" s="12"/>
      <c r="GE4" s="13"/>
      <c r="GF4" s="13"/>
      <c r="GG4" s="12"/>
      <c r="GH4" s="14"/>
      <c r="GI4" s="13"/>
      <c r="GJ4" s="12"/>
      <c r="GK4" s="14"/>
      <c r="GL4" s="13"/>
      <c r="GM4" s="12"/>
      <c r="GN4" s="13"/>
      <c r="GO4" s="14"/>
      <c r="GP4" s="12"/>
      <c r="GQ4" s="13"/>
      <c r="GR4" s="13"/>
      <c r="GS4" s="12"/>
      <c r="GT4" s="13"/>
      <c r="GU4" s="14"/>
      <c r="GV4" s="12"/>
      <c r="GW4" s="13"/>
      <c r="GX4" s="13"/>
      <c r="GY4" s="12"/>
      <c r="GZ4" s="13"/>
      <c r="HA4" s="13"/>
      <c r="HB4" s="12"/>
      <c r="HC4" s="14"/>
      <c r="HD4" s="13"/>
      <c r="HE4" s="12"/>
      <c r="HF4" s="14"/>
      <c r="HG4" s="13"/>
      <c r="HH4" s="12"/>
      <c r="HI4" s="13"/>
      <c r="HJ4" s="14"/>
      <c r="HK4" s="12"/>
      <c r="HL4" s="13"/>
      <c r="HM4" s="13"/>
      <c r="HN4" s="12"/>
      <c r="HO4" s="13"/>
      <c r="HP4" s="14"/>
      <c r="HQ4" s="12"/>
      <c r="HR4" s="13"/>
      <c r="HS4" s="13"/>
      <c r="HT4" s="12"/>
      <c r="HU4" s="13"/>
      <c r="HV4" s="13"/>
      <c r="HW4" s="12"/>
      <c r="HX4" s="14"/>
      <c r="HY4" s="13"/>
      <c r="HZ4" s="12"/>
      <c r="IA4" s="14"/>
      <c r="IB4" s="13"/>
      <c r="IC4" s="12"/>
      <c r="ID4" s="13"/>
      <c r="IE4" s="14"/>
      <c r="IF4" s="12"/>
      <c r="IG4" s="13"/>
      <c r="IH4" s="13"/>
      <c r="II4" s="12"/>
      <c r="IJ4" s="13"/>
      <c r="IK4" s="14"/>
      <c r="IL4" s="12"/>
      <c r="IM4" s="13"/>
      <c r="IN4" s="13"/>
      <c r="IO4" s="12"/>
      <c r="IP4" s="13"/>
      <c r="IQ4" s="13"/>
      <c r="IR4" s="12"/>
      <c r="IS4" s="14"/>
      <c r="IT4" s="13"/>
      <c r="IU4" s="12"/>
      <c r="IV4" s="14"/>
      <c r="IW4" s="13"/>
      <c r="IX4" s="12"/>
      <c r="IY4" s="13"/>
      <c r="IZ4" s="14"/>
      <c r="JA4" s="12"/>
      <c r="JB4" s="13"/>
      <c r="JC4" s="13"/>
      <c r="JD4" s="12"/>
      <c r="JE4" s="13"/>
      <c r="JF4" s="14"/>
      <c r="JG4" s="12"/>
      <c r="JH4" s="13"/>
      <c r="JI4" s="13"/>
      <c r="JJ4" s="12"/>
      <c r="JK4" s="13"/>
      <c r="JL4" s="13"/>
      <c r="JM4" s="12"/>
      <c r="JN4" s="14"/>
      <c r="JO4" s="13"/>
      <c r="JP4" s="12"/>
      <c r="JQ4" s="14"/>
      <c r="JR4" s="13"/>
      <c r="JS4" s="12"/>
      <c r="JT4" s="13"/>
      <c r="JU4" s="14"/>
      <c r="JV4" s="12"/>
      <c r="JW4" s="13"/>
      <c r="JX4" s="13"/>
      <c r="JY4" s="12"/>
      <c r="JZ4" s="13"/>
      <c r="KA4" s="14"/>
      <c r="KB4" s="12"/>
      <c r="KC4" s="13"/>
      <c r="KD4" s="13"/>
      <c r="KE4" s="12"/>
      <c r="KF4" s="13"/>
      <c r="KG4" s="13"/>
      <c r="KH4" s="12"/>
      <c r="KI4" s="14"/>
      <c r="KJ4" s="13"/>
      <c r="KK4" s="12"/>
      <c r="KL4" s="14"/>
      <c r="KM4" s="13"/>
      <c r="KN4" s="12"/>
      <c r="KO4" s="13"/>
      <c r="KP4" s="14"/>
      <c r="KQ4" s="12"/>
      <c r="KR4" s="13"/>
      <c r="KS4" s="13"/>
      <c r="KT4" s="12"/>
      <c r="KU4" s="13"/>
      <c r="KV4" s="14"/>
      <c r="KW4" s="12"/>
      <c r="KX4" s="13"/>
      <c r="KY4" s="13"/>
      <c r="KZ4" s="12"/>
      <c r="LA4" s="13"/>
      <c r="LB4" s="13"/>
      <c r="LC4" s="12"/>
      <c r="LD4" s="14"/>
      <c r="LE4" s="13"/>
      <c r="LF4" s="12"/>
      <c r="LG4" s="14"/>
      <c r="LH4" s="13"/>
      <c r="LI4" s="12"/>
      <c r="LJ4" s="13"/>
      <c r="LK4" s="14"/>
      <c r="LL4" s="12"/>
      <c r="LM4" s="13"/>
      <c r="LN4" s="13"/>
      <c r="LO4" s="12"/>
      <c r="LP4" s="13"/>
      <c r="LQ4" s="14"/>
      <c r="LR4" s="12"/>
      <c r="LS4" s="13"/>
      <c r="LT4" s="13"/>
      <c r="LU4" s="12"/>
      <c r="LV4" s="13"/>
      <c r="LW4" s="13"/>
      <c r="LX4" s="12"/>
      <c r="LY4" s="14"/>
      <c r="LZ4" s="13"/>
      <c r="MA4" s="12"/>
      <c r="MB4" s="14"/>
      <c r="MC4" s="13"/>
      <c r="MD4" s="12"/>
      <c r="ME4" s="13"/>
      <c r="MF4" s="14"/>
      <c r="MG4" s="12"/>
      <c r="MH4" s="13"/>
      <c r="MI4" s="13"/>
      <c r="MJ4" s="12"/>
      <c r="MK4" s="13"/>
      <c r="ML4" s="14"/>
      <c r="MM4" s="12"/>
      <c r="MN4" s="13"/>
      <c r="MO4" s="13"/>
      <c r="MP4" s="12"/>
      <c r="MQ4" s="13"/>
      <c r="MR4" s="13"/>
      <c r="MS4" s="12"/>
      <c r="MT4" s="14"/>
      <c r="MU4" s="13"/>
      <c r="MV4" s="12"/>
      <c r="MW4" s="14"/>
      <c r="MX4" s="13"/>
      <c r="MY4" s="12"/>
      <c r="MZ4" s="13"/>
      <c r="NA4" s="14"/>
      <c r="NB4" s="12"/>
      <c r="NC4" s="13"/>
      <c r="ND4" s="13"/>
      <c r="NE4" s="12"/>
      <c r="NF4" s="13"/>
      <c r="NG4" s="14"/>
      <c r="NH4" s="12"/>
      <c r="NI4" s="13"/>
      <c r="NJ4" s="13"/>
      <c r="NK4" s="12"/>
      <c r="NL4" s="13"/>
      <c r="NM4" s="13"/>
      <c r="NN4" s="12"/>
      <c r="NO4" s="14"/>
      <c r="NP4" s="13"/>
      <c r="NQ4" s="12"/>
      <c r="NR4" s="14"/>
      <c r="NS4" s="13"/>
      <c r="NT4" s="12"/>
      <c r="NU4" s="13"/>
      <c r="NV4" s="14"/>
      <c r="NW4" s="12"/>
      <c r="NX4" s="13"/>
      <c r="NY4" s="13"/>
      <c r="NZ4" s="12"/>
      <c r="OA4" s="13"/>
      <c r="OB4" s="14"/>
      <c r="OC4" s="12"/>
      <c r="OD4" s="13"/>
      <c r="OE4" s="13"/>
      <c r="OF4" s="12"/>
      <c r="OG4" s="13"/>
      <c r="OH4" s="13"/>
      <c r="OI4" s="12"/>
      <c r="OJ4" s="14"/>
      <c r="OK4" s="13"/>
      <c r="OL4" s="12"/>
      <c r="OM4" s="14"/>
      <c r="ON4" s="13"/>
      <c r="OO4" s="12"/>
      <c r="OP4" s="13"/>
      <c r="OQ4" s="14"/>
      <c r="OR4" s="12"/>
      <c r="OS4" s="13"/>
      <c r="OT4" s="13"/>
      <c r="OU4" s="12"/>
      <c r="OV4" s="13"/>
      <c r="OW4" s="14"/>
      <c r="OX4" s="12"/>
      <c r="OY4" s="13"/>
      <c r="OZ4" s="13"/>
      <c r="PA4" s="12"/>
      <c r="PB4" s="13"/>
      <c r="PC4" s="13"/>
      <c r="PD4" s="12"/>
      <c r="PE4" s="14"/>
      <c r="PF4" s="13"/>
      <c r="PG4" s="12"/>
      <c r="PH4" s="14"/>
      <c r="PI4" s="13"/>
      <c r="PJ4" s="12"/>
    </row>
    <row r="5" spans="1:426" hidden="1" x14ac:dyDescent="0.25">
      <c r="A5" s="8" t="s">
        <v>58</v>
      </c>
      <c r="B5" s="15" t="e">
        <f>#REF!-#REF!+#REF!</f>
        <v>#REF!</v>
      </c>
      <c r="C5" s="12">
        <v>0</v>
      </c>
      <c r="D5" s="14">
        <v>0</v>
      </c>
      <c r="E5" s="13" t="e">
        <f>D5+B5-C5</f>
        <v>#REF!</v>
      </c>
      <c r="F5" s="12">
        <v>0</v>
      </c>
      <c r="G5" s="13">
        <v>0</v>
      </c>
      <c r="H5" s="13" t="e">
        <f>G5+E5-F5</f>
        <v>#REF!</v>
      </c>
      <c r="I5" s="12">
        <v>0</v>
      </c>
      <c r="J5" s="13">
        <v>0</v>
      </c>
      <c r="K5" s="13" t="e">
        <f>J5+H5-I5</f>
        <v>#REF!</v>
      </c>
      <c r="L5" s="12">
        <v>0</v>
      </c>
      <c r="M5" s="13">
        <v>0</v>
      </c>
      <c r="N5" s="13" t="e">
        <f>K5-L5+M5</f>
        <v>#REF!</v>
      </c>
      <c r="O5" s="12">
        <v>0</v>
      </c>
      <c r="P5" s="13">
        <v>0</v>
      </c>
      <c r="Q5" s="13" t="e">
        <f>N5-O5+P5</f>
        <v>#REF!</v>
      </c>
      <c r="R5" s="12">
        <v>0</v>
      </c>
      <c r="S5" s="13">
        <v>0</v>
      </c>
      <c r="T5" s="13" t="e">
        <f>#REF!+N5-O5-#REF!</f>
        <v>#REF!</v>
      </c>
      <c r="U5" s="12">
        <v>0</v>
      </c>
      <c r="V5" s="14">
        <v>0</v>
      </c>
      <c r="W5" s="15" t="e">
        <f>T5-U5+V5</f>
        <v>#REF!</v>
      </c>
      <c r="X5" s="12">
        <v>0</v>
      </c>
      <c r="Y5" s="14">
        <v>0</v>
      </c>
      <c r="Z5" s="13" t="e">
        <f>Y5+W5-X5</f>
        <v>#REF!</v>
      </c>
      <c r="AA5" s="12">
        <v>0</v>
      </c>
      <c r="AB5" s="13">
        <v>0</v>
      </c>
      <c r="AC5" s="13" t="e">
        <f>AB5+Z5-AA5</f>
        <v>#REF!</v>
      </c>
      <c r="AD5" s="12">
        <v>0</v>
      </c>
      <c r="AE5" s="13">
        <v>0</v>
      </c>
      <c r="AF5" s="13" t="e">
        <f>AE5+AC5-AD5</f>
        <v>#REF!</v>
      </c>
      <c r="AG5" s="12">
        <v>0</v>
      </c>
      <c r="AH5" s="13">
        <v>0</v>
      </c>
      <c r="AI5" s="13" t="e">
        <f>AF5-AG5+AH5</f>
        <v>#REF!</v>
      </c>
      <c r="AJ5" s="12">
        <v>0</v>
      </c>
      <c r="AK5" s="13">
        <v>0</v>
      </c>
      <c r="AL5" s="13" t="e">
        <f>AI5-AJ5+AK5</f>
        <v>#REF!</v>
      </c>
      <c r="AM5" s="12">
        <v>0</v>
      </c>
      <c r="AN5" s="13">
        <v>0</v>
      </c>
      <c r="AO5" s="13" t="e">
        <f>#REF!+AI5-AJ5-#REF!</f>
        <v>#REF!</v>
      </c>
      <c r="AP5" s="12">
        <v>0</v>
      </c>
      <c r="AQ5" s="14">
        <v>0</v>
      </c>
      <c r="AR5" s="15" t="e">
        <f>AO5-AP5+AQ5</f>
        <v>#REF!</v>
      </c>
      <c r="AS5" s="12">
        <v>0</v>
      </c>
      <c r="AT5" s="14">
        <v>0</v>
      </c>
      <c r="AU5" s="13" t="e">
        <f>AT5+AR5-AS5</f>
        <v>#REF!</v>
      </c>
      <c r="AV5" s="12">
        <v>0</v>
      </c>
      <c r="AW5" s="13">
        <v>0</v>
      </c>
      <c r="AX5" s="13" t="e">
        <f>AW5+AU5-AV5</f>
        <v>#REF!</v>
      </c>
      <c r="AY5" s="12">
        <v>0</v>
      </c>
      <c r="AZ5" s="13">
        <v>0</v>
      </c>
      <c r="BA5" s="13" t="e">
        <f>AZ5+AX5-AY5</f>
        <v>#REF!</v>
      </c>
      <c r="BB5" s="12">
        <v>0</v>
      </c>
      <c r="BC5" s="13">
        <v>0</v>
      </c>
      <c r="BD5" s="13" t="e">
        <f>BA5-BB5+BC5</f>
        <v>#REF!</v>
      </c>
      <c r="BE5" s="12">
        <v>0</v>
      </c>
      <c r="BF5" s="13">
        <v>0</v>
      </c>
      <c r="BG5" s="13" t="e">
        <f>BD5-BE5+BF5</f>
        <v>#REF!</v>
      </c>
      <c r="BH5" s="12">
        <v>0</v>
      </c>
      <c r="BI5" s="13">
        <v>0</v>
      </c>
      <c r="BJ5" s="13" t="e">
        <f>#REF!+BD5-BE5-#REF!</f>
        <v>#REF!</v>
      </c>
      <c r="BK5" s="12">
        <v>0</v>
      </c>
      <c r="BL5" s="14">
        <v>0</v>
      </c>
      <c r="BM5" s="15" t="e">
        <f>BJ5-BK5+BL5</f>
        <v>#REF!</v>
      </c>
      <c r="BN5" s="12">
        <v>0</v>
      </c>
      <c r="BO5" s="14">
        <v>0</v>
      </c>
      <c r="BP5" s="13" t="e">
        <f>BO5+BM5-BN5</f>
        <v>#REF!</v>
      </c>
      <c r="BQ5" s="12">
        <v>0</v>
      </c>
      <c r="BR5" s="13">
        <v>0</v>
      </c>
      <c r="BS5" s="13" t="e">
        <f>BR5+BP5-BQ5</f>
        <v>#REF!</v>
      </c>
      <c r="BT5" s="12">
        <v>0</v>
      </c>
      <c r="BU5" s="13">
        <v>0</v>
      </c>
      <c r="BV5" s="15" t="e">
        <f>BU5+BS5-BT5</f>
        <v>#REF!</v>
      </c>
      <c r="BW5" s="12">
        <v>0</v>
      </c>
      <c r="BX5" s="13">
        <v>0</v>
      </c>
      <c r="BY5" s="13" t="e">
        <f>BV5-BW5+BX5</f>
        <v>#REF!</v>
      </c>
      <c r="BZ5" s="12">
        <v>0</v>
      </c>
      <c r="CA5" s="13">
        <v>0</v>
      </c>
      <c r="CB5" s="13" t="e">
        <f>BY5-BZ5+CA5</f>
        <v>#REF!</v>
      </c>
      <c r="CC5" s="12">
        <v>0</v>
      </c>
      <c r="CD5" s="13">
        <v>0</v>
      </c>
      <c r="CE5" s="13" t="e">
        <f>#REF!+BY5-BZ5-#REF!</f>
        <v>#REF!</v>
      </c>
      <c r="CF5" s="12">
        <v>0</v>
      </c>
      <c r="CG5" s="14">
        <v>0</v>
      </c>
      <c r="CH5" s="13" t="e">
        <f>CE5-CF5+CG5</f>
        <v>#REF!</v>
      </c>
      <c r="CI5" s="12">
        <v>0</v>
      </c>
      <c r="CJ5" s="14">
        <v>0</v>
      </c>
      <c r="CK5" s="15" t="e">
        <f>CJ5+CH5-CI5</f>
        <v>#REF!</v>
      </c>
      <c r="CL5" s="12">
        <v>0</v>
      </c>
      <c r="CM5" s="13">
        <v>0</v>
      </c>
      <c r="CN5" s="13" t="e">
        <f>CM5+CK5-CL5</f>
        <v>#REF!</v>
      </c>
      <c r="CO5" s="12">
        <v>0</v>
      </c>
      <c r="CP5" s="13">
        <v>0</v>
      </c>
      <c r="CQ5" s="13" t="e">
        <f>CP5+CN5-CO5</f>
        <v>#REF!</v>
      </c>
      <c r="CR5" s="12">
        <v>0</v>
      </c>
      <c r="CS5" s="13">
        <v>0</v>
      </c>
      <c r="CT5" s="13" t="e">
        <f>CQ5-CR5+CS5</f>
        <v>#REF!</v>
      </c>
      <c r="CU5" s="12">
        <v>0</v>
      </c>
      <c r="CV5" s="13">
        <v>0</v>
      </c>
      <c r="CW5" s="13" t="e">
        <f>CT5-CU5+CV5</f>
        <v>#REF!</v>
      </c>
      <c r="CX5" s="12">
        <v>0</v>
      </c>
      <c r="CY5" s="13">
        <v>0</v>
      </c>
      <c r="CZ5" s="13" t="e">
        <f>#REF!+CT5-CU5-#REF!</f>
        <v>#REF!</v>
      </c>
      <c r="DA5" s="12">
        <v>0</v>
      </c>
      <c r="DB5" s="14">
        <v>0</v>
      </c>
      <c r="DC5" s="13" t="e">
        <f>CZ5-DA5+DB5</f>
        <v>#REF!</v>
      </c>
      <c r="DD5" s="12">
        <v>0</v>
      </c>
      <c r="DE5" s="14">
        <v>0</v>
      </c>
      <c r="DF5" s="13" t="e">
        <f>DE5+DC5-DD5</f>
        <v>#REF!</v>
      </c>
      <c r="DG5" s="12">
        <v>0</v>
      </c>
      <c r="DH5" s="13">
        <v>0</v>
      </c>
      <c r="DI5" s="13" t="e">
        <f>DH5+DF5-DG5</f>
        <v>#REF!</v>
      </c>
      <c r="DJ5" s="12">
        <v>0</v>
      </c>
      <c r="DK5" s="13">
        <v>0</v>
      </c>
      <c r="DL5" s="13" t="e">
        <f>DK5+DI5-DJ5</f>
        <v>#REF!</v>
      </c>
      <c r="DM5" s="12">
        <v>0</v>
      </c>
      <c r="DN5" s="13">
        <v>0</v>
      </c>
      <c r="DO5" s="13" t="e">
        <f>DL5-DM5+DN5</f>
        <v>#REF!</v>
      </c>
      <c r="DP5" s="12">
        <v>0</v>
      </c>
      <c r="DQ5" s="13">
        <v>0</v>
      </c>
      <c r="DR5" s="13" t="e">
        <f>DO5-DP5+DQ5</f>
        <v>#REF!</v>
      </c>
      <c r="DS5" s="12">
        <v>0</v>
      </c>
      <c r="DT5" s="13">
        <v>0</v>
      </c>
      <c r="DU5" s="13" t="e">
        <f>#REF!+DO5-DP5-#REF!</f>
        <v>#REF!</v>
      </c>
      <c r="DV5" s="12">
        <v>0</v>
      </c>
      <c r="DW5" s="14">
        <v>0</v>
      </c>
      <c r="DX5" s="13" t="e">
        <f>DU5-DV5+DW5</f>
        <v>#REF!</v>
      </c>
      <c r="DY5" s="12">
        <v>0</v>
      </c>
      <c r="DZ5" s="14">
        <v>0</v>
      </c>
      <c r="EA5" s="13" t="e">
        <f>DZ5+DX5-DY5</f>
        <v>#REF!</v>
      </c>
      <c r="EB5" s="12">
        <v>0</v>
      </c>
      <c r="EC5" s="13">
        <v>0</v>
      </c>
      <c r="ED5" s="13" t="e">
        <f>EC5+EA5-EB5</f>
        <v>#REF!</v>
      </c>
      <c r="EE5" s="12">
        <v>0</v>
      </c>
      <c r="EF5" s="13">
        <v>0</v>
      </c>
      <c r="EG5" s="13" t="e">
        <f>EF5+ED5-EE5</f>
        <v>#REF!</v>
      </c>
      <c r="EH5" s="12">
        <v>0</v>
      </c>
      <c r="EI5" s="13">
        <v>0</v>
      </c>
      <c r="EJ5" s="13" t="e">
        <f>EG5-EH5+EI5</f>
        <v>#REF!</v>
      </c>
      <c r="EK5" s="12">
        <v>0</v>
      </c>
      <c r="EL5" s="13">
        <v>0</v>
      </c>
      <c r="EM5" s="13" t="e">
        <f>EJ5-EK5+EL5</f>
        <v>#REF!</v>
      </c>
      <c r="EN5" s="12">
        <v>0</v>
      </c>
      <c r="EO5" s="13">
        <v>0</v>
      </c>
      <c r="EP5" s="13" t="e">
        <f>#REF!+EJ5-EK5-#REF!</f>
        <v>#REF!</v>
      </c>
      <c r="EQ5" s="12">
        <v>0</v>
      </c>
      <c r="ER5" s="14">
        <v>0</v>
      </c>
      <c r="ES5" s="13" t="e">
        <f>EP5-EQ5+ER5</f>
        <v>#REF!</v>
      </c>
      <c r="ET5" s="12">
        <v>0</v>
      </c>
      <c r="EU5" s="14">
        <v>0</v>
      </c>
      <c r="EV5" s="13" t="e">
        <f>EU5+ES5-ET5</f>
        <v>#REF!</v>
      </c>
      <c r="EW5" s="12">
        <v>0</v>
      </c>
      <c r="EX5" s="13">
        <v>0</v>
      </c>
      <c r="EY5" s="13" t="e">
        <f>EX5+EV5-EW5</f>
        <v>#REF!</v>
      </c>
      <c r="EZ5" s="12">
        <v>0</v>
      </c>
      <c r="FA5" s="13">
        <v>0</v>
      </c>
      <c r="FB5" s="13" t="e">
        <f>FA5+EY5-EZ5</f>
        <v>#REF!</v>
      </c>
      <c r="FC5" s="12">
        <v>0</v>
      </c>
      <c r="FD5" s="13">
        <v>0</v>
      </c>
      <c r="FE5" s="13" t="e">
        <f>FB5-FC5+FD5</f>
        <v>#REF!</v>
      </c>
      <c r="FF5" s="12">
        <v>0</v>
      </c>
      <c r="FG5" s="13">
        <v>0</v>
      </c>
      <c r="FH5" s="13" t="e">
        <f>FE5-FF5+FG5</f>
        <v>#REF!</v>
      </c>
      <c r="FI5" s="12">
        <v>0</v>
      </c>
      <c r="FJ5" s="13">
        <v>0</v>
      </c>
      <c r="FK5" s="13" t="e">
        <f>#REF!+FE5-FF5-#REF!</f>
        <v>#REF!</v>
      </c>
      <c r="FL5" s="12">
        <v>0</v>
      </c>
      <c r="FM5" s="14">
        <v>0</v>
      </c>
      <c r="FN5" s="13" t="e">
        <f>FK5-FL5+FM5</f>
        <v>#REF!</v>
      </c>
      <c r="FO5" s="12">
        <v>0</v>
      </c>
      <c r="FP5" s="14">
        <v>0</v>
      </c>
      <c r="FQ5" s="13" t="e">
        <f>FP5+FN5-FO5</f>
        <v>#REF!</v>
      </c>
      <c r="FR5" s="12">
        <v>0</v>
      </c>
      <c r="FS5" s="13">
        <v>0</v>
      </c>
      <c r="FT5" s="13" t="e">
        <f>FS5+FQ5-FR5</f>
        <v>#REF!</v>
      </c>
      <c r="FU5" s="12">
        <v>0</v>
      </c>
      <c r="FV5" s="13">
        <v>0</v>
      </c>
      <c r="FW5" s="13" t="e">
        <f>FV5+FT5-FU5</f>
        <v>#REF!</v>
      </c>
      <c r="FX5" s="12">
        <v>0</v>
      </c>
      <c r="FY5" s="13">
        <v>0</v>
      </c>
      <c r="FZ5" s="13" t="e">
        <f>FW5-FX5+FY5</f>
        <v>#REF!</v>
      </c>
      <c r="GA5" s="12">
        <v>0</v>
      </c>
      <c r="GB5" s="13">
        <v>0</v>
      </c>
      <c r="GC5" s="13" t="e">
        <f>FZ5-GA5+GB5</f>
        <v>#REF!</v>
      </c>
      <c r="GD5" s="12">
        <v>0</v>
      </c>
      <c r="GE5" s="13">
        <v>0</v>
      </c>
      <c r="GF5" s="13" t="e">
        <f>#REF!+FZ5-GA5-#REF!</f>
        <v>#REF!</v>
      </c>
      <c r="GG5" s="12">
        <v>0</v>
      </c>
      <c r="GH5" s="14">
        <v>0</v>
      </c>
      <c r="GI5" s="13" t="e">
        <f>GF5-GG5+GH5</f>
        <v>#REF!</v>
      </c>
      <c r="GJ5" s="12">
        <v>0</v>
      </c>
      <c r="GK5" s="14">
        <v>0</v>
      </c>
      <c r="GL5" s="13" t="e">
        <f>GK5+GI5-GJ5</f>
        <v>#REF!</v>
      </c>
      <c r="GM5" s="12">
        <v>0</v>
      </c>
      <c r="GN5" s="13">
        <v>0</v>
      </c>
      <c r="GO5" s="13" t="e">
        <f>GN5+GL5-GM5</f>
        <v>#REF!</v>
      </c>
      <c r="GP5" s="12">
        <v>0</v>
      </c>
      <c r="GQ5" s="13">
        <v>0</v>
      </c>
      <c r="GR5" s="13" t="e">
        <f>GQ5+GO5-GP5</f>
        <v>#REF!</v>
      </c>
      <c r="GS5" s="12">
        <v>0</v>
      </c>
      <c r="GT5" s="13">
        <v>0</v>
      </c>
      <c r="GU5" s="13" t="e">
        <f>GR5-GS5+GT5</f>
        <v>#REF!</v>
      </c>
      <c r="GV5" s="12">
        <v>0</v>
      </c>
      <c r="GW5" s="13">
        <v>0</v>
      </c>
      <c r="GX5" s="13" t="e">
        <f>GU5-GV5+GW5</f>
        <v>#REF!</v>
      </c>
      <c r="GY5" s="12">
        <v>0</v>
      </c>
      <c r="GZ5" s="13">
        <v>0</v>
      </c>
      <c r="HA5" s="13" t="e">
        <f>#REF!+GU5-GV5-#REF!</f>
        <v>#REF!</v>
      </c>
      <c r="HB5" s="12">
        <v>0</v>
      </c>
      <c r="HC5" s="14">
        <v>0</v>
      </c>
      <c r="HD5" s="13" t="e">
        <f>HA5-HB5+HC5</f>
        <v>#REF!</v>
      </c>
      <c r="HE5" s="12">
        <v>0</v>
      </c>
      <c r="HF5" s="14">
        <v>0</v>
      </c>
      <c r="HG5" s="13" t="e">
        <f>HF5+HD5-HE5</f>
        <v>#REF!</v>
      </c>
      <c r="HH5" s="12">
        <v>0</v>
      </c>
      <c r="HI5" s="13">
        <v>0</v>
      </c>
      <c r="HJ5" s="13" t="e">
        <f>HI5+HG5-HH5</f>
        <v>#REF!</v>
      </c>
      <c r="HK5" s="12">
        <v>0</v>
      </c>
      <c r="HL5" s="13">
        <v>0</v>
      </c>
      <c r="HM5" s="13" t="e">
        <f>HL5+HJ5-HK5</f>
        <v>#REF!</v>
      </c>
      <c r="HN5" s="12">
        <v>0</v>
      </c>
      <c r="HO5" s="13">
        <v>0</v>
      </c>
      <c r="HP5" s="13" t="e">
        <f>HM5-HN5+HO5</f>
        <v>#REF!</v>
      </c>
      <c r="HQ5" s="12">
        <v>0</v>
      </c>
      <c r="HR5" s="13">
        <v>0</v>
      </c>
      <c r="HS5" s="13" t="e">
        <f>HP5-HQ5+HR5</f>
        <v>#REF!</v>
      </c>
      <c r="HT5" s="12">
        <v>0</v>
      </c>
      <c r="HU5" s="13">
        <v>0</v>
      </c>
      <c r="HV5" s="13" t="e">
        <f>#REF!+HP5-HQ5-#REF!</f>
        <v>#REF!</v>
      </c>
      <c r="HW5" s="12">
        <v>0</v>
      </c>
      <c r="HX5" s="14">
        <v>0</v>
      </c>
      <c r="HY5" s="13" t="e">
        <f>HV5-HW5+HX5</f>
        <v>#REF!</v>
      </c>
      <c r="HZ5" s="12">
        <v>0</v>
      </c>
      <c r="IA5" s="14">
        <v>0</v>
      </c>
      <c r="IB5" s="13" t="e">
        <f>IA5+HY5-HZ5</f>
        <v>#REF!</v>
      </c>
      <c r="IC5" s="12">
        <v>0</v>
      </c>
      <c r="ID5" s="13">
        <v>0</v>
      </c>
      <c r="IE5" s="13" t="e">
        <f>ID5+IB5-IC5</f>
        <v>#REF!</v>
      </c>
      <c r="IF5" s="12">
        <v>0</v>
      </c>
      <c r="IG5" s="13">
        <v>0</v>
      </c>
      <c r="IH5" s="13" t="e">
        <f>IG5+IE5-IF5</f>
        <v>#REF!</v>
      </c>
      <c r="II5" s="12">
        <v>0</v>
      </c>
      <c r="IJ5" s="13">
        <v>0</v>
      </c>
      <c r="IK5" s="13" t="e">
        <f>IH5-II5+IJ5</f>
        <v>#REF!</v>
      </c>
      <c r="IL5" s="12">
        <v>0</v>
      </c>
      <c r="IM5" s="13">
        <v>0</v>
      </c>
      <c r="IN5" s="13" t="e">
        <f>IK5-IL5+IM5</f>
        <v>#REF!</v>
      </c>
      <c r="IO5" s="12">
        <v>0</v>
      </c>
      <c r="IP5" s="13">
        <v>0</v>
      </c>
      <c r="IQ5" s="13" t="e">
        <f>#REF!+IK5-IL5-#REF!</f>
        <v>#REF!</v>
      </c>
      <c r="IR5" s="12">
        <v>0</v>
      </c>
      <c r="IS5" s="14">
        <v>0</v>
      </c>
      <c r="IT5" s="13" t="e">
        <f>IQ5-IR5+IS5</f>
        <v>#REF!</v>
      </c>
      <c r="IU5" s="12">
        <v>0</v>
      </c>
      <c r="IV5" s="14">
        <v>0</v>
      </c>
      <c r="IW5" s="13" t="e">
        <f>IV5+IT5-IU5</f>
        <v>#REF!</v>
      </c>
      <c r="IX5" s="12">
        <v>0</v>
      </c>
      <c r="IY5" s="13">
        <v>0</v>
      </c>
      <c r="IZ5" s="13" t="e">
        <f>IY5+IW5-IX5</f>
        <v>#REF!</v>
      </c>
      <c r="JA5" s="12">
        <v>0</v>
      </c>
      <c r="JB5" s="13">
        <v>0</v>
      </c>
      <c r="JC5" s="13" t="e">
        <f>JB5+IZ5-JA5</f>
        <v>#REF!</v>
      </c>
      <c r="JD5" s="12">
        <v>0</v>
      </c>
      <c r="JE5" s="13">
        <v>0</v>
      </c>
      <c r="JF5" s="13" t="e">
        <f>JC5-JD5+JE5</f>
        <v>#REF!</v>
      </c>
      <c r="JG5" s="12">
        <v>0</v>
      </c>
      <c r="JH5" s="13">
        <v>0</v>
      </c>
      <c r="JI5" s="13" t="e">
        <f>JF5-JG5+JH5</f>
        <v>#REF!</v>
      </c>
      <c r="JJ5" s="12">
        <v>0</v>
      </c>
      <c r="JK5" s="13">
        <v>0</v>
      </c>
      <c r="JL5" s="13" t="e">
        <f>#REF!+JF5-JG5-#REF!</f>
        <v>#REF!</v>
      </c>
      <c r="JM5" s="12">
        <v>0</v>
      </c>
      <c r="JN5" s="14">
        <v>0</v>
      </c>
      <c r="JO5" s="13" t="e">
        <f>JL5-JM5+JN5</f>
        <v>#REF!</v>
      </c>
      <c r="JP5" s="12">
        <v>0</v>
      </c>
      <c r="JQ5" s="14">
        <v>0</v>
      </c>
      <c r="JR5" s="13" t="e">
        <f>JQ5+JO5-JP5</f>
        <v>#REF!</v>
      </c>
      <c r="JS5" s="12">
        <v>0</v>
      </c>
      <c r="JT5" s="13">
        <v>0</v>
      </c>
      <c r="JU5" s="13" t="e">
        <f>JT5+JR5-JS5</f>
        <v>#REF!</v>
      </c>
      <c r="JV5" s="12">
        <v>0</v>
      </c>
      <c r="JW5" s="13">
        <v>0</v>
      </c>
      <c r="JX5" s="13" t="e">
        <f>JW5+JU5-JV5</f>
        <v>#REF!</v>
      </c>
      <c r="JY5" s="12">
        <v>0</v>
      </c>
      <c r="JZ5" s="13">
        <v>0</v>
      </c>
      <c r="KA5" s="13" t="e">
        <f>JX5-JY5+JZ5</f>
        <v>#REF!</v>
      </c>
      <c r="KB5" s="12">
        <v>0</v>
      </c>
      <c r="KC5" s="13">
        <v>0</v>
      </c>
      <c r="KD5" s="13" t="e">
        <f>KA5-KB5+KC5</f>
        <v>#REF!</v>
      </c>
      <c r="KE5" s="12">
        <v>0</v>
      </c>
      <c r="KF5" s="13">
        <v>0</v>
      </c>
      <c r="KG5" s="13" t="e">
        <f>#REF!+KA5-KB5-#REF!</f>
        <v>#REF!</v>
      </c>
      <c r="KH5" s="12">
        <v>0</v>
      </c>
      <c r="KI5" s="14">
        <v>0</v>
      </c>
      <c r="KJ5" s="13" t="e">
        <f>KG5-KH5+KI5</f>
        <v>#REF!</v>
      </c>
      <c r="KK5" s="12">
        <v>0</v>
      </c>
      <c r="KL5" s="14">
        <v>0</v>
      </c>
      <c r="KM5" s="13" t="e">
        <f>KL5+KJ5-KK5</f>
        <v>#REF!</v>
      </c>
      <c r="KN5" s="12">
        <v>0</v>
      </c>
      <c r="KO5" s="13">
        <v>0</v>
      </c>
      <c r="KP5" s="13" t="e">
        <f>KO5+KM5-KN5</f>
        <v>#REF!</v>
      </c>
      <c r="KQ5" s="12">
        <v>0</v>
      </c>
      <c r="KR5" s="13">
        <v>0</v>
      </c>
      <c r="KS5" s="13" t="e">
        <f>KR5+KP5-KQ5</f>
        <v>#REF!</v>
      </c>
      <c r="KT5" s="12">
        <v>0</v>
      </c>
      <c r="KU5" s="13">
        <v>0</v>
      </c>
      <c r="KV5" s="13" t="e">
        <f>KS5-KT5+KU5</f>
        <v>#REF!</v>
      </c>
      <c r="KW5" s="12">
        <v>0</v>
      </c>
      <c r="KX5" s="13">
        <v>0</v>
      </c>
      <c r="KY5" s="13" t="e">
        <f>KV5-KW5+KX5</f>
        <v>#REF!</v>
      </c>
      <c r="KZ5" s="12">
        <v>0</v>
      </c>
      <c r="LA5" s="13">
        <v>0</v>
      </c>
      <c r="LB5" s="13" t="e">
        <f>#REF!+KV5-KW5-#REF!</f>
        <v>#REF!</v>
      </c>
      <c r="LC5" s="12">
        <v>0</v>
      </c>
      <c r="LD5" s="14">
        <v>0</v>
      </c>
      <c r="LE5" s="13" t="e">
        <f>LB5-LC5+LD5</f>
        <v>#REF!</v>
      </c>
      <c r="LF5" s="12">
        <v>0</v>
      </c>
      <c r="LG5" s="14">
        <v>0</v>
      </c>
      <c r="LH5" s="13" t="e">
        <f>LG5+LE5-LF5</f>
        <v>#REF!</v>
      </c>
      <c r="LI5" s="12">
        <v>0</v>
      </c>
      <c r="LJ5" s="13">
        <v>0</v>
      </c>
      <c r="LK5" s="13" t="e">
        <f>LJ5+LH5-LI5</f>
        <v>#REF!</v>
      </c>
      <c r="LL5" s="12">
        <v>0</v>
      </c>
      <c r="LM5" s="13">
        <v>0</v>
      </c>
      <c r="LN5" s="13" t="e">
        <f>LM5+LK5-LL5</f>
        <v>#REF!</v>
      </c>
      <c r="LO5" s="12">
        <v>0</v>
      </c>
      <c r="LP5" s="13">
        <v>0</v>
      </c>
      <c r="LQ5" s="13" t="e">
        <f>LN5-LO5+LP5</f>
        <v>#REF!</v>
      </c>
      <c r="LR5" s="12">
        <v>0</v>
      </c>
      <c r="LS5" s="13">
        <v>0</v>
      </c>
      <c r="LT5" s="13" t="e">
        <f>LQ5-LR5+LS5</f>
        <v>#REF!</v>
      </c>
      <c r="LU5" s="12">
        <v>0</v>
      </c>
      <c r="LV5" s="13">
        <v>0</v>
      </c>
      <c r="LW5" s="13" t="e">
        <f>#REF!+LQ5-LR5-#REF!</f>
        <v>#REF!</v>
      </c>
      <c r="LX5" s="12">
        <v>0</v>
      </c>
      <c r="LY5" s="14">
        <v>0</v>
      </c>
      <c r="LZ5" s="13" t="e">
        <f>LW5-LX5+LY5</f>
        <v>#REF!</v>
      </c>
      <c r="MA5" s="12">
        <v>0</v>
      </c>
      <c r="MB5" s="14">
        <v>0</v>
      </c>
      <c r="MC5" s="13" t="e">
        <f>MB5+LZ5-MA5</f>
        <v>#REF!</v>
      </c>
      <c r="MD5" s="12">
        <v>0</v>
      </c>
      <c r="ME5" s="13">
        <v>0</v>
      </c>
      <c r="MF5" s="13" t="e">
        <f>ME5+MC5-MD5</f>
        <v>#REF!</v>
      </c>
      <c r="MG5" s="12">
        <v>0</v>
      </c>
      <c r="MH5" s="13">
        <v>0</v>
      </c>
      <c r="MI5" s="13" t="e">
        <f>MH5+MF5-MG5</f>
        <v>#REF!</v>
      </c>
      <c r="MJ5" s="12">
        <v>0</v>
      </c>
      <c r="MK5" s="13">
        <v>0</v>
      </c>
      <c r="ML5" s="13" t="e">
        <f>MI5-MJ5+MK5</f>
        <v>#REF!</v>
      </c>
      <c r="MM5" s="12">
        <v>0</v>
      </c>
      <c r="MN5" s="13">
        <v>0</v>
      </c>
      <c r="MO5" s="13" t="e">
        <f>ML5-MM5+MN5</f>
        <v>#REF!</v>
      </c>
      <c r="MP5" s="12">
        <v>0</v>
      </c>
      <c r="MQ5" s="13">
        <v>0</v>
      </c>
      <c r="MR5" s="13" t="e">
        <f>#REF!+ML5-MM5-#REF!</f>
        <v>#REF!</v>
      </c>
      <c r="MS5" s="12">
        <v>0</v>
      </c>
      <c r="MT5" s="14">
        <v>0</v>
      </c>
      <c r="MU5" s="13" t="e">
        <f>MR5-MS5+MT5</f>
        <v>#REF!</v>
      </c>
      <c r="MV5" s="12">
        <v>0</v>
      </c>
      <c r="MW5" s="14">
        <v>0</v>
      </c>
      <c r="MX5" s="13" t="e">
        <f>MW5+MU5-MV5</f>
        <v>#REF!</v>
      </c>
      <c r="MY5" s="12">
        <v>0</v>
      </c>
      <c r="MZ5" s="13">
        <v>0</v>
      </c>
      <c r="NA5" s="13" t="e">
        <f>MZ5+MX5-MY5</f>
        <v>#REF!</v>
      </c>
      <c r="NB5" s="12">
        <v>0</v>
      </c>
      <c r="NC5" s="13">
        <v>0</v>
      </c>
      <c r="ND5" s="13" t="e">
        <f>NC5+NA5-NB5</f>
        <v>#REF!</v>
      </c>
      <c r="NE5" s="12">
        <v>0</v>
      </c>
      <c r="NF5" s="13">
        <v>0</v>
      </c>
      <c r="NG5" s="13" t="e">
        <f>ND5-NE5+NF5</f>
        <v>#REF!</v>
      </c>
      <c r="NH5" s="12">
        <v>0</v>
      </c>
      <c r="NI5" s="13">
        <v>0</v>
      </c>
      <c r="NJ5" s="13" t="e">
        <f>NG5-NH5+NI5</f>
        <v>#REF!</v>
      </c>
      <c r="NK5" s="12">
        <v>0</v>
      </c>
      <c r="NL5" s="13">
        <v>0</v>
      </c>
      <c r="NM5" s="13" t="e">
        <f>#REF!+NG5-NH5-#REF!</f>
        <v>#REF!</v>
      </c>
      <c r="NN5" s="12">
        <v>0</v>
      </c>
      <c r="NO5" s="14">
        <v>0</v>
      </c>
      <c r="NP5" s="13" t="e">
        <f>NM5-NN5+NO5</f>
        <v>#REF!</v>
      </c>
      <c r="NQ5" s="12">
        <v>0</v>
      </c>
      <c r="NR5" s="14">
        <v>0</v>
      </c>
      <c r="NS5" s="13" t="e">
        <f>NR5+NP5-NQ5</f>
        <v>#REF!</v>
      </c>
      <c r="NT5" s="12">
        <v>0</v>
      </c>
      <c r="NU5" s="13">
        <v>0</v>
      </c>
      <c r="NV5" s="13" t="e">
        <f>NU5+NS5-NT5</f>
        <v>#REF!</v>
      </c>
      <c r="NW5" s="12">
        <v>0</v>
      </c>
      <c r="NX5" s="13">
        <v>0</v>
      </c>
      <c r="NY5" s="13" t="e">
        <f>NX5+NV5-NW5</f>
        <v>#REF!</v>
      </c>
      <c r="NZ5" s="12">
        <v>0</v>
      </c>
      <c r="OA5" s="13">
        <v>0</v>
      </c>
      <c r="OB5" s="13" t="e">
        <f>NY5-NZ5+OA5</f>
        <v>#REF!</v>
      </c>
      <c r="OC5" s="12">
        <v>0</v>
      </c>
      <c r="OD5" s="13">
        <v>0</v>
      </c>
      <c r="OE5" s="13" t="e">
        <f>OB5-OC5+OD5</f>
        <v>#REF!</v>
      </c>
      <c r="OF5" s="12">
        <v>0</v>
      </c>
      <c r="OG5" s="13">
        <v>0</v>
      </c>
      <c r="OH5" s="13" t="e">
        <f>#REF!+OB5-OC5-#REF!</f>
        <v>#REF!</v>
      </c>
      <c r="OI5" s="12">
        <v>0</v>
      </c>
      <c r="OJ5" s="14">
        <v>0</v>
      </c>
      <c r="OK5" s="13" t="e">
        <f>OH5-OI5+OJ5</f>
        <v>#REF!</v>
      </c>
      <c r="OL5" s="12">
        <v>0</v>
      </c>
      <c r="OM5" s="14">
        <v>0</v>
      </c>
      <c r="ON5" s="13" t="e">
        <f>OM5+OK5-OL5</f>
        <v>#REF!</v>
      </c>
      <c r="OO5" s="12">
        <v>0</v>
      </c>
      <c r="OP5" s="13">
        <v>0</v>
      </c>
      <c r="OQ5" s="13" t="e">
        <f>OP5+ON5-OO5</f>
        <v>#REF!</v>
      </c>
      <c r="OR5" s="12">
        <v>0</v>
      </c>
      <c r="OS5" s="13">
        <v>0</v>
      </c>
      <c r="OT5" s="13" t="e">
        <f>OS5+OQ5-OR5</f>
        <v>#REF!</v>
      </c>
      <c r="OU5" s="12">
        <v>0</v>
      </c>
      <c r="OV5" s="13">
        <v>0</v>
      </c>
      <c r="OW5" s="13" t="e">
        <f>OT5-OU5+OV5</f>
        <v>#REF!</v>
      </c>
      <c r="OX5" s="12">
        <v>0</v>
      </c>
      <c r="OY5" s="13">
        <v>0</v>
      </c>
      <c r="OZ5" s="13" t="e">
        <f>OW5-OX5+OY5</f>
        <v>#REF!</v>
      </c>
      <c r="PA5" s="12">
        <v>0</v>
      </c>
      <c r="PB5" s="13">
        <v>0</v>
      </c>
      <c r="PC5" s="13" t="e">
        <f>#REF!+OW5-OX5-#REF!</f>
        <v>#REF!</v>
      </c>
      <c r="PD5" s="12">
        <v>0</v>
      </c>
      <c r="PE5" s="14">
        <v>0</v>
      </c>
      <c r="PF5" s="13" t="e">
        <f>PC5-PD5+PE5</f>
        <v>#REF!</v>
      </c>
      <c r="PG5" s="12">
        <v>0</v>
      </c>
      <c r="PH5" s="14">
        <v>0</v>
      </c>
      <c r="PI5" s="13" t="e">
        <f>PH5+PF5-PG5</f>
        <v>#REF!</v>
      </c>
      <c r="PJ5" s="12">
        <v>0</v>
      </c>
    </row>
    <row r="6" spans="1:426" hidden="1" x14ac:dyDescent="0.25">
      <c r="A6" s="8" t="s">
        <v>57</v>
      </c>
      <c r="B6" s="15" t="e">
        <f>#REF!-#REF!+#REF!</f>
        <v>#REF!</v>
      </c>
      <c r="C6" s="12">
        <v>0</v>
      </c>
      <c r="D6" s="14">
        <v>0</v>
      </c>
      <c r="E6" s="13" t="e">
        <f>B6-C6+D6</f>
        <v>#REF!</v>
      </c>
      <c r="F6" s="12">
        <v>0</v>
      </c>
      <c r="G6" s="13">
        <v>0</v>
      </c>
      <c r="H6" s="13" t="e">
        <f>G6+E6-F6</f>
        <v>#REF!</v>
      </c>
      <c r="I6" s="12">
        <v>0</v>
      </c>
      <c r="J6" s="13">
        <v>0</v>
      </c>
      <c r="K6" s="13" t="e">
        <f>H6-I6+J6</f>
        <v>#REF!</v>
      </c>
      <c r="L6" s="12">
        <v>0</v>
      </c>
      <c r="M6" s="13">
        <v>0</v>
      </c>
      <c r="N6" s="13" t="e">
        <f>K6-L6+M6</f>
        <v>#REF!</v>
      </c>
      <c r="O6" s="12">
        <v>0</v>
      </c>
      <c r="P6" s="13">
        <v>0</v>
      </c>
      <c r="Q6" s="13" t="e">
        <f>N6-O6+P6</f>
        <v>#REF!</v>
      </c>
      <c r="R6" s="12">
        <v>0</v>
      </c>
      <c r="S6" s="13">
        <v>0</v>
      </c>
      <c r="T6" s="13" t="e">
        <f>#REF!+N6-O6-#REF!</f>
        <v>#REF!</v>
      </c>
      <c r="U6" s="12">
        <v>0</v>
      </c>
      <c r="V6" s="14">
        <v>0</v>
      </c>
      <c r="W6" s="15" t="e">
        <f>T6-U6+V6</f>
        <v>#REF!</v>
      </c>
      <c r="X6" s="12">
        <v>0</v>
      </c>
      <c r="Y6" s="14">
        <v>0</v>
      </c>
      <c r="Z6" s="13" t="e">
        <f>W6-X6+Y6</f>
        <v>#REF!</v>
      </c>
      <c r="AA6" s="12">
        <v>0</v>
      </c>
      <c r="AB6" s="13">
        <v>0</v>
      </c>
      <c r="AC6" s="13" t="e">
        <f>AB6+Z6-AA6</f>
        <v>#REF!</v>
      </c>
      <c r="AD6" s="12">
        <v>0</v>
      </c>
      <c r="AE6" s="13">
        <v>0</v>
      </c>
      <c r="AF6" s="13" t="e">
        <f>AC6-AD6+AE6</f>
        <v>#REF!</v>
      </c>
      <c r="AG6" s="12">
        <v>0</v>
      </c>
      <c r="AH6" s="13">
        <v>0</v>
      </c>
      <c r="AI6" s="13" t="e">
        <f>AF6-AG6+AH6</f>
        <v>#REF!</v>
      </c>
      <c r="AJ6" s="12">
        <v>0</v>
      </c>
      <c r="AK6" s="13">
        <v>0</v>
      </c>
      <c r="AL6" s="13" t="e">
        <f>AI6-AJ6+AK6</f>
        <v>#REF!</v>
      </c>
      <c r="AM6" s="12">
        <v>0</v>
      </c>
      <c r="AN6" s="13">
        <v>0</v>
      </c>
      <c r="AO6" s="13" t="e">
        <f>#REF!+AI6-AJ6-#REF!</f>
        <v>#REF!</v>
      </c>
      <c r="AP6" s="12">
        <v>0</v>
      </c>
      <c r="AQ6" s="14">
        <v>0</v>
      </c>
      <c r="AR6" s="15" t="e">
        <f>AO6-AP6+AQ6</f>
        <v>#REF!</v>
      </c>
      <c r="AS6" s="12">
        <v>0</v>
      </c>
      <c r="AT6" s="14">
        <v>0</v>
      </c>
      <c r="AU6" s="13" t="e">
        <f>AR6-AS6+AT6</f>
        <v>#REF!</v>
      </c>
      <c r="AV6" s="12">
        <v>0</v>
      </c>
      <c r="AW6" s="13">
        <v>0</v>
      </c>
      <c r="AX6" s="13" t="e">
        <f>AW6+AU6-AV6</f>
        <v>#REF!</v>
      </c>
      <c r="AY6" s="12">
        <v>0</v>
      </c>
      <c r="AZ6" s="13">
        <v>0</v>
      </c>
      <c r="BA6" s="13" t="e">
        <f>AX6-AY6+AZ6</f>
        <v>#REF!</v>
      </c>
      <c r="BB6" s="12">
        <v>0</v>
      </c>
      <c r="BC6" s="13">
        <v>0</v>
      </c>
      <c r="BD6" s="13" t="e">
        <f>BA6-BB6+BC6</f>
        <v>#REF!</v>
      </c>
      <c r="BE6" s="12">
        <v>0</v>
      </c>
      <c r="BF6" s="13">
        <v>0</v>
      </c>
      <c r="BG6" s="13" t="e">
        <f>BD6-BE6+BF6</f>
        <v>#REF!</v>
      </c>
      <c r="BH6" s="12">
        <v>0</v>
      </c>
      <c r="BI6" s="13">
        <v>0</v>
      </c>
      <c r="BJ6" s="13" t="e">
        <f>#REF!+BD6-BE6-#REF!</f>
        <v>#REF!</v>
      </c>
      <c r="BK6" s="12">
        <v>0</v>
      </c>
      <c r="BL6" s="14">
        <v>0</v>
      </c>
      <c r="BM6" s="15" t="e">
        <f>BJ6-BK6+BL6</f>
        <v>#REF!</v>
      </c>
      <c r="BN6" s="12">
        <v>0</v>
      </c>
      <c r="BO6" s="14">
        <v>0</v>
      </c>
      <c r="BP6" s="13" t="e">
        <f>BM6-BN6+BO6</f>
        <v>#REF!</v>
      </c>
      <c r="BQ6" s="12">
        <v>0</v>
      </c>
      <c r="BR6" s="13">
        <v>0</v>
      </c>
      <c r="BS6" s="13" t="e">
        <f>BR6+BP6-BQ6</f>
        <v>#REF!</v>
      </c>
      <c r="BT6" s="12">
        <v>0</v>
      </c>
      <c r="BU6" s="13">
        <v>0</v>
      </c>
      <c r="BV6" s="15" t="e">
        <f>BS6-BT6+BU6</f>
        <v>#REF!</v>
      </c>
      <c r="BW6" s="12">
        <v>0</v>
      </c>
      <c r="BX6" s="13">
        <v>0</v>
      </c>
      <c r="BY6" s="13" t="e">
        <f>BV6-BW6+BX6</f>
        <v>#REF!</v>
      </c>
      <c r="BZ6" s="12">
        <v>0</v>
      </c>
      <c r="CA6" s="13">
        <v>0</v>
      </c>
      <c r="CB6" s="13" t="e">
        <f>BY6-BZ6+CA6</f>
        <v>#REF!</v>
      </c>
      <c r="CC6" s="12">
        <v>0</v>
      </c>
      <c r="CD6" s="13">
        <v>0</v>
      </c>
      <c r="CE6" s="13" t="e">
        <f>#REF!+BY6-BZ6-#REF!</f>
        <v>#REF!</v>
      </c>
      <c r="CF6" s="12">
        <v>0</v>
      </c>
      <c r="CG6" s="14">
        <v>0</v>
      </c>
      <c r="CH6" s="13" t="e">
        <f>CE6-CF6+CG6</f>
        <v>#REF!</v>
      </c>
      <c r="CI6" s="12">
        <v>0</v>
      </c>
      <c r="CJ6" s="14">
        <v>0</v>
      </c>
      <c r="CK6" s="15" t="e">
        <f>CH6-CI6+CJ6</f>
        <v>#REF!</v>
      </c>
      <c r="CL6" s="12">
        <v>0</v>
      </c>
      <c r="CM6" s="13">
        <v>0</v>
      </c>
      <c r="CN6" s="13" t="e">
        <f>CM6+CK6-CL6</f>
        <v>#REF!</v>
      </c>
      <c r="CO6" s="12">
        <v>0</v>
      </c>
      <c r="CP6" s="13">
        <v>0</v>
      </c>
      <c r="CQ6" s="13" t="e">
        <f>CN6-CO6+CP6</f>
        <v>#REF!</v>
      </c>
      <c r="CR6" s="12">
        <v>0</v>
      </c>
      <c r="CS6" s="13">
        <v>0</v>
      </c>
      <c r="CT6" s="13" t="e">
        <f>CQ6-CR6+CS6</f>
        <v>#REF!</v>
      </c>
      <c r="CU6" s="12">
        <v>0</v>
      </c>
      <c r="CV6" s="13">
        <v>0</v>
      </c>
      <c r="CW6" s="13" t="e">
        <f>CT6-CU6+CV6</f>
        <v>#REF!</v>
      </c>
      <c r="CX6" s="12">
        <v>0</v>
      </c>
      <c r="CY6" s="13">
        <v>0</v>
      </c>
      <c r="CZ6" s="13" t="e">
        <f>#REF!+CT6-CU6-#REF!</f>
        <v>#REF!</v>
      </c>
      <c r="DA6" s="12">
        <v>0</v>
      </c>
      <c r="DB6" s="14">
        <v>0</v>
      </c>
      <c r="DC6" s="13" t="e">
        <f>CZ6-DA6+DB6</f>
        <v>#REF!</v>
      </c>
      <c r="DD6" s="12">
        <v>0</v>
      </c>
      <c r="DE6" s="14">
        <v>0</v>
      </c>
      <c r="DF6" s="13" t="e">
        <f>DC6-DD6+DE6</f>
        <v>#REF!</v>
      </c>
      <c r="DG6" s="12">
        <v>0</v>
      </c>
      <c r="DH6" s="13">
        <v>0</v>
      </c>
      <c r="DI6" s="13" t="e">
        <f>DH6+DF6-DG6</f>
        <v>#REF!</v>
      </c>
      <c r="DJ6" s="12">
        <v>0</v>
      </c>
      <c r="DK6" s="13">
        <v>0</v>
      </c>
      <c r="DL6" s="13" t="e">
        <f>DI6-DJ6+DK6</f>
        <v>#REF!</v>
      </c>
      <c r="DM6" s="12">
        <v>0</v>
      </c>
      <c r="DN6" s="13">
        <v>0</v>
      </c>
      <c r="DO6" s="13" t="e">
        <f>DL6-DM6+DN6</f>
        <v>#REF!</v>
      </c>
      <c r="DP6" s="12">
        <v>0</v>
      </c>
      <c r="DQ6" s="13">
        <v>0</v>
      </c>
      <c r="DR6" s="13" t="e">
        <f>DO6-DP6+DQ6</f>
        <v>#REF!</v>
      </c>
      <c r="DS6" s="12">
        <v>0</v>
      </c>
      <c r="DT6" s="13">
        <v>0</v>
      </c>
      <c r="DU6" s="13" t="e">
        <f>#REF!+DO6-DP6-#REF!</f>
        <v>#REF!</v>
      </c>
      <c r="DV6" s="12">
        <v>0</v>
      </c>
      <c r="DW6" s="14">
        <v>0</v>
      </c>
      <c r="DX6" s="13" t="e">
        <f>DU6-DV6+DW6</f>
        <v>#REF!</v>
      </c>
      <c r="DY6" s="12">
        <v>0</v>
      </c>
      <c r="DZ6" s="14">
        <v>0</v>
      </c>
      <c r="EA6" s="13" t="e">
        <f>DX6-DY6+DZ6</f>
        <v>#REF!</v>
      </c>
      <c r="EB6" s="12">
        <v>0</v>
      </c>
      <c r="EC6" s="13">
        <v>0</v>
      </c>
      <c r="ED6" s="13" t="e">
        <f>EC6+EA6-EB6</f>
        <v>#REF!</v>
      </c>
      <c r="EE6" s="12">
        <v>0</v>
      </c>
      <c r="EF6" s="13">
        <v>0</v>
      </c>
      <c r="EG6" s="13" t="e">
        <f>ED6-EE6+EF6</f>
        <v>#REF!</v>
      </c>
      <c r="EH6" s="12">
        <v>0</v>
      </c>
      <c r="EI6" s="13">
        <v>0</v>
      </c>
      <c r="EJ6" s="13" t="e">
        <f>EG6-EH6+EI6</f>
        <v>#REF!</v>
      </c>
      <c r="EK6" s="12">
        <v>0</v>
      </c>
      <c r="EL6" s="13">
        <v>0</v>
      </c>
      <c r="EM6" s="13" t="e">
        <f>EJ6-EK6+EL6</f>
        <v>#REF!</v>
      </c>
      <c r="EN6" s="12">
        <v>0</v>
      </c>
      <c r="EO6" s="13">
        <v>0</v>
      </c>
      <c r="EP6" s="13" t="e">
        <f>#REF!+EJ6-EK6-#REF!</f>
        <v>#REF!</v>
      </c>
      <c r="EQ6" s="12">
        <v>0</v>
      </c>
      <c r="ER6" s="14">
        <v>0</v>
      </c>
      <c r="ES6" s="13" t="e">
        <f>EP6-EQ6+ER6</f>
        <v>#REF!</v>
      </c>
      <c r="ET6" s="12">
        <v>0</v>
      </c>
      <c r="EU6" s="14">
        <v>0</v>
      </c>
      <c r="EV6" s="13" t="e">
        <f>ES6-ET6+EU6</f>
        <v>#REF!</v>
      </c>
      <c r="EW6" s="12">
        <v>0</v>
      </c>
      <c r="EX6" s="13">
        <v>0</v>
      </c>
      <c r="EY6" s="13" t="e">
        <f>EX6+EV6-EW6</f>
        <v>#REF!</v>
      </c>
      <c r="EZ6" s="12">
        <v>0</v>
      </c>
      <c r="FA6" s="13">
        <v>0</v>
      </c>
      <c r="FB6" s="13" t="e">
        <f>EY6-EZ6+FA6</f>
        <v>#REF!</v>
      </c>
      <c r="FC6" s="12">
        <v>0</v>
      </c>
      <c r="FD6" s="13">
        <v>0</v>
      </c>
      <c r="FE6" s="13" t="e">
        <f>FB6-FC6+FD6</f>
        <v>#REF!</v>
      </c>
      <c r="FF6" s="12">
        <v>0</v>
      </c>
      <c r="FG6" s="13">
        <v>0</v>
      </c>
      <c r="FH6" s="13" t="e">
        <f>FE6-FF6+FG6</f>
        <v>#REF!</v>
      </c>
      <c r="FI6" s="12">
        <v>0</v>
      </c>
      <c r="FJ6" s="13">
        <v>0</v>
      </c>
      <c r="FK6" s="13" t="e">
        <f>#REF!+FE6-FF6-#REF!</f>
        <v>#REF!</v>
      </c>
      <c r="FL6" s="12">
        <v>0</v>
      </c>
      <c r="FM6" s="14">
        <v>0</v>
      </c>
      <c r="FN6" s="13" t="e">
        <f>FK6-FL6+FM6</f>
        <v>#REF!</v>
      </c>
      <c r="FO6" s="12">
        <v>0</v>
      </c>
      <c r="FP6" s="14">
        <v>0</v>
      </c>
      <c r="FQ6" s="13" t="e">
        <f>FN6-FO6+FP6</f>
        <v>#REF!</v>
      </c>
      <c r="FR6" s="12">
        <v>0</v>
      </c>
      <c r="FS6" s="13">
        <v>0</v>
      </c>
      <c r="FT6" s="13" t="e">
        <f>FS6+FQ6-FR6</f>
        <v>#REF!</v>
      </c>
      <c r="FU6" s="12">
        <v>0</v>
      </c>
      <c r="FV6" s="13">
        <v>0</v>
      </c>
      <c r="FW6" s="13" t="e">
        <f>FT6-FU6+FV6</f>
        <v>#REF!</v>
      </c>
      <c r="FX6" s="12">
        <v>0</v>
      </c>
      <c r="FY6" s="13">
        <v>0</v>
      </c>
      <c r="FZ6" s="13" t="e">
        <f>FW6-FX6+FY6</f>
        <v>#REF!</v>
      </c>
      <c r="GA6" s="12">
        <v>0</v>
      </c>
      <c r="GB6" s="13">
        <v>0</v>
      </c>
      <c r="GC6" s="13" t="e">
        <f>FZ6-GA6+GB6</f>
        <v>#REF!</v>
      </c>
      <c r="GD6" s="12">
        <v>0</v>
      </c>
      <c r="GE6" s="13">
        <v>0</v>
      </c>
      <c r="GF6" s="13" t="e">
        <f>#REF!+FZ6-GA6-#REF!</f>
        <v>#REF!</v>
      </c>
      <c r="GG6" s="12">
        <v>0</v>
      </c>
      <c r="GH6" s="14">
        <v>0</v>
      </c>
      <c r="GI6" s="13" t="e">
        <f>GF6-GG6+GH6</f>
        <v>#REF!</v>
      </c>
      <c r="GJ6" s="12">
        <v>0</v>
      </c>
      <c r="GK6" s="14">
        <v>0</v>
      </c>
      <c r="GL6" s="13" t="e">
        <f>GI6-GJ6+GK6</f>
        <v>#REF!</v>
      </c>
      <c r="GM6" s="12">
        <v>0</v>
      </c>
      <c r="GN6" s="13">
        <v>0</v>
      </c>
      <c r="GO6" s="13" t="e">
        <f>GN6+GL6-GM6</f>
        <v>#REF!</v>
      </c>
      <c r="GP6" s="12">
        <v>0</v>
      </c>
      <c r="GQ6" s="13">
        <v>0</v>
      </c>
      <c r="GR6" s="13" t="e">
        <f>GO6-GP6+GQ6</f>
        <v>#REF!</v>
      </c>
      <c r="GS6" s="12">
        <v>0</v>
      </c>
      <c r="GT6" s="13">
        <v>0</v>
      </c>
      <c r="GU6" s="13" t="e">
        <f>GR6-GS6+GT6</f>
        <v>#REF!</v>
      </c>
      <c r="GV6" s="12">
        <v>0</v>
      </c>
      <c r="GW6" s="13">
        <v>0</v>
      </c>
      <c r="GX6" s="13" t="e">
        <f>GU6-GV6+GW6</f>
        <v>#REF!</v>
      </c>
      <c r="GY6" s="12">
        <v>0</v>
      </c>
      <c r="GZ6" s="13">
        <v>0</v>
      </c>
      <c r="HA6" s="13" t="e">
        <f>#REF!+GU6-GV6-#REF!</f>
        <v>#REF!</v>
      </c>
      <c r="HB6" s="12">
        <v>0</v>
      </c>
      <c r="HC6" s="14">
        <v>0</v>
      </c>
      <c r="HD6" s="13" t="e">
        <f>HA6-HB6+HC6</f>
        <v>#REF!</v>
      </c>
      <c r="HE6" s="12">
        <v>0</v>
      </c>
      <c r="HF6" s="14">
        <v>0</v>
      </c>
      <c r="HG6" s="13" t="e">
        <f>HD6-HE6+HF6</f>
        <v>#REF!</v>
      </c>
      <c r="HH6" s="12">
        <v>0</v>
      </c>
      <c r="HI6" s="13">
        <v>0</v>
      </c>
      <c r="HJ6" s="13" t="e">
        <f>HI6+HG6-HH6</f>
        <v>#REF!</v>
      </c>
      <c r="HK6" s="12">
        <v>0</v>
      </c>
      <c r="HL6" s="13">
        <v>0</v>
      </c>
      <c r="HM6" s="13" t="e">
        <f>HJ6-HK6+HL6</f>
        <v>#REF!</v>
      </c>
      <c r="HN6" s="12">
        <v>0</v>
      </c>
      <c r="HO6" s="13">
        <v>0</v>
      </c>
      <c r="HP6" s="13" t="e">
        <f>HM6-HN6+HO6</f>
        <v>#REF!</v>
      </c>
      <c r="HQ6" s="12">
        <v>0</v>
      </c>
      <c r="HR6" s="13">
        <v>0</v>
      </c>
      <c r="HS6" s="13" t="e">
        <f>HP6-HQ6+HR6</f>
        <v>#REF!</v>
      </c>
      <c r="HT6" s="12">
        <v>0</v>
      </c>
      <c r="HU6" s="13">
        <v>0</v>
      </c>
      <c r="HV6" s="13" t="e">
        <f>#REF!+HP6-HQ6-#REF!</f>
        <v>#REF!</v>
      </c>
      <c r="HW6" s="12">
        <v>0</v>
      </c>
      <c r="HX6" s="14">
        <v>0</v>
      </c>
      <c r="HY6" s="13" t="e">
        <f>HV6-HW6+HX6</f>
        <v>#REF!</v>
      </c>
      <c r="HZ6" s="12">
        <v>0</v>
      </c>
      <c r="IA6" s="14">
        <v>0</v>
      </c>
      <c r="IB6" s="13" t="e">
        <f>HY6-HZ6+IA6</f>
        <v>#REF!</v>
      </c>
      <c r="IC6" s="12">
        <v>0</v>
      </c>
      <c r="ID6" s="13">
        <v>0</v>
      </c>
      <c r="IE6" s="13" t="e">
        <f>ID6+IB6-IC6</f>
        <v>#REF!</v>
      </c>
      <c r="IF6" s="12">
        <v>0</v>
      </c>
      <c r="IG6" s="13">
        <v>0</v>
      </c>
      <c r="IH6" s="13" t="e">
        <f>IE6-IF6+IG6</f>
        <v>#REF!</v>
      </c>
      <c r="II6" s="12">
        <v>0</v>
      </c>
      <c r="IJ6" s="13">
        <v>0</v>
      </c>
      <c r="IK6" s="13" t="e">
        <f>IH6-II6+IJ6</f>
        <v>#REF!</v>
      </c>
      <c r="IL6" s="12">
        <v>0</v>
      </c>
      <c r="IM6" s="13">
        <v>0</v>
      </c>
      <c r="IN6" s="13" t="e">
        <f>IK6-IL6+IM6</f>
        <v>#REF!</v>
      </c>
      <c r="IO6" s="12">
        <v>0</v>
      </c>
      <c r="IP6" s="13">
        <v>0</v>
      </c>
      <c r="IQ6" s="13" t="e">
        <f>#REF!+IK6-IL6-#REF!</f>
        <v>#REF!</v>
      </c>
      <c r="IR6" s="12">
        <v>0</v>
      </c>
      <c r="IS6" s="14">
        <v>0</v>
      </c>
      <c r="IT6" s="13" t="e">
        <f>IQ6-IR6+IS6</f>
        <v>#REF!</v>
      </c>
      <c r="IU6" s="12">
        <v>0</v>
      </c>
      <c r="IV6" s="14">
        <v>0</v>
      </c>
      <c r="IW6" s="13" t="e">
        <f>IT6-IU6+IV6</f>
        <v>#REF!</v>
      </c>
      <c r="IX6" s="12">
        <v>0</v>
      </c>
      <c r="IY6" s="13">
        <v>0</v>
      </c>
      <c r="IZ6" s="13" t="e">
        <f>IY6+IW6-IX6</f>
        <v>#REF!</v>
      </c>
      <c r="JA6" s="12">
        <v>0</v>
      </c>
      <c r="JB6" s="13">
        <v>0</v>
      </c>
      <c r="JC6" s="13" t="e">
        <f>IZ6-JA6+JB6</f>
        <v>#REF!</v>
      </c>
      <c r="JD6" s="12">
        <v>0</v>
      </c>
      <c r="JE6" s="13">
        <v>0</v>
      </c>
      <c r="JF6" s="13" t="e">
        <f>JC6-JD6+JE6</f>
        <v>#REF!</v>
      </c>
      <c r="JG6" s="12">
        <v>0</v>
      </c>
      <c r="JH6" s="13">
        <v>0</v>
      </c>
      <c r="JI6" s="13" t="e">
        <f>JF6-JG6+JH6</f>
        <v>#REF!</v>
      </c>
      <c r="JJ6" s="12">
        <v>0</v>
      </c>
      <c r="JK6" s="13">
        <v>0</v>
      </c>
      <c r="JL6" s="13" t="e">
        <f>#REF!+JF6-JG6-#REF!</f>
        <v>#REF!</v>
      </c>
      <c r="JM6" s="12">
        <v>0</v>
      </c>
      <c r="JN6" s="14">
        <v>0</v>
      </c>
      <c r="JO6" s="13" t="e">
        <f>JL6-JM6+JN6</f>
        <v>#REF!</v>
      </c>
      <c r="JP6" s="12">
        <v>0</v>
      </c>
      <c r="JQ6" s="14">
        <v>0</v>
      </c>
      <c r="JR6" s="13" t="e">
        <f>JO6-JP6+JQ6</f>
        <v>#REF!</v>
      </c>
      <c r="JS6" s="12">
        <v>0</v>
      </c>
      <c r="JT6" s="13">
        <v>0</v>
      </c>
      <c r="JU6" s="13" t="e">
        <f>JT6+JR6-JS6</f>
        <v>#REF!</v>
      </c>
      <c r="JV6" s="12">
        <v>0</v>
      </c>
      <c r="JW6" s="13">
        <v>0</v>
      </c>
      <c r="JX6" s="13" t="e">
        <f>JU6-JV6+JW6</f>
        <v>#REF!</v>
      </c>
      <c r="JY6" s="12">
        <v>0</v>
      </c>
      <c r="JZ6" s="13">
        <v>0</v>
      </c>
      <c r="KA6" s="13" t="e">
        <f>JX6-JY6+JZ6</f>
        <v>#REF!</v>
      </c>
      <c r="KB6" s="12">
        <v>0</v>
      </c>
      <c r="KC6" s="13">
        <v>0</v>
      </c>
      <c r="KD6" s="13" t="e">
        <f>KA6-KB6+KC6</f>
        <v>#REF!</v>
      </c>
      <c r="KE6" s="12">
        <v>0</v>
      </c>
      <c r="KF6" s="13">
        <v>0</v>
      </c>
      <c r="KG6" s="13" t="e">
        <f>#REF!+KA6-KB6-#REF!</f>
        <v>#REF!</v>
      </c>
      <c r="KH6" s="12">
        <v>0</v>
      </c>
      <c r="KI6" s="14">
        <v>0</v>
      </c>
      <c r="KJ6" s="13" t="e">
        <f>KG6-KH6+KI6</f>
        <v>#REF!</v>
      </c>
      <c r="KK6" s="12">
        <v>0</v>
      </c>
      <c r="KL6" s="14">
        <v>0</v>
      </c>
      <c r="KM6" s="13" t="e">
        <f>KJ6-KK6+KL6</f>
        <v>#REF!</v>
      </c>
      <c r="KN6" s="12">
        <v>0</v>
      </c>
      <c r="KO6" s="13">
        <v>0</v>
      </c>
      <c r="KP6" s="13" t="e">
        <f>KO6+KM6-KN6</f>
        <v>#REF!</v>
      </c>
      <c r="KQ6" s="12">
        <v>0</v>
      </c>
      <c r="KR6" s="13">
        <v>0</v>
      </c>
      <c r="KS6" s="13" t="e">
        <f>KP6-KQ6+KR6</f>
        <v>#REF!</v>
      </c>
      <c r="KT6" s="12">
        <v>0</v>
      </c>
      <c r="KU6" s="13">
        <v>0</v>
      </c>
      <c r="KV6" s="13" t="e">
        <f>KS6-KT6+KU6</f>
        <v>#REF!</v>
      </c>
      <c r="KW6" s="12">
        <v>0</v>
      </c>
      <c r="KX6" s="13">
        <v>0</v>
      </c>
      <c r="KY6" s="13" t="e">
        <f>KV6-KW6+KX6</f>
        <v>#REF!</v>
      </c>
      <c r="KZ6" s="12">
        <v>0</v>
      </c>
      <c r="LA6" s="13">
        <v>0</v>
      </c>
      <c r="LB6" s="13" t="e">
        <f>#REF!+KV6-KW6-#REF!</f>
        <v>#REF!</v>
      </c>
      <c r="LC6" s="12">
        <v>0</v>
      </c>
      <c r="LD6" s="14">
        <v>0</v>
      </c>
      <c r="LE6" s="13" t="e">
        <f>LB6-LC6+LD6</f>
        <v>#REF!</v>
      </c>
      <c r="LF6" s="12">
        <v>0</v>
      </c>
      <c r="LG6" s="14">
        <v>0</v>
      </c>
      <c r="LH6" s="13" t="e">
        <f>LE6-LF6+LG6</f>
        <v>#REF!</v>
      </c>
      <c r="LI6" s="12">
        <v>0</v>
      </c>
      <c r="LJ6" s="13">
        <v>0</v>
      </c>
      <c r="LK6" s="13" t="e">
        <f>LJ6+LH6-LI6</f>
        <v>#REF!</v>
      </c>
      <c r="LL6" s="12">
        <v>0</v>
      </c>
      <c r="LM6" s="13">
        <v>0</v>
      </c>
      <c r="LN6" s="13" t="e">
        <f>LK6-LL6+LM6</f>
        <v>#REF!</v>
      </c>
      <c r="LO6" s="12">
        <v>0</v>
      </c>
      <c r="LP6" s="13">
        <v>0</v>
      </c>
      <c r="LQ6" s="13" t="e">
        <f>LN6-LO6+LP6</f>
        <v>#REF!</v>
      </c>
      <c r="LR6" s="12">
        <v>0</v>
      </c>
      <c r="LS6" s="13">
        <v>0</v>
      </c>
      <c r="LT6" s="13" t="e">
        <f>LQ6-LR6+LS6</f>
        <v>#REF!</v>
      </c>
      <c r="LU6" s="12">
        <v>0</v>
      </c>
      <c r="LV6" s="13">
        <v>0</v>
      </c>
      <c r="LW6" s="13" t="e">
        <f>#REF!+LQ6-LR6-#REF!</f>
        <v>#REF!</v>
      </c>
      <c r="LX6" s="12">
        <v>0</v>
      </c>
      <c r="LY6" s="14">
        <v>0</v>
      </c>
      <c r="LZ6" s="13" t="e">
        <f>LW6-LX6+LY6</f>
        <v>#REF!</v>
      </c>
      <c r="MA6" s="12">
        <v>0</v>
      </c>
      <c r="MB6" s="14">
        <v>0</v>
      </c>
      <c r="MC6" s="13" t="e">
        <f>LZ6-MA6+MB6</f>
        <v>#REF!</v>
      </c>
      <c r="MD6" s="12">
        <v>0</v>
      </c>
      <c r="ME6" s="13">
        <v>0</v>
      </c>
      <c r="MF6" s="13" t="e">
        <f>ME6+MC6-MD6</f>
        <v>#REF!</v>
      </c>
      <c r="MG6" s="12">
        <v>0</v>
      </c>
      <c r="MH6" s="13">
        <v>0</v>
      </c>
      <c r="MI6" s="13" t="e">
        <f>MF6-MG6+MH6</f>
        <v>#REF!</v>
      </c>
      <c r="MJ6" s="12">
        <v>0</v>
      </c>
      <c r="MK6" s="13">
        <v>0</v>
      </c>
      <c r="ML6" s="13" t="e">
        <f>MI6-MJ6+MK6</f>
        <v>#REF!</v>
      </c>
      <c r="MM6" s="12">
        <v>0</v>
      </c>
      <c r="MN6" s="13">
        <v>0</v>
      </c>
      <c r="MO6" s="13" t="e">
        <f>ML6-MM6+MN6</f>
        <v>#REF!</v>
      </c>
      <c r="MP6" s="12">
        <v>0</v>
      </c>
      <c r="MQ6" s="13">
        <v>0</v>
      </c>
      <c r="MR6" s="13" t="e">
        <f>#REF!+ML6-MM6-#REF!</f>
        <v>#REF!</v>
      </c>
      <c r="MS6" s="12">
        <v>0</v>
      </c>
      <c r="MT6" s="14">
        <v>0</v>
      </c>
      <c r="MU6" s="13" t="e">
        <f>MR6-MS6+MT6</f>
        <v>#REF!</v>
      </c>
      <c r="MV6" s="12">
        <v>0</v>
      </c>
      <c r="MW6" s="14">
        <v>0</v>
      </c>
      <c r="MX6" s="13" t="e">
        <f>MU6-MV6+MW6</f>
        <v>#REF!</v>
      </c>
      <c r="MY6" s="12">
        <v>0</v>
      </c>
      <c r="MZ6" s="13">
        <v>0</v>
      </c>
      <c r="NA6" s="13" t="e">
        <f>MZ6+MX6-MY6</f>
        <v>#REF!</v>
      </c>
      <c r="NB6" s="12">
        <v>0</v>
      </c>
      <c r="NC6" s="13">
        <v>0</v>
      </c>
      <c r="ND6" s="13" t="e">
        <f>NA6-NB6+NC6</f>
        <v>#REF!</v>
      </c>
      <c r="NE6" s="12">
        <v>0</v>
      </c>
      <c r="NF6" s="13">
        <v>0</v>
      </c>
      <c r="NG6" s="13" t="e">
        <f>ND6-NE6+NF6</f>
        <v>#REF!</v>
      </c>
      <c r="NH6" s="12">
        <v>0</v>
      </c>
      <c r="NI6" s="13">
        <v>0</v>
      </c>
      <c r="NJ6" s="13" t="e">
        <f>NG6-NH6+NI6</f>
        <v>#REF!</v>
      </c>
      <c r="NK6" s="12">
        <v>0</v>
      </c>
      <c r="NL6" s="13">
        <v>0</v>
      </c>
      <c r="NM6" s="13" t="e">
        <f>#REF!+NG6-NH6-#REF!</f>
        <v>#REF!</v>
      </c>
      <c r="NN6" s="12">
        <v>0</v>
      </c>
      <c r="NO6" s="14">
        <v>0</v>
      </c>
      <c r="NP6" s="13" t="e">
        <f>NM6-NN6+NO6</f>
        <v>#REF!</v>
      </c>
      <c r="NQ6" s="12">
        <v>0</v>
      </c>
      <c r="NR6" s="14">
        <v>0</v>
      </c>
      <c r="NS6" s="13" t="e">
        <f>NP6-NQ6+NR6</f>
        <v>#REF!</v>
      </c>
      <c r="NT6" s="12">
        <v>0</v>
      </c>
      <c r="NU6" s="13">
        <v>0</v>
      </c>
      <c r="NV6" s="13" t="e">
        <f>NU6+NS6-NT6</f>
        <v>#REF!</v>
      </c>
      <c r="NW6" s="12">
        <v>0</v>
      </c>
      <c r="NX6" s="13">
        <v>0</v>
      </c>
      <c r="NY6" s="13" t="e">
        <f>NV6-NW6+NX6</f>
        <v>#REF!</v>
      </c>
      <c r="NZ6" s="12">
        <v>0</v>
      </c>
      <c r="OA6" s="13">
        <v>0</v>
      </c>
      <c r="OB6" s="13" t="e">
        <f>NY6-NZ6+OA6</f>
        <v>#REF!</v>
      </c>
      <c r="OC6" s="12">
        <v>0</v>
      </c>
      <c r="OD6" s="13">
        <v>0</v>
      </c>
      <c r="OE6" s="13" t="e">
        <f>OB6-OC6+OD6</f>
        <v>#REF!</v>
      </c>
      <c r="OF6" s="12">
        <v>0</v>
      </c>
      <c r="OG6" s="13">
        <v>0</v>
      </c>
      <c r="OH6" s="13" t="e">
        <f>#REF!+OB6-OC6-#REF!</f>
        <v>#REF!</v>
      </c>
      <c r="OI6" s="12">
        <v>0</v>
      </c>
      <c r="OJ6" s="14">
        <v>0</v>
      </c>
      <c r="OK6" s="13" t="e">
        <f>OH6-OI6+OJ6</f>
        <v>#REF!</v>
      </c>
      <c r="OL6" s="12">
        <v>0</v>
      </c>
      <c r="OM6" s="14">
        <v>0</v>
      </c>
      <c r="ON6" s="13" t="e">
        <f>OK6-OL6+OM6</f>
        <v>#REF!</v>
      </c>
      <c r="OO6" s="12">
        <v>0</v>
      </c>
      <c r="OP6" s="13">
        <v>0</v>
      </c>
      <c r="OQ6" s="13" t="e">
        <f>OP6+ON6-OO6</f>
        <v>#REF!</v>
      </c>
      <c r="OR6" s="12">
        <v>0</v>
      </c>
      <c r="OS6" s="13">
        <v>0</v>
      </c>
      <c r="OT6" s="13" t="e">
        <f>OQ6-OR6+OS6</f>
        <v>#REF!</v>
      </c>
      <c r="OU6" s="12">
        <v>0</v>
      </c>
      <c r="OV6" s="13">
        <v>0</v>
      </c>
      <c r="OW6" s="13" t="e">
        <f>OT6-OU6+OV6</f>
        <v>#REF!</v>
      </c>
      <c r="OX6" s="12">
        <v>0</v>
      </c>
      <c r="OY6" s="13">
        <v>0</v>
      </c>
      <c r="OZ6" s="13" t="e">
        <f>OW6-OX6+OY6</f>
        <v>#REF!</v>
      </c>
      <c r="PA6" s="12">
        <v>0</v>
      </c>
      <c r="PB6" s="13">
        <v>0</v>
      </c>
      <c r="PC6" s="13" t="e">
        <f>#REF!+OW6-OX6-#REF!</f>
        <v>#REF!</v>
      </c>
      <c r="PD6" s="12">
        <v>0</v>
      </c>
      <c r="PE6" s="14">
        <v>0</v>
      </c>
      <c r="PF6" s="13" t="e">
        <f>PC6-PD6+PE6</f>
        <v>#REF!</v>
      </c>
      <c r="PG6" s="12">
        <v>0</v>
      </c>
      <c r="PH6" s="14">
        <v>0</v>
      </c>
      <c r="PI6" s="13" t="e">
        <f>PF6-PG6+PH6</f>
        <v>#REF!</v>
      </c>
      <c r="PJ6" s="12">
        <v>0</v>
      </c>
    </row>
    <row r="7" spans="1:426" hidden="1" x14ac:dyDescent="0.25">
      <c r="A7" s="8" t="s">
        <v>56</v>
      </c>
      <c r="B7" s="15" t="e">
        <f>#REF!-#REF!+#REF!</f>
        <v>#REF!</v>
      </c>
      <c r="C7" s="12">
        <v>0</v>
      </c>
      <c r="D7" s="14">
        <v>0</v>
      </c>
      <c r="E7" s="13" t="e">
        <f>B7-C7+D7</f>
        <v>#REF!</v>
      </c>
      <c r="F7" s="12">
        <v>0</v>
      </c>
      <c r="G7" s="13">
        <v>0</v>
      </c>
      <c r="H7" s="13" t="e">
        <f>G7+E7-F7</f>
        <v>#REF!</v>
      </c>
      <c r="I7" s="12">
        <v>0</v>
      </c>
      <c r="J7" s="13">
        <v>0</v>
      </c>
      <c r="K7" s="13" t="e">
        <f>H7-I7+J7</f>
        <v>#REF!</v>
      </c>
      <c r="L7" s="12">
        <v>0</v>
      </c>
      <c r="M7" s="13">
        <v>0</v>
      </c>
      <c r="N7" s="13" t="e">
        <f>K7-L7+M7</f>
        <v>#REF!</v>
      </c>
      <c r="O7" s="12">
        <v>0</v>
      </c>
      <c r="P7" s="13">
        <v>0</v>
      </c>
      <c r="Q7" s="13" t="e">
        <f>N7-O7+P7</f>
        <v>#REF!</v>
      </c>
      <c r="R7" s="12">
        <v>0</v>
      </c>
      <c r="S7" s="13">
        <v>0</v>
      </c>
      <c r="T7" s="13" t="e">
        <f>#REF!+N7-O7-#REF!</f>
        <v>#REF!</v>
      </c>
      <c r="U7" s="12">
        <v>0</v>
      </c>
      <c r="V7" s="14">
        <v>0</v>
      </c>
      <c r="W7" s="15" t="e">
        <f>T7-U7+V7</f>
        <v>#REF!</v>
      </c>
      <c r="X7" s="12">
        <v>0</v>
      </c>
      <c r="Y7" s="14">
        <v>0</v>
      </c>
      <c r="Z7" s="13" t="e">
        <f>W7-X7+Y7</f>
        <v>#REF!</v>
      </c>
      <c r="AA7" s="12">
        <v>0</v>
      </c>
      <c r="AB7" s="13">
        <v>0</v>
      </c>
      <c r="AC7" s="13" t="e">
        <f>AB7+Z7-AA7</f>
        <v>#REF!</v>
      </c>
      <c r="AD7" s="12">
        <v>0</v>
      </c>
      <c r="AE7" s="13">
        <v>0</v>
      </c>
      <c r="AF7" s="13" t="e">
        <f>AC7-AD7+AE7</f>
        <v>#REF!</v>
      </c>
      <c r="AG7" s="12">
        <v>0</v>
      </c>
      <c r="AH7" s="13">
        <v>0</v>
      </c>
      <c r="AI7" s="13" t="e">
        <f>AF7-AG7+AH7</f>
        <v>#REF!</v>
      </c>
      <c r="AJ7" s="12">
        <v>0</v>
      </c>
      <c r="AK7" s="13">
        <v>0</v>
      </c>
      <c r="AL7" s="13" t="e">
        <f>AI7-AJ7+AK7</f>
        <v>#REF!</v>
      </c>
      <c r="AM7" s="12">
        <v>0</v>
      </c>
      <c r="AN7" s="13">
        <v>0</v>
      </c>
      <c r="AO7" s="13" t="e">
        <f>#REF!+AI7-AJ7-#REF!</f>
        <v>#REF!</v>
      </c>
      <c r="AP7" s="12">
        <v>0</v>
      </c>
      <c r="AQ7" s="14">
        <v>0</v>
      </c>
      <c r="AR7" s="15" t="e">
        <f>AO7-AP7+AQ7</f>
        <v>#REF!</v>
      </c>
      <c r="AS7" s="12">
        <v>0</v>
      </c>
      <c r="AT7" s="14">
        <v>0</v>
      </c>
      <c r="AU7" s="13" t="e">
        <f>AR7-AS7+AT7</f>
        <v>#REF!</v>
      </c>
      <c r="AV7" s="12">
        <v>0</v>
      </c>
      <c r="AW7" s="13">
        <v>0</v>
      </c>
      <c r="AX7" s="13" t="e">
        <f>AW7+AU7-AV7</f>
        <v>#REF!</v>
      </c>
      <c r="AY7" s="12">
        <v>0</v>
      </c>
      <c r="AZ7" s="13">
        <v>0</v>
      </c>
      <c r="BA7" s="13" t="e">
        <f>AX7-AY7+AZ7</f>
        <v>#REF!</v>
      </c>
      <c r="BB7" s="12">
        <v>0</v>
      </c>
      <c r="BC7" s="13">
        <v>0</v>
      </c>
      <c r="BD7" s="13" t="e">
        <f>BA7-BB7+BC7</f>
        <v>#REF!</v>
      </c>
      <c r="BE7" s="12">
        <v>0</v>
      </c>
      <c r="BF7" s="13">
        <v>0</v>
      </c>
      <c r="BG7" s="13" t="e">
        <f>BD7-BE7+BF7</f>
        <v>#REF!</v>
      </c>
      <c r="BH7" s="12">
        <v>0</v>
      </c>
      <c r="BI7" s="13">
        <v>0</v>
      </c>
      <c r="BJ7" s="13" t="e">
        <f>#REF!+BD7-BE7-#REF!</f>
        <v>#REF!</v>
      </c>
      <c r="BK7" s="12">
        <v>0</v>
      </c>
      <c r="BL7" s="14">
        <v>0</v>
      </c>
      <c r="BM7" s="15" t="e">
        <f>BJ7-BK7+BL7</f>
        <v>#REF!</v>
      </c>
      <c r="BN7" s="12">
        <v>0</v>
      </c>
      <c r="BO7" s="14">
        <v>0</v>
      </c>
      <c r="BP7" s="13" t="e">
        <f>BM7-BN7+BO7</f>
        <v>#REF!</v>
      </c>
      <c r="BQ7" s="12">
        <v>0</v>
      </c>
      <c r="BR7" s="13">
        <v>0</v>
      </c>
      <c r="BS7" s="13" t="e">
        <f>BR7+BP7-BQ7</f>
        <v>#REF!</v>
      </c>
      <c r="BT7" s="12">
        <v>0</v>
      </c>
      <c r="BU7" s="13">
        <v>0</v>
      </c>
      <c r="BV7" s="15" t="e">
        <f>BS7-BT7+BU7</f>
        <v>#REF!</v>
      </c>
      <c r="BW7" s="12">
        <v>0</v>
      </c>
      <c r="BX7" s="13">
        <v>0</v>
      </c>
      <c r="BY7" s="13" t="e">
        <f>BV7-BW7+BX7</f>
        <v>#REF!</v>
      </c>
      <c r="BZ7" s="12">
        <v>0</v>
      </c>
      <c r="CA7" s="13">
        <v>0</v>
      </c>
      <c r="CB7" s="13" t="e">
        <f>BY7-BZ7+CA7</f>
        <v>#REF!</v>
      </c>
      <c r="CC7" s="12">
        <v>0</v>
      </c>
      <c r="CD7" s="13">
        <v>0</v>
      </c>
      <c r="CE7" s="13" t="e">
        <f>#REF!+BY7-BZ7-#REF!</f>
        <v>#REF!</v>
      </c>
      <c r="CF7" s="12">
        <v>0</v>
      </c>
      <c r="CG7" s="14">
        <v>0</v>
      </c>
      <c r="CH7" s="13" t="e">
        <f>CE7-CF7+CG7</f>
        <v>#REF!</v>
      </c>
      <c r="CI7" s="12">
        <v>0</v>
      </c>
      <c r="CJ7" s="14">
        <v>0</v>
      </c>
      <c r="CK7" s="15" t="e">
        <f>CH7-CI7+CJ7</f>
        <v>#REF!</v>
      </c>
      <c r="CL7" s="12">
        <v>0</v>
      </c>
      <c r="CM7" s="13">
        <v>0</v>
      </c>
      <c r="CN7" s="13" t="e">
        <f>CM7+CK7-CL7</f>
        <v>#REF!</v>
      </c>
      <c r="CO7" s="12">
        <v>0</v>
      </c>
      <c r="CP7" s="13">
        <v>0</v>
      </c>
      <c r="CQ7" s="13" t="e">
        <f>CN7-CO7+CP7</f>
        <v>#REF!</v>
      </c>
      <c r="CR7" s="12">
        <v>0</v>
      </c>
      <c r="CS7" s="13">
        <v>0</v>
      </c>
      <c r="CT7" s="13" t="e">
        <f>CQ7-CR7+CS7</f>
        <v>#REF!</v>
      </c>
      <c r="CU7" s="12">
        <v>0</v>
      </c>
      <c r="CV7" s="13">
        <v>0</v>
      </c>
      <c r="CW7" s="13" t="e">
        <f>CT7-CU7+CV7</f>
        <v>#REF!</v>
      </c>
      <c r="CX7" s="12">
        <v>0</v>
      </c>
      <c r="CY7" s="13">
        <v>0</v>
      </c>
      <c r="CZ7" s="13" t="e">
        <f>#REF!+CT7-CU7-#REF!</f>
        <v>#REF!</v>
      </c>
      <c r="DA7" s="12">
        <v>0</v>
      </c>
      <c r="DB7" s="14">
        <v>0</v>
      </c>
      <c r="DC7" s="13" t="e">
        <f>CZ7-DA7+DB7</f>
        <v>#REF!</v>
      </c>
      <c r="DD7" s="12">
        <v>0</v>
      </c>
      <c r="DE7" s="14">
        <v>0</v>
      </c>
      <c r="DF7" s="13" t="e">
        <f>DC7-DD7+DE7</f>
        <v>#REF!</v>
      </c>
      <c r="DG7" s="12">
        <v>0</v>
      </c>
      <c r="DH7" s="13">
        <v>0</v>
      </c>
      <c r="DI7" s="13" t="e">
        <f>DH7+DF7-DG7</f>
        <v>#REF!</v>
      </c>
      <c r="DJ7" s="12">
        <v>0</v>
      </c>
      <c r="DK7" s="13">
        <v>0</v>
      </c>
      <c r="DL7" s="13" t="e">
        <f>DI7-DJ7+DK7</f>
        <v>#REF!</v>
      </c>
      <c r="DM7" s="12">
        <v>0</v>
      </c>
      <c r="DN7" s="13">
        <v>0</v>
      </c>
      <c r="DO7" s="13" t="e">
        <f>DL7-DM7+DN7</f>
        <v>#REF!</v>
      </c>
      <c r="DP7" s="12">
        <v>0</v>
      </c>
      <c r="DQ7" s="13">
        <v>0</v>
      </c>
      <c r="DR7" s="13" t="e">
        <f>DO7-DP7+DQ7</f>
        <v>#REF!</v>
      </c>
      <c r="DS7" s="12">
        <v>0</v>
      </c>
      <c r="DT7" s="13">
        <v>0</v>
      </c>
      <c r="DU7" s="13" t="e">
        <f>#REF!+DO7-DP7-#REF!</f>
        <v>#REF!</v>
      </c>
      <c r="DV7" s="12">
        <v>0</v>
      </c>
      <c r="DW7" s="14">
        <v>0</v>
      </c>
      <c r="DX7" s="13" t="e">
        <f>DU7-DV7+DW7</f>
        <v>#REF!</v>
      </c>
      <c r="DY7" s="12">
        <v>0</v>
      </c>
      <c r="DZ7" s="14">
        <v>0</v>
      </c>
      <c r="EA7" s="13" t="e">
        <f>DX7-DY7+DZ7</f>
        <v>#REF!</v>
      </c>
      <c r="EB7" s="12">
        <v>0</v>
      </c>
      <c r="EC7" s="13">
        <v>0</v>
      </c>
      <c r="ED7" s="13" t="e">
        <f>EC7+EA7-EB7</f>
        <v>#REF!</v>
      </c>
      <c r="EE7" s="12">
        <v>0</v>
      </c>
      <c r="EF7" s="13">
        <v>0</v>
      </c>
      <c r="EG7" s="13" t="e">
        <f>ED7-EE7+EF7</f>
        <v>#REF!</v>
      </c>
      <c r="EH7" s="12">
        <v>0</v>
      </c>
      <c r="EI7" s="13">
        <v>0</v>
      </c>
      <c r="EJ7" s="13" t="e">
        <f>EG7-EH7+EI7</f>
        <v>#REF!</v>
      </c>
      <c r="EK7" s="12">
        <v>0</v>
      </c>
      <c r="EL7" s="13">
        <v>0</v>
      </c>
      <c r="EM7" s="13" t="e">
        <f>EJ7-EK7+EL7</f>
        <v>#REF!</v>
      </c>
      <c r="EN7" s="12">
        <v>0</v>
      </c>
      <c r="EO7" s="13">
        <v>0</v>
      </c>
      <c r="EP7" s="13" t="e">
        <f>#REF!+EJ7-EK7-#REF!</f>
        <v>#REF!</v>
      </c>
      <c r="EQ7" s="12">
        <v>0</v>
      </c>
      <c r="ER7" s="14">
        <v>0</v>
      </c>
      <c r="ES7" s="13" t="e">
        <f>EP7-EQ7+ER7</f>
        <v>#REF!</v>
      </c>
      <c r="ET7" s="12">
        <v>0</v>
      </c>
      <c r="EU7" s="14">
        <v>0</v>
      </c>
      <c r="EV7" s="13" t="e">
        <f>ES7-ET7+EU7</f>
        <v>#REF!</v>
      </c>
      <c r="EW7" s="12">
        <v>0</v>
      </c>
      <c r="EX7" s="13">
        <v>0</v>
      </c>
      <c r="EY7" s="13" t="e">
        <f>EX7+EV7-EW7</f>
        <v>#REF!</v>
      </c>
      <c r="EZ7" s="12">
        <v>0</v>
      </c>
      <c r="FA7" s="13">
        <v>0</v>
      </c>
      <c r="FB7" s="13" t="e">
        <f>EY7-EZ7+FA7</f>
        <v>#REF!</v>
      </c>
      <c r="FC7" s="12">
        <v>0</v>
      </c>
      <c r="FD7" s="13">
        <v>0</v>
      </c>
      <c r="FE7" s="13" t="e">
        <f>FB7-FC7+FD7</f>
        <v>#REF!</v>
      </c>
      <c r="FF7" s="12">
        <v>0</v>
      </c>
      <c r="FG7" s="13">
        <v>0</v>
      </c>
      <c r="FH7" s="13" t="e">
        <f>FE7-FF7+FG7</f>
        <v>#REF!</v>
      </c>
      <c r="FI7" s="12">
        <v>0</v>
      </c>
      <c r="FJ7" s="13">
        <v>0</v>
      </c>
      <c r="FK7" s="13" t="e">
        <f>#REF!+FE7-FF7-#REF!</f>
        <v>#REF!</v>
      </c>
      <c r="FL7" s="12">
        <v>0</v>
      </c>
      <c r="FM7" s="14">
        <v>0</v>
      </c>
      <c r="FN7" s="13" t="e">
        <f>FK7-FL7+FM7</f>
        <v>#REF!</v>
      </c>
      <c r="FO7" s="12">
        <v>0</v>
      </c>
      <c r="FP7" s="14">
        <v>0</v>
      </c>
      <c r="FQ7" s="13" t="e">
        <f>FN7-FO7+FP7</f>
        <v>#REF!</v>
      </c>
      <c r="FR7" s="12">
        <v>0</v>
      </c>
      <c r="FS7" s="13">
        <v>0</v>
      </c>
      <c r="FT7" s="13" t="e">
        <f>FS7+FQ7-FR7</f>
        <v>#REF!</v>
      </c>
      <c r="FU7" s="12">
        <v>0</v>
      </c>
      <c r="FV7" s="13">
        <v>0</v>
      </c>
      <c r="FW7" s="13" t="e">
        <f>FT7-FU7+FV7</f>
        <v>#REF!</v>
      </c>
      <c r="FX7" s="12">
        <v>0</v>
      </c>
      <c r="FY7" s="13">
        <v>0</v>
      </c>
      <c r="FZ7" s="13" t="e">
        <f>FW7-FX7+FY7</f>
        <v>#REF!</v>
      </c>
      <c r="GA7" s="12">
        <v>0</v>
      </c>
      <c r="GB7" s="13">
        <v>0</v>
      </c>
      <c r="GC7" s="13" t="e">
        <f>FZ7-GA7+GB7</f>
        <v>#REF!</v>
      </c>
      <c r="GD7" s="12">
        <v>0</v>
      </c>
      <c r="GE7" s="13">
        <v>0</v>
      </c>
      <c r="GF7" s="13" t="e">
        <f>#REF!+FZ7-GA7-#REF!</f>
        <v>#REF!</v>
      </c>
      <c r="GG7" s="12">
        <v>0</v>
      </c>
      <c r="GH7" s="14">
        <v>0</v>
      </c>
      <c r="GI7" s="13" t="e">
        <f>GF7-GG7+GH7</f>
        <v>#REF!</v>
      </c>
      <c r="GJ7" s="12">
        <v>0</v>
      </c>
      <c r="GK7" s="14">
        <v>0</v>
      </c>
      <c r="GL7" s="13" t="e">
        <f>GI7-GJ7+GK7</f>
        <v>#REF!</v>
      </c>
      <c r="GM7" s="12">
        <v>0</v>
      </c>
      <c r="GN7" s="13">
        <v>0</v>
      </c>
      <c r="GO7" s="13" t="e">
        <f>GN7+GL7-GM7</f>
        <v>#REF!</v>
      </c>
      <c r="GP7" s="12">
        <v>0</v>
      </c>
      <c r="GQ7" s="13">
        <v>0</v>
      </c>
      <c r="GR7" s="13" t="e">
        <f>GO7-GP7+GQ7</f>
        <v>#REF!</v>
      </c>
      <c r="GS7" s="12">
        <v>0</v>
      </c>
      <c r="GT7" s="13">
        <v>0</v>
      </c>
      <c r="GU7" s="13" t="e">
        <f>GR7-GS7+GT7</f>
        <v>#REF!</v>
      </c>
      <c r="GV7" s="12">
        <v>0</v>
      </c>
      <c r="GW7" s="13">
        <v>0</v>
      </c>
      <c r="GX7" s="13" t="e">
        <f>GU7-GV7+GW7</f>
        <v>#REF!</v>
      </c>
      <c r="GY7" s="12">
        <v>0</v>
      </c>
      <c r="GZ7" s="13">
        <v>0</v>
      </c>
      <c r="HA7" s="13" t="e">
        <f>#REF!+GU7-GV7-#REF!</f>
        <v>#REF!</v>
      </c>
      <c r="HB7" s="12">
        <v>0</v>
      </c>
      <c r="HC7" s="14">
        <v>0</v>
      </c>
      <c r="HD7" s="13" t="e">
        <f>HA7-HB7+HC7</f>
        <v>#REF!</v>
      </c>
      <c r="HE7" s="12">
        <v>0</v>
      </c>
      <c r="HF7" s="14">
        <v>0</v>
      </c>
      <c r="HG7" s="13" t="e">
        <f>HD7-HE7+HF7</f>
        <v>#REF!</v>
      </c>
      <c r="HH7" s="12">
        <v>0</v>
      </c>
      <c r="HI7" s="13">
        <v>0</v>
      </c>
      <c r="HJ7" s="13" t="e">
        <f>HI7+HG7-HH7</f>
        <v>#REF!</v>
      </c>
      <c r="HK7" s="12">
        <v>0</v>
      </c>
      <c r="HL7" s="13">
        <v>0</v>
      </c>
      <c r="HM7" s="13" t="e">
        <f>HJ7-HK7+HL7</f>
        <v>#REF!</v>
      </c>
      <c r="HN7" s="12">
        <v>0</v>
      </c>
      <c r="HO7" s="13">
        <v>0</v>
      </c>
      <c r="HP7" s="13" t="e">
        <f>HM7-HN7+HO7</f>
        <v>#REF!</v>
      </c>
      <c r="HQ7" s="12">
        <v>0</v>
      </c>
      <c r="HR7" s="13">
        <v>0</v>
      </c>
      <c r="HS7" s="13" t="e">
        <f>HP7-HQ7+HR7</f>
        <v>#REF!</v>
      </c>
      <c r="HT7" s="12">
        <v>0</v>
      </c>
      <c r="HU7" s="13">
        <v>0</v>
      </c>
      <c r="HV7" s="13" t="e">
        <f>#REF!+HP7-HQ7-#REF!</f>
        <v>#REF!</v>
      </c>
      <c r="HW7" s="12">
        <v>0</v>
      </c>
      <c r="HX7" s="14">
        <v>0</v>
      </c>
      <c r="HY7" s="13" t="e">
        <f>HV7-HW7+HX7</f>
        <v>#REF!</v>
      </c>
      <c r="HZ7" s="12">
        <v>0</v>
      </c>
      <c r="IA7" s="14">
        <v>0</v>
      </c>
      <c r="IB7" s="13" t="e">
        <f>HY7-HZ7+IA7</f>
        <v>#REF!</v>
      </c>
      <c r="IC7" s="12">
        <v>0</v>
      </c>
      <c r="ID7" s="13">
        <v>0</v>
      </c>
      <c r="IE7" s="13" t="e">
        <f>ID7+IB7-IC7</f>
        <v>#REF!</v>
      </c>
      <c r="IF7" s="12">
        <v>0</v>
      </c>
      <c r="IG7" s="13">
        <v>0</v>
      </c>
      <c r="IH7" s="13" t="e">
        <f>IE7-IF7+IG7</f>
        <v>#REF!</v>
      </c>
      <c r="II7" s="12">
        <v>0</v>
      </c>
      <c r="IJ7" s="13">
        <v>0</v>
      </c>
      <c r="IK7" s="13" t="e">
        <f>IH7-II7+IJ7</f>
        <v>#REF!</v>
      </c>
      <c r="IL7" s="12">
        <v>0</v>
      </c>
      <c r="IM7" s="13">
        <v>0</v>
      </c>
      <c r="IN7" s="13" t="e">
        <f>IK7-IL7+IM7</f>
        <v>#REF!</v>
      </c>
      <c r="IO7" s="12">
        <v>0</v>
      </c>
      <c r="IP7" s="13">
        <v>0</v>
      </c>
      <c r="IQ7" s="13" t="e">
        <f>#REF!+IK7-IL7-#REF!</f>
        <v>#REF!</v>
      </c>
      <c r="IR7" s="12">
        <v>0</v>
      </c>
      <c r="IS7" s="14">
        <v>0</v>
      </c>
      <c r="IT7" s="13" t="e">
        <f>IQ7-IR7+IS7</f>
        <v>#REF!</v>
      </c>
      <c r="IU7" s="12">
        <v>0</v>
      </c>
      <c r="IV7" s="14">
        <v>0</v>
      </c>
      <c r="IW7" s="13" t="e">
        <f>IT7-IU7+IV7</f>
        <v>#REF!</v>
      </c>
      <c r="IX7" s="12">
        <v>0</v>
      </c>
      <c r="IY7" s="13">
        <v>0</v>
      </c>
      <c r="IZ7" s="13" t="e">
        <f>IY7+IW7-IX7</f>
        <v>#REF!</v>
      </c>
      <c r="JA7" s="12">
        <v>0</v>
      </c>
      <c r="JB7" s="13">
        <v>0</v>
      </c>
      <c r="JC7" s="13" t="e">
        <f>IZ7-JA7+JB7</f>
        <v>#REF!</v>
      </c>
      <c r="JD7" s="12">
        <v>0</v>
      </c>
      <c r="JE7" s="13">
        <v>0</v>
      </c>
      <c r="JF7" s="13" t="e">
        <f>JC7-JD7+JE7</f>
        <v>#REF!</v>
      </c>
      <c r="JG7" s="12">
        <v>0</v>
      </c>
      <c r="JH7" s="13">
        <v>0</v>
      </c>
      <c r="JI7" s="13" t="e">
        <f>JF7-JG7+JH7</f>
        <v>#REF!</v>
      </c>
      <c r="JJ7" s="12">
        <v>0</v>
      </c>
      <c r="JK7" s="13">
        <v>0</v>
      </c>
      <c r="JL7" s="13" t="e">
        <f>#REF!+JF7-JG7-#REF!</f>
        <v>#REF!</v>
      </c>
      <c r="JM7" s="12">
        <v>0</v>
      </c>
      <c r="JN7" s="14">
        <v>0</v>
      </c>
      <c r="JO7" s="13" t="e">
        <f>JL7-JM7+JN7</f>
        <v>#REF!</v>
      </c>
      <c r="JP7" s="12">
        <v>0</v>
      </c>
      <c r="JQ7" s="14">
        <v>0</v>
      </c>
      <c r="JR7" s="13" t="e">
        <f>JO7-JP7+JQ7</f>
        <v>#REF!</v>
      </c>
      <c r="JS7" s="12">
        <v>0</v>
      </c>
      <c r="JT7" s="13">
        <v>0</v>
      </c>
      <c r="JU7" s="13" t="e">
        <f>JT7+JR7-JS7</f>
        <v>#REF!</v>
      </c>
      <c r="JV7" s="12">
        <v>0</v>
      </c>
      <c r="JW7" s="13">
        <v>0</v>
      </c>
      <c r="JX7" s="13" t="e">
        <f>JU7-JV7+JW7</f>
        <v>#REF!</v>
      </c>
      <c r="JY7" s="12">
        <v>0</v>
      </c>
      <c r="JZ7" s="13">
        <v>0</v>
      </c>
      <c r="KA7" s="13" t="e">
        <f>JX7-JY7+JZ7</f>
        <v>#REF!</v>
      </c>
      <c r="KB7" s="12">
        <v>0</v>
      </c>
      <c r="KC7" s="13">
        <v>0</v>
      </c>
      <c r="KD7" s="13" t="e">
        <f>KA7-KB7+KC7</f>
        <v>#REF!</v>
      </c>
      <c r="KE7" s="12">
        <v>0</v>
      </c>
      <c r="KF7" s="13">
        <v>0</v>
      </c>
      <c r="KG7" s="13" t="e">
        <f>#REF!+KA7-KB7-#REF!</f>
        <v>#REF!</v>
      </c>
      <c r="KH7" s="12">
        <v>0</v>
      </c>
      <c r="KI7" s="14">
        <v>0</v>
      </c>
      <c r="KJ7" s="13" t="e">
        <f>KG7-KH7+KI7</f>
        <v>#REF!</v>
      </c>
      <c r="KK7" s="12">
        <v>0</v>
      </c>
      <c r="KL7" s="14">
        <v>0</v>
      </c>
      <c r="KM7" s="13" t="e">
        <f>KJ7-KK7+KL7</f>
        <v>#REF!</v>
      </c>
      <c r="KN7" s="12">
        <v>0</v>
      </c>
      <c r="KO7" s="13">
        <v>0</v>
      </c>
      <c r="KP7" s="13" t="e">
        <f>KO7+KM7-KN7</f>
        <v>#REF!</v>
      </c>
      <c r="KQ7" s="12">
        <v>0</v>
      </c>
      <c r="KR7" s="13">
        <v>0</v>
      </c>
      <c r="KS7" s="13" t="e">
        <f>KP7-KQ7+KR7</f>
        <v>#REF!</v>
      </c>
      <c r="KT7" s="12">
        <v>0</v>
      </c>
      <c r="KU7" s="13">
        <v>0</v>
      </c>
      <c r="KV7" s="13" t="e">
        <f>KS7-KT7+KU7</f>
        <v>#REF!</v>
      </c>
      <c r="KW7" s="12">
        <v>0</v>
      </c>
      <c r="KX7" s="13">
        <v>0</v>
      </c>
      <c r="KY7" s="13" t="e">
        <f>KV7-KW7+KX7</f>
        <v>#REF!</v>
      </c>
      <c r="KZ7" s="12">
        <v>0</v>
      </c>
      <c r="LA7" s="13">
        <v>0</v>
      </c>
      <c r="LB7" s="13" t="e">
        <f>#REF!+KV7-KW7-#REF!</f>
        <v>#REF!</v>
      </c>
      <c r="LC7" s="12">
        <v>0</v>
      </c>
      <c r="LD7" s="14">
        <v>0</v>
      </c>
      <c r="LE7" s="13" t="e">
        <f>LB7-LC7+LD7</f>
        <v>#REF!</v>
      </c>
      <c r="LF7" s="12">
        <v>0</v>
      </c>
      <c r="LG7" s="14">
        <v>0</v>
      </c>
      <c r="LH7" s="13" t="e">
        <f>LE7-LF7+LG7</f>
        <v>#REF!</v>
      </c>
      <c r="LI7" s="12">
        <v>0</v>
      </c>
      <c r="LJ7" s="13">
        <v>0</v>
      </c>
      <c r="LK7" s="13" t="e">
        <f>LJ7+LH7-LI7</f>
        <v>#REF!</v>
      </c>
      <c r="LL7" s="12">
        <v>0</v>
      </c>
      <c r="LM7" s="13">
        <v>0</v>
      </c>
      <c r="LN7" s="13" t="e">
        <f>LK7-LL7+LM7</f>
        <v>#REF!</v>
      </c>
      <c r="LO7" s="12">
        <v>0</v>
      </c>
      <c r="LP7" s="13">
        <v>0</v>
      </c>
      <c r="LQ7" s="13" t="e">
        <f>LN7-LO7+LP7</f>
        <v>#REF!</v>
      </c>
      <c r="LR7" s="12">
        <v>0</v>
      </c>
      <c r="LS7" s="13">
        <v>0</v>
      </c>
      <c r="LT7" s="13" t="e">
        <f>LQ7-LR7+LS7</f>
        <v>#REF!</v>
      </c>
      <c r="LU7" s="12">
        <v>0</v>
      </c>
      <c r="LV7" s="13">
        <v>0</v>
      </c>
      <c r="LW7" s="13" t="e">
        <f>#REF!+LQ7-LR7-#REF!</f>
        <v>#REF!</v>
      </c>
      <c r="LX7" s="12">
        <v>0</v>
      </c>
      <c r="LY7" s="14">
        <v>0</v>
      </c>
      <c r="LZ7" s="13" t="e">
        <f>LW7-LX7+LY7</f>
        <v>#REF!</v>
      </c>
      <c r="MA7" s="12">
        <v>0</v>
      </c>
      <c r="MB7" s="14">
        <v>0</v>
      </c>
      <c r="MC7" s="13" t="e">
        <f>LZ7-MA7+MB7</f>
        <v>#REF!</v>
      </c>
      <c r="MD7" s="12">
        <v>0</v>
      </c>
      <c r="ME7" s="13">
        <v>0</v>
      </c>
      <c r="MF7" s="13" t="e">
        <f>ME7+MC7-MD7</f>
        <v>#REF!</v>
      </c>
      <c r="MG7" s="12">
        <v>0</v>
      </c>
      <c r="MH7" s="13">
        <v>0</v>
      </c>
      <c r="MI7" s="13" t="e">
        <f>MF7-MG7+MH7</f>
        <v>#REF!</v>
      </c>
      <c r="MJ7" s="12">
        <v>0</v>
      </c>
      <c r="MK7" s="13">
        <v>0</v>
      </c>
      <c r="ML7" s="13" t="e">
        <f>MI7-MJ7+MK7</f>
        <v>#REF!</v>
      </c>
      <c r="MM7" s="12">
        <v>0</v>
      </c>
      <c r="MN7" s="13">
        <v>0</v>
      </c>
      <c r="MO7" s="13" t="e">
        <f>ML7-MM7+MN7</f>
        <v>#REF!</v>
      </c>
      <c r="MP7" s="12">
        <v>0</v>
      </c>
      <c r="MQ7" s="13">
        <v>0</v>
      </c>
      <c r="MR7" s="13" t="e">
        <f>#REF!+ML7-MM7-#REF!</f>
        <v>#REF!</v>
      </c>
      <c r="MS7" s="12">
        <v>0</v>
      </c>
      <c r="MT7" s="14">
        <v>0</v>
      </c>
      <c r="MU7" s="13" t="e">
        <f>MR7-MS7+MT7</f>
        <v>#REF!</v>
      </c>
      <c r="MV7" s="12">
        <v>0</v>
      </c>
      <c r="MW7" s="14">
        <v>0</v>
      </c>
      <c r="MX7" s="13" t="e">
        <f>MU7-MV7+MW7</f>
        <v>#REF!</v>
      </c>
      <c r="MY7" s="12">
        <v>0</v>
      </c>
      <c r="MZ7" s="13">
        <v>0</v>
      </c>
      <c r="NA7" s="13" t="e">
        <f>MZ7+MX7-MY7</f>
        <v>#REF!</v>
      </c>
      <c r="NB7" s="12">
        <v>0</v>
      </c>
      <c r="NC7" s="13">
        <v>0</v>
      </c>
      <c r="ND7" s="13" t="e">
        <f>NA7-NB7+NC7</f>
        <v>#REF!</v>
      </c>
      <c r="NE7" s="12">
        <v>0</v>
      </c>
      <c r="NF7" s="13">
        <v>0</v>
      </c>
      <c r="NG7" s="13" t="e">
        <f>ND7-NE7+NF7</f>
        <v>#REF!</v>
      </c>
      <c r="NH7" s="12">
        <v>0</v>
      </c>
      <c r="NI7" s="13">
        <v>0</v>
      </c>
      <c r="NJ7" s="13" t="e">
        <f>NG7-NH7+NI7</f>
        <v>#REF!</v>
      </c>
      <c r="NK7" s="12">
        <v>0</v>
      </c>
      <c r="NL7" s="13">
        <v>0</v>
      </c>
      <c r="NM7" s="13" t="e">
        <f>#REF!+NG7-NH7-#REF!</f>
        <v>#REF!</v>
      </c>
      <c r="NN7" s="12">
        <v>0</v>
      </c>
      <c r="NO7" s="14">
        <v>0</v>
      </c>
      <c r="NP7" s="13" t="e">
        <f>NM7-NN7+NO7</f>
        <v>#REF!</v>
      </c>
      <c r="NQ7" s="12">
        <v>0</v>
      </c>
      <c r="NR7" s="14">
        <v>0</v>
      </c>
      <c r="NS7" s="13" t="e">
        <f>NP7-NQ7+NR7</f>
        <v>#REF!</v>
      </c>
      <c r="NT7" s="12">
        <v>0</v>
      </c>
      <c r="NU7" s="13">
        <v>0</v>
      </c>
      <c r="NV7" s="13" t="e">
        <f>NU7+NS7-NT7</f>
        <v>#REF!</v>
      </c>
      <c r="NW7" s="12">
        <v>0</v>
      </c>
      <c r="NX7" s="13">
        <v>0</v>
      </c>
      <c r="NY7" s="13" t="e">
        <f>NV7-NW7+NX7</f>
        <v>#REF!</v>
      </c>
      <c r="NZ7" s="12">
        <v>0</v>
      </c>
      <c r="OA7" s="13">
        <v>0</v>
      </c>
      <c r="OB7" s="13" t="e">
        <f>NY7-NZ7+OA7</f>
        <v>#REF!</v>
      </c>
      <c r="OC7" s="12">
        <v>0</v>
      </c>
      <c r="OD7" s="13">
        <v>0</v>
      </c>
      <c r="OE7" s="13" t="e">
        <f>OB7-OC7+OD7</f>
        <v>#REF!</v>
      </c>
      <c r="OF7" s="12">
        <v>0</v>
      </c>
      <c r="OG7" s="13">
        <v>0</v>
      </c>
      <c r="OH7" s="13" t="e">
        <f>#REF!+OB7-OC7-#REF!</f>
        <v>#REF!</v>
      </c>
      <c r="OI7" s="12">
        <v>0</v>
      </c>
      <c r="OJ7" s="14">
        <v>0</v>
      </c>
      <c r="OK7" s="13" t="e">
        <f>OH7-OI7+OJ7</f>
        <v>#REF!</v>
      </c>
      <c r="OL7" s="12">
        <v>0</v>
      </c>
      <c r="OM7" s="14">
        <v>0</v>
      </c>
      <c r="ON7" s="13" t="e">
        <f>OK7-OL7+OM7</f>
        <v>#REF!</v>
      </c>
      <c r="OO7" s="12">
        <v>0</v>
      </c>
      <c r="OP7" s="13">
        <v>0</v>
      </c>
      <c r="OQ7" s="13" t="e">
        <f>OP7+ON7-OO7</f>
        <v>#REF!</v>
      </c>
      <c r="OR7" s="12">
        <v>0</v>
      </c>
      <c r="OS7" s="13">
        <v>0</v>
      </c>
      <c r="OT7" s="13" t="e">
        <f>OQ7-OR7+OS7</f>
        <v>#REF!</v>
      </c>
      <c r="OU7" s="12">
        <v>0</v>
      </c>
      <c r="OV7" s="13">
        <v>0</v>
      </c>
      <c r="OW7" s="13" t="e">
        <f>OT7-OU7+OV7</f>
        <v>#REF!</v>
      </c>
      <c r="OX7" s="12">
        <v>0</v>
      </c>
      <c r="OY7" s="13">
        <v>0</v>
      </c>
      <c r="OZ7" s="13" t="e">
        <f>OW7-OX7+OY7</f>
        <v>#REF!</v>
      </c>
      <c r="PA7" s="12">
        <v>0</v>
      </c>
      <c r="PB7" s="13">
        <v>0</v>
      </c>
      <c r="PC7" s="13" t="e">
        <f>#REF!+OW7-OX7-#REF!</f>
        <v>#REF!</v>
      </c>
      <c r="PD7" s="12">
        <v>0</v>
      </c>
      <c r="PE7" s="14">
        <v>0</v>
      </c>
      <c r="PF7" s="13" t="e">
        <f>PC7-PD7+PE7</f>
        <v>#REF!</v>
      </c>
      <c r="PG7" s="12">
        <v>0</v>
      </c>
      <c r="PH7" s="14">
        <v>0</v>
      </c>
      <c r="PI7" s="13" t="e">
        <f>PF7-PG7+PH7</f>
        <v>#REF!</v>
      </c>
      <c r="PJ7" s="12">
        <v>0</v>
      </c>
    </row>
    <row r="8" spans="1:426" hidden="1" x14ac:dyDescent="0.25">
      <c r="A8" s="8" t="s">
        <v>55</v>
      </c>
      <c r="B8" s="15" t="e">
        <f>#REF!-#REF!+#REF!</f>
        <v>#REF!</v>
      </c>
      <c r="C8" s="12">
        <v>0</v>
      </c>
      <c r="D8" s="14">
        <v>0</v>
      </c>
      <c r="E8" s="13" t="e">
        <f>B8-C8+D8</f>
        <v>#REF!</v>
      </c>
      <c r="F8" s="12">
        <v>0</v>
      </c>
      <c r="G8" s="13">
        <v>0</v>
      </c>
      <c r="H8" s="13" t="e">
        <f>G8+E8-F8</f>
        <v>#REF!</v>
      </c>
      <c r="I8" s="12">
        <v>0</v>
      </c>
      <c r="J8" s="13">
        <v>0</v>
      </c>
      <c r="K8" s="13" t="e">
        <f>H8-I8+J8</f>
        <v>#REF!</v>
      </c>
      <c r="L8" s="12">
        <v>0</v>
      </c>
      <c r="M8" s="13">
        <v>0</v>
      </c>
      <c r="N8" s="13" t="e">
        <f>K8-L8+M8</f>
        <v>#REF!</v>
      </c>
      <c r="O8" s="12">
        <v>0</v>
      </c>
      <c r="P8" s="13">
        <v>0</v>
      </c>
      <c r="Q8" s="13" t="e">
        <f>N8-O8+P8</f>
        <v>#REF!</v>
      </c>
      <c r="R8" s="12">
        <v>0</v>
      </c>
      <c r="S8" s="13">
        <v>0</v>
      </c>
      <c r="T8" s="13" t="e">
        <f>#REF!+N8-O8-#REF!</f>
        <v>#REF!</v>
      </c>
      <c r="U8" s="12">
        <v>0</v>
      </c>
      <c r="V8" s="14">
        <v>0</v>
      </c>
      <c r="W8" s="15" t="e">
        <f>T8-U8+V8</f>
        <v>#REF!</v>
      </c>
      <c r="X8" s="12">
        <v>0</v>
      </c>
      <c r="Y8" s="14">
        <v>0</v>
      </c>
      <c r="Z8" s="13" t="e">
        <f>W8-X8+Y8</f>
        <v>#REF!</v>
      </c>
      <c r="AA8" s="12">
        <v>0</v>
      </c>
      <c r="AB8" s="13">
        <v>0</v>
      </c>
      <c r="AC8" s="13" t="e">
        <f>AB8+Z8-AA8</f>
        <v>#REF!</v>
      </c>
      <c r="AD8" s="12">
        <v>0</v>
      </c>
      <c r="AE8" s="13">
        <v>0</v>
      </c>
      <c r="AF8" s="13" t="e">
        <f>AC8-AD8+AE8</f>
        <v>#REF!</v>
      </c>
      <c r="AG8" s="12">
        <v>0</v>
      </c>
      <c r="AH8" s="13">
        <v>0</v>
      </c>
      <c r="AI8" s="13" t="e">
        <f>AF8-AG8+AH8</f>
        <v>#REF!</v>
      </c>
      <c r="AJ8" s="12">
        <v>0</v>
      </c>
      <c r="AK8" s="13">
        <v>0</v>
      </c>
      <c r="AL8" s="13" t="e">
        <f>AI8-AJ8+AK8</f>
        <v>#REF!</v>
      </c>
      <c r="AM8" s="12">
        <v>0</v>
      </c>
      <c r="AN8" s="13">
        <v>0</v>
      </c>
      <c r="AO8" s="13" t="e">
        <f>#REF!+AI8-AJ8-#REF!</f>
        <v>#REF!</v>
      </c>
      <c r="AP8" s="12">
        <v>0</v>
      </c>
      <c r="AQ8" s="14">
        <v>0</v>
      </c>
      <c r="AR8" s="15" t="e">
        <f>AO8-AP8+AQ8</f>
        <v>#REF!</v>
      </c>
      <c r="AS8" s="12">
        <v>0</v>
      </c>
      <c r="AT8" s="14">
        <v>0</v>
      </c>
      <c r="AU8" s="13" t="e">
        <f>AR8-AS8+AT8</f>
        <v>#REF!</v>
      </c>
      <c r="AV8" s="12">
        <v>0</v>
      </c>
      <c r="AW8" s="13">
        <v>0</v>
      </c>
      <c r="AX8" s="13" t="e">
        <f>AW8+AU8-AV8</f>
        <v>#REF!</v>
      </c>
      <c r="AY8" s="12">
        <v>0</v>
      </c>
      <c r="AZ8" s="13">
        <v>0</v>
      </c>
      <c r="BA8" s="13" t="e">
        <f>AX8-AY8+AZ8</f>
        <v>#REF!</v>
      </c>
      <c r="BB8" s="12">
        <v>0</v>
      </c>
      <c r="BC8" s="13">
        <v>0</v>
      </c>
      <c r="BD8" s="13" t="e">
        <f>BA8-BB8+BC8</f>
        <v>#REF!</v>
      </c>
      <c r="BE8" s="12">
        <v>0</v>
      </c>
      <c r="BF8" s="13">
        <v>0</v>
      </c>
      <c r="BG8" s="13" t="e">
        <f>BD8-BE8+BF8</f>
        <v>#REF!</v>
      </c>
      <c r="BH8" s="12">
        <v>0</v>
      </c>
      <c r="BI8" s="13">
        <v>0</v>
      </c>
      <c r="BJ8" s="13" t="e">
        <f>#REF!+BD8-BE8-#REF!</f>
        <v>#REF!</v>
      </c>
      <c r="BK8" s="12">
        <v>0</v>
      </c>
      <c r="BL8" s="14">
        <v>0</v>
      </c>
      <c r="BM8" s="15" t="e">
        <f>BJ8-BK8+BL8</f>
        <v>#REF!</v>
      </c>
      <c r="BN8" s="12">
        <v>0</v>
      </c>
      <c r="BO8" s="14">
        <v>0</v>
      </c>
      <c r="BP8" s="13" t="e">
        <f>BM8-BN8+BO8</f>
        <v>#REF!</v>
      </c>
      <c r="BQ8" s="12">
        <v>0</v>
      </c>
      <c r="BR8" s="13">
        <v>0</v>
      </c>
      <c r="BS8" s="13" t="e">
        <f>BR8+BP8-BQ8</f>
        <v>#REF!</v>
      </c>
      <c r="BT8" s="12">
        <v>0</v>
      </c>
      <c r="BU8" s="13">
        <v>0</v>
      </c>
      <c r="BV8" s="15" t="e">
        <f>BS8-BT8+BU8</f>
        <v>#REF!</v>
      </c>
      <c r="BW8" s="12">
        <v>0</v>
      </c>
      <c r="BX8" s="13">
        <v>0</v>
      </c>
      <c r="BY8" s="13" t="e">
        <f>BV8-BW8+BX8</f>
        <v>#REF!</v>
      </c>
      <c r="BZ8" s="12">
        <v>0</v>
      </c>
      <c r="CA8" s="13">
        <v>0</v>
      </c>
      <c r="CB8" s="13" t="e">
        <f>BY8-BZ8+CA8</f>
        <v>#REF!</v>
      </c>
      <c r="CC8" s="12">
        <v>0</v>
      </c>
      <c r="CD8" s="13">
        <v>0</v>
      </c>
      <c r="CE8" s="13" t="e">
        <f>#REF!+BY8-BZ8-#REF!</f>
        <v>#REF!</v>
      </c>
      <c r="CF8" s="12">
        <v>0</v>
      </c>
      <c r="CG8" s="14">
        <v>0</v>
      </c>
      <c r="CH8" s="13" t="e">
        <f>CE8-CF8+CG8</f>
        <v>#REF!</v>
      </c>
      <c r="CI8" s="12">
        <v>0</v>
      </c>
      <c r="CJ8" s="14">
        <v>0</v>
      </c>
      <c r="CK8" s="15" t="e">
        <f>CH8-CI8+CJ8</f>
        <v>#REF!</v>
      </c>
      <c r="CL8" s="12">
        <v>0</v>
      </c>
      <c r="CM8" s="13">
        <v>0</v>
      </c>
      <c r="CN8" s="13" t="e">
        <f>CM8+CK8-CL8</f>
        <v>#REF!</v>
      </c>
      <c r="CO8" s="12">
        <v>0</v>
      </c>
      <c r="CP8" s="13">
        <v>0</v>
      </c>
      <c r="CQ8" s="13" t="e">
        <f>CN8-CO8+CP8</f>
        <v>#REF!</v>
      </c>
      <c r="CR8" s="12">
        <v>0</v>
      </c>
      <c r="CS8" s="13">
        <v>0</v>
      </c>
      <c r="CT8" s="13" t="e">
        <f>CQ8-CR8+CS8</f>
        <v>#REF!</v>
      </c>
      <c r="CU8" s="12">
        <v>0</v>
      </c>
      <c r="CV8" s="13">
        <v>0</v>
      </c>
      <c r="CW8" s="13" t="e">
        <f>CT8-CU8+CV8</f>
        <v>#REF!</v>
      </c>
      <c r="CX8" s="12">
        <v>0</v>
      </c>
      <c r="CY8" s="13">
        <v>0</v>
      </c>
      <c r="CZ8" s="13" t="e">
        <f>#REF!+CT8-CU8-#REF!</f>
        <v>#REF!</v>
      </c>
      <c r="DA8" s="12">
        <v>0</v>
      </c>
      <c r="DB8" s="14">
        <v>0</v>
      </c>
      <c r="DC8" s="13" t="e">
        <f>CZ8-DA8+DB8</f>
        <v>#REF!</v>
      </c>
      <c r="DD8" s="12">
        <v>0</v>
      </c>
      <c r="DE8" s="14">
        <v>0</v>
      </c>
      <c r="DF8" s="13" t="e">
        <f>DC8-DD8+DE8</f>
        <v>#REF!</v>
      </c>
      <c r="DG8" s="12">
        <v>0</v>
      </c>
      <c r="DH8" s="13">
        <v>0</v>
      </c>
      <c r="DI8" s="13" t="e">
        <f>DH8+DF8-DG8</f>
        <v>#REF!</v>
      </c>
      <c r="DJ8" s="12">
        <v>0</v>
      </c>
      <c r="DK8" s="13">
        <v>0</v>
      </c>
      <c r="DL8" s="13" t="e">
        <f>DI8-DJ8+DK8</f>
        <v>#REF!</v>
      </c>
      <c r="DM8" s="12">
        <v>0</v>
      </c>
      <c r="DN8" s="13">
        <v>0</v>
      </c>
      <c r="DO8" s="13" t="e">
        <f>DL8-DM8+DN8</f>
        <v>#REF!</v>
      </c>
      <c r="DP8" s="12">
        <v>0</v>
      </c>
      <c r="DQ8" s="13">
        <v>0</v>
      </c>
      <c r="DR8" s="13" t="e">
        <f>DO8-DP8+DQ8</f>
        <v>#REF!</v>
      </c>
      <c r="DS8" s="12">
        <v>0</v>
      </c>
      <c r="DT8" s="13">
        <v>0</v>
      </c>
      <c r="DU8" s="13" t="e">
        <f>#REF!+DO8-DP8-#REF!</f>
        <v>#REF!</v>
      </c>
      <c r="DV8" s="12">
        <v>0</v>
      </c>
      <c r="DW8" s="14">
        <v>0</v>
      </c>
      <c r="DX8" s="13" t="e">
        <f>DU8-DV8+DW8</f>
        <v>#REF!</v>
      </c>
      <c r="DY8" s="12">
        <v>0</v>
      </c>
      <c r="DZ8" s="14">
        <v>0</v>
      </c>
      <c r="EA8" s="13" t="e">
        <f>DX8-DY8+DZ8</f>
        <v>#REF!</v>
      </c>
      <c r="EB8" s="12">
        <v>0</v>
      </c>
      <c r="EC8" s="13">
        <v>0</v>
      </c>
      <c r="ED8" s="13" t="e">
        <f>EC8+EA8-EB8</f>
        <v>#REF!</v>
      </c>
      <c r="EE8" s="12">
        <v>0</v>
      </c>
      <c r="EF8" s="13">
        <v>0</v>
      </c>
      <c r="EG8" s="13" t="e">
        <f>ED8-EE8+EF8</f>
        <v>#REF!</v>
      </c>
      <c r="EH8" s="12">
        <v>0</v>
      </c>
      <c r="EI8" s="13">
        <v>0</v>
      </c>
      <c r="EJ8" s="13" t="e">
        <f>EG8-EH8+EI8</f>
        <v>#REF!</v>
      </c>
      <c r="EK8" s="12">
        <v>0</v>
      </c>
      <c r="EL8" s="13">
        <v>0</v>
      </c>
      <c r="EM8" s="13" t="e">
        <f>EJ8-EK8+EL8</f>
        <v>#REF!</v>
      </c>
      <c r="EN8" s="12">
        <v>0</v>
      </c>
      <c r="EO8" s="13">
        <v>0</v>
      </c>
      <c r="EP8" s="13" t="e">
        <f>#REF!+EJ8-EK8-#REF!</f>
        <v>#REF!</v>
      </c>
      <c r="EQ8" s="12">
        <v>0</v>
      </c>
      <c r="ER8" s="14">
        <v>0</v>
      </c>
      <c r="ES8" s="13" t="e">
        <f>EP8-EQ8+ER8</f>
        <v>#REF!</v>
      </c>
      <c r="ET8" s="12">
        <v>0</v>
      </c>
      <c r="EU8" s="14">
        <v>0</v>
      </c>
      <c r="EV8" s="13" t="e">
        <f>ES8-ET8+EU8</f>
        <v>#REF!</v>
      </c>
      <c r="EW8" s="12">
        <v>0</v>
      </c>
      <c r="EX8" s="13">
        <v>0</v>
      </c>
      <c r="EY8" s="13" t="e">
        <f>EX8+EV8-EW8</f>
        <v>#REF!</v>
      </c>
      <c r="EZ8" s="12">
        <v>0</v>
      </c>
      <c r="FA8" s="13">
        <v>0</v>
      </c>
      <c r="FB8" s="13" t="e">
        <f>EY8-EZ8+FA8</f>
        <v>#REF!</v>
      </c>
      <c r="FC8" s="12">
        <v>0</v>
      </c>
      <c r="FD8" s="13">
        <v>0</v>
      </c>
      <c r="FE8" s="13" t="e">
        <f>FB8-FC8+FD8</f>
        <v>#REF!</v>
      </c>
      <c r="FF8" s="12">
        <v>0</v>
      </c>
      <c r="FG8" s="13">
        <v>0</v>
      </c>
      <c r="FH8" s="13" t="e">
        <f>FE8-FF8+FG8</f>
        <v>#REF!</v>
      </c>
      <c r="FI8" s="12">
        <v>0</v>
      </c>
      <c r="FJ8" s="13">
        <v>0</v>
      </c>
      <c r="FK8" s="13" t="e">
        <f>#REF!+FE8-FF8-#REF!</f>
        <v>#REF!</v>
      </c>
      <c r="FL8" s="12">
        <v>0</v>
      </c>
      <c r="FM8" s="14">
        <v>0</v>
      </c>
      <c r="FN8" s="13" t="e">
        <f>FK8-FL8+FM8</f>
        <v>#REF!</v>
      </c>
      <c r="FO8" s="12">
        <v>0</v>
      </c>
      <c r="FP8" s="14">
        <v>0</v>
      </c>
      <c r="FQ8" s="13" t="e">
        <f>FN8-FO8+FP8</f>
        <v>#REF!</v>
      </c>
      <c r="FR8" s="12">
        <v>0</v>
      </c>
      <c r="FS8" s="13">
        <v>0</v>
      </c>
      <c r="FT8" s="13" t="e">
        <f>FS8+FQ8-FR8</f>
        <v>#REF!</v>
      </c>
      <c r="FU8" s="12">
        <v>0</v>
      </c>
      <c r="FV8" s="13">
        <v>0</v>
      </c>
      <c r="FW8" s="13" t="e">
        <f>FT8-FU8+FV8</f>
        <v>#REF!</v>
      </c>
      <c r="FX8" s="12">
        <v>0</v>
      </c>
      <c r="FY8" s="13">
        <v>0</v>
      </c>
      <c r="FZ8" s="13" t="e">
        <f>FW8-FX8+FY8</f>
        <v>#REF!</v>
      </c>
      <c r="GA8" s="12">
        <v>0</v>
      </c>
      <c r="GB8" s="13">
        <v>0</v>
      </c>
      <c r="GC8" s="13" t="e">
        <f>FZ8-GA8+GB8</f>
        <v>#REF!</v>
      </c>
      <c r="GD8" s="12">
        <v>0</v>
      </c>
      <c r="GE8" s="13">
        <v>0</v>
      </c>
      <c r="GF8" s="13" t="e">
        <f>#REF!+FZ8-GA8-#REF!</f>
        <v>#REF!</v>
      </c>
      <c r="GG8" s="12">
        <v>0</v>
      </c>
      <c r="GH8" s="14">
        <v>0</v>
      </c>
      <c r="GI8" s="13" t="e">
        <f>GF8-GG8+GH8</f>
        <v>#REF!</v>
      </c>
      <c r="GJ8" s="12">
        <v>0</v>
      </c>
      <c r="GK8" s="14">
        <v>0</v>
      </c>
      <c r="GL8" s="13" t="e">
        <f>GI8-GJ8+GK8</f>
        <v>#REF!</v>
      </c>
      <c r="GM8" s="12">
        <v>0</v>
      </c>
      <c r="GN8" s="13">
        <v>0</v>
      </c>
      <c r="GO8" s="13" t="e">
        <f>GN8+GL8-GM8</f>
        <v>#REF!</v>
      </c>
      <c r="GP8" s="12">
        <v>0</v>
      </c>
      <c r="GQ8" s="13">
        <v>0</v>
      </c>
      <c r="GR8" s="13" t="e">
        <f>GO8-GP8+GQ8</f>
        <v>#REF!</v>
      </c>
      <c r="GS8" s="12">
        <v>0</v>
      </c>
      <c r="GT8" s="13">
        <v>0</v>
      </c>
      <c r="GU8" s="13" t="e">
        <f>GR8-GS8+GT8</f>
        <v>#REF!</v>
      </c>
      <c r="GV8" s="12">
        <v>0</v>
      </c>
      <c r="GW8" s="13">
        <v>0</v>
      </c>
      <c r="GX8" s="13" t="e">
        <f>GU8-GV8+GW8</f>
        <v>#REF!</v>
      </c>
      <c r="GY8" s="12">
        <v>0</v>
      </c>
      <c r="GZ8" s="13">
        <v>0</v>
      </c>
      <c r="HA8" s="13" t="e">
        <f>#REF!+GU8-GV8-#REF!</f>
        <v>#REF!</v>
      </c>
      <c r="HB8" s="12">
        <v>0</v>
      </c>
      <c r="HC8" s="14">
        <v>0</v>
      </c>
      <c r="HD8" s="13" t="e">
        <f>HA8-HB8+HC8</f>
        <v>#REF!</v>
      </c>
      <c r="HE8" s="12">
        <v>0</v>
      </c>
      <c r="HF8" s="14">
        <v>0</v>
      </c>
      <c r="HG8" s="13" t="e">
        <f>HD8-HE8+HF8</f>
        <v>#REF!</v>
      </c>
      <c r="HH8" s="12">
        <v>0</v>
      </c>
      <c r="HI8" s="13">
        <v>0</v>
      </c>
      <c r="HJ8" s="13" t="e">
        <f>HI8+HG8-HH8</f>
        <v>#REF!</v>
      </c>
      <c r="HK8" s="12">
        <v>0</v>
      </c>
      <c r="HL8" s="13">
        <v>0</v>
      </c>
      <c r="HM8" s="13" t="e">
        <f>HJ8-HK8+HL8</f>
        <v>#REF!</v>
      </c>
      <c r="HN8" s="12">
        <v>0</v>
      </c>
      <c r="HO8" s="13">
        <v>0</v>
      </c>
      <c r="HP8" s="13" t="e">
        <f>HM8-HN8+HO8</f>
        <v>#REF!</v>
      </c>
      <c r="HQ8" s="12">
        <v>0</v>
      </c>
      <c r="HR8" s="13">
        <v>0</v>
      </c>
      <c r="HS8" s="13" t="e">
        <f>HP8-HQ8+HR8</f>
        <v>#REF!</v>
      </c>
      <c r="HT8" s="12">
        <v>0</v>
      </c>
      <c r="HU8" s="13">
        <v>0</v>
      </c>
      <c r="HV8" s="13" t="e">
        <f>#REF!+HP8-HQ8-#REF!</f>
        <v>#REF!</v>
      </c>
      <c r="HW8" s="12">
        <v>0</v>
      </c>
      <c r="HX8" s="14">
        <v>0</v>
      </c>
      <c r="HY8" s="13" t="e">
        <f>HV8-HW8+HX8</f>
        <v>#REF!</v>
      </c>
      <c r="HZ8" s="12">
        <v>0</v>
      </c>
      <c r="IA8" s="14">
        <v>0</v>
      </c>
      <c r="IB8" s="13" t="e">
        <f>HY8-HZ8+IA8</f>
        <v>#REF!</v>
      </c>
      <c r="IC8" s="12">
        <v>0</v>
      </c>
      <c r="ID8" s="13">
        <v>0</v>
      </c>
      <c r="IE8" s="13" t="e">
        <f>ID8+IB8-IC8</f>
        <v>#REF!</v>
      </c>
      <c r="IF8" s="12">
        <v>0</v>
      </c>
      <c r="IG8" s="13">
        <v>0</v>
      </c>
      <c r="IH8" s="13" t="e">
        <f>IE8-IF8+IG8</f>
        <v>#REF!</v>
      </c>
      <c r="II8" s="12">
        <v>0</v>
      </c>
      <c r="IJ8" s="13">
        <v>0</v>
      </c>
      <c r="IK8" s="13" t="e">
        <f>IH8-II8+IJ8</f>
        <v>#REF!</v>
      </c>
      <c r="IL8" s="12">
        <v>0</v>
      </c>
      <c r="IM8" s="13">
        <v>0</v>
      </c>
      <c r="IN8" s="13" t="e">
        <f>IK8-IL8+IM8</f>
        <v>#REF!</v>
      </c>
      <c r="IO8" s="12">
        <v>0</v>
      </c>
      <c r="IP8" s="13">
        <v>0</v>
      </c>
      <c r="IQ8" s="13" t="e">
        <f>#REF!+IK8-IL8-#REF!</f>
        <v>#REF!</v>
      </c>
      <c r="IR8" s="12">
        <v>0</v>
      </c>
      <c r="IS8" s="14">
        <v>0</v>
      </c>
      <c r="IT8" s="13" t="e">
        <f>IQ8-IR8+IS8</f>
        <v>#REF!</v>
      </c>
      <c r="IU8" s="12">
        <v>0</v>
      </c>
      <c r="IV8" s="14">
        <v>0</v>
      </c>
      <c r="IW8" s="13" t="e">
        <f>IT8-IU8+IV8</f>
        <v>#REF!</v>
      </c>
      <c r="IX8" s="12">
        <v>0</v>
      </c>
      <c r="IY8" s="13">
        <v>0</v>
      </c>
      <c r="IZ8" s="13" t="e">
        <f>IY8+IW8-IX8</f>
        <v>#REF!</v>
      </c>
      <c r="JA8" s="12">
        <v>0</v>
      </c>
      <c r="JB8" s="13">
        <v>0</v>
      </c>
      <c r="JC8" s="13" t="e">
        <f>IZ8-JA8+JB8</f>
        <v>#REF!</v>
      </c>
      <c r="JD8" s="12">
        <v>0</v>
      </c>
      <c r="JE8" s="13">
        <v>0</v>
      </c>
      <c r="JF8" s="13" t="e">
        <f>JC8-JD8+JE8</f>
        <v>#REF!</v>
      </c>
      <c r="JG8" s="12">
        <v>0</v>
      </c>
      <c r="JH8" s="13">
        <v>0</v>
      </c>
      <c r="JI8" s="13" t="e">
        <f>JF8-JG8+JH8</f>
        <v>#REF!</v>
      </c>
      <c r="JJ8" s="12">
        <v>0</v>
      </c>
      <c r="JK8" s="13">
        <v>0</v>
      </c>
      <c r="JL8" s="13" t="e">
        <f>#REF!+JF8-JG8-#REF!</f>
        <v>#REF!</v>
      </c>
      <c r="JM8" s="12">
        <v>0</v>
      </c>
      <c r="JN8" s="14">
        <v>0</v>
      </c>
      <c r="JO8" s="13" t="e">
        <f>JL8-JM8+JN8</f>
        <v>#REF!</v>
      </c>
      <c r="JP8" s="12">
        <v>0</v>
      </c>
      <c r="JQ8" s="14">
        <v>0</v>
      </c>
      <c r="JR8" s="13" t="e">
        <f>JO8-JP8+JQ8</f>
        <v>#REF!</v>
      </c>
      <c r="JS8" s="12">
        <v>0</v>
      </c>
      <c r="JT8" s="13">
        <v>0</v>
      </c>
      <c r="JU8" s="13" t="e">
        <f>JT8+JR8-JS8</f>
        <v>#REF!</v>
      </c>
      <c r="JV8" s="12">
        <v>0</v>
      </c>
      <c r="JW8" s="13">
        <v>0</v>
      </c>
      <c r="JX8" s="13" t="e">
        <f>JU8-JV8+JW8</f>
        <v>#REF!</v>
      </c>
      <c r="JY8" s="12">
        <v>0</v>
      </c>
      <c r="JZ8" s="13">
        <v>0</v>
      </c>
      <c r="KA8" s="13" t="e">
        <f>JX8-JY8+JZ8</f>
        <v>#REF!</v>
      </c>
      <c r="KB8" s="12">
        <v>0</v>
      </c>
      <c r="KC8" s="13">
        <v>0</v>
      </c>
      <c r="KD8" s="13" t="e">
        <f>KA8-KB8+KC8</f>
        <v>#REF!</v>
      </c>
      <c r="KE8" s="12">
        <v>0</v>
      </c>
      <c r="KF8" s="13">
        <v>0</v>
      </c>
      <c r="KG8" s="13" t="e">
        <f>#REF!+KA8-KB8-#REF!</f>
        <v>#REF!</v>
      </c>
      <c r="KH8" s="12">
        <v>0</v>
      </c>
      <c r="KI8" s="14">
        <v>0</v>
      </c>
      <c r="KJ8" s="13" t="e">
        <f>KG8-KH8+KI8</f>
        <v>#REF!</v>
      </c>
      <c r="KK8" s="12">
        <v>0</v>
      </c>
      <c r="KL8" s="14">
        <v>0</v>
      </c>
      <c r="KM8" s="13" t="e">
        <f>KJ8-KK8+KL8</f>
        <v>#REF!</v>
      </c>
      <c r="KN8" s="12">
        <v>0</v>
      </c>
      <c r="KO8" s="13">
        <v>0</v>
      </c>
      <c r="KP8" s="13" t="e">
        <f>KO8+KM8-KN8</f>
        <v>#REF!</v>
      </c>
      <c r="KQ8" s="12">
        <v>0</v>
      </c>
      <c r="KR8" s="13">
        <v>0</v>
      </c>
      <c r="KS8" s="13" t="e">
        <f>KP8-KQ8+KR8</f>
        <v>#REF!</v>
      </c>
      <c r="KT8" s="12">
        <v>0</v>
      </c>
      <c r="KU8" s="13">
        <v>0</v>
      </c>
      <c r="KV8" s="13" t="e">
        <f>KS8-KT8+KU8</f>
        <v>#REF!</v>
      </c>
      <c r="KW8" s="12">
        <v>0</v>
      </c>
      <c r="KX8" s="13">
        <v>0</v>
      </c>
      <c r="KY8" s="13" t="e">
        <f>KV8-KW8+KX8</f>
        <v>#REF!</v>
      </c>
      <c r="KZ8" s="12">
        <v>0</v>
      </c>
      <c r="LA8" s="13">
        <v>0</v>
      </c>
      <c r="LB8" s="13" t="e">
        <f>#REF!+KV8-KW8-#REF!</f>
        <v>#REF!</v>
      </c>
      <c r="LC8" s="12">
        <v>0</v>
      </c>
      <c r="LD8" s="14">
        <v>0</v>
      </c>
      <c r="LE8" s="13" t="e">
        <f>LB8-LC8+LD8</f>
        <v>#REF!</v>
      </c>
      <c r="LF8" s="12">
        <v>0</v>
      </c>
      <c r="LG8" s="14">
        <v>0</v>
      </c>
      <c r="LH8" s="13" t="e">
        <f>LE8-LF8+LG8</f>
        <v>#REF!</v>
      </c>
      <c r="LI8" s="12">
        <v>0</v>
      </c>
      <c r="LJ8" s="13">
        <v>0</v>
      </c>
      <c r="LK8" s="13" t="e">
        <f>LJ8+LH8-LI8</f>
        <v>#REF!</v>
      </c>
      <c r="LL8" s="12">
        <v>0</v>
      </c>
      <c r="LM8" s="13">
        <v>0</v>
      </c>
      <c r="LN8" s="13" t="e">
        <f>LK8-LL8+LM8</f>
        <v>#REF!</v>
      </c>
      <c r="LO8" s="12">
        <v>0</v>
      </c>
      <c r="LP8" s="13">
        <v>0</v>
      </c>
      <c r="LQ8" s="13" t="e">
        <f>LN8-LO8+LP8</f>
        <v>#REF!</v>
      </c>
      <c r="LR8" s="12">
        <v>0</v>
      </c>
      <c r="LS8" s="13">
        <v>0</v>
      </c>
      <c r="LT8" s="13" t="e">
        <f>LQ8-LR8+LS8</f>
        <v>#REF!</v>
      </c>
      <c r="LU8" s="12">
        <v>0</v>
      </c>
      <c r="LV8" s="13">
        <v>0</v>
      </c>
      <c r="LW8" s="13" t="e">
        <f>#REF!+LQ8-LR8-#REF!</f>
        <v>#REF!</v>
      </c>
      <c r="LX8" s="12">
        <v>0</v>
      </c>
      <c r="LY8" s="14">
        <v>0</v>
      </c>
      <c r="LZ8" s="13" t="e">
        <f>LW8-LX8+LY8</f>
        <v>#REF!</v>
      </c>
      <c r="MA8" s="12">
        <v>0</v>
      </c>
      <c r="MB8" s="14">
        <v>0</v>
      </c>
      <c r="MC8" s="13" t="e">
        <f>LZ8-MA8+MB8</f>
        <v>#REF!</v>
      </c>
      <c r="MD8" s="12">
        <v>0</v>
      </c>
      <c r="ME8" s="13">
        <v>0</v>
      </c>
      <c r="MF8" s="13" t="e">
        <f>ME8+MC8-MD8</f>
        <v>#REF!</v>
      </c>
      <c r="MG8" s="12">
        <v>0</v>
      </c>
      <c r="MH8" s="13">
        <v>0</v>
      </c>
      <c r="MI8" s="13" t="e">
        <f>MF8-MG8+MH8</f>
        <v>#REF!</v>
      </c>
      <c r="MJ8" s="12">
        <v>0</v>
      </c>
      <c r="MK8" s="13">
        <v>0</v>
      </c>
      <c r="ML8" s="13" t="e">
        <f>MI8-MJ8+MK8</f>
        <v>#REF!</v>
      </c>
      <c r="MM8" s="12">
        <v>0</v>
      </c>
      <c r="MN8" s="13">
        <v>0</v>
      </c>
      <c r="MO8" s="13" t="e">
        <f>ML8-MM8+MN8</f>
        <v>#REF!</v>
      </c>
      <c r="MP8" s="12">
        <v>0</v>
      </c>
      <c r="MQ8" s="13">
        <v>0</v>
      </c>
      <c r="MR8" s="13" t="e">
        <f>#REF!+ML8-MM8-#REF!</f>
        <v>#REF!</v>
      </c>
      <c r="MS8" s="12">
        <v>0</v>
      </c>
      <c r="MT8" s="14">
        <v>0</v>
      </c>
      <c r="MU8" s="13" t="e">
        <f>MR8-MS8+MT8</f>
        <v>#REF!</v>
      </c>
      <c r="MV8" s="12">
        <v>0</v>
      </c>
      <c r="MW8" s="14">
        <v>0</v>
      </c>
      <c r="MX8" s="13" t="e">
        <f>MU8-MV8+MW8</f>
        <v>#REF!</v>
      </c>
      <c r="MY8" s="12">
        <v>0</v>
      </c>
      <c r="MZ8" s="13">
        <v>0</v>
      </c>
      <c r="NA8" s="13" t="e">
        <f>MZ8+MX8-MY8</f>
        <v>#REF!</v>
      </c>
      <c r="NB8" s="12">
        <v>0</v>
      </c>
      <c r="NC8" s="13">
        <v>0</v>
      </c>
      <c r="ND8" s="13" t="e">
        <f>NA8-NB8+NC8</f>
        <v>#REF!</v>
      </c>
      <c r="NE8" s="12">
        <v>0</v>
      </c>
      <c r="NF8" s="13">
        <v>0</v>
      </c>
      <c r="NG8" s="13" t="e">
        <f>ND8-NE8+NF8</f>
        <v>#REF!</v>
      </c>
      <c r="NH8" s="12">
        <v>0</v>
      </c>
      <c r="NI8" s="13">
        <v>0</v>
      </c>
      <c r="NJ8" s="13" t="e">
        <f>NG8-NH8+NI8</f>
        <v>#REF!</v>
      </c>
      <c r="NK8" s="12">
        <v>0</v>
      </c>
      <c r="NL8" s="13">
        <v>0</v>
      </c>
      <c r="NM8" s="13" t="e">
        <f>#REF!+NG8-NH8-#REF!</f>
        <v>#REF!</v>
      </c>
      <c r="NN8" s="12">
        <v>0</v>
      </c>
      <c r="NO8" s="14">
        <v>0</v>
      </c>
      <c r="NP8" s="13" t="e">
        <f>NM8-NN8+NO8</f>
        <v>#REF!</v>
      </c>
      <c r="NQ8" s="12">
        <v>0</v>
      </c>
      <c r="NR8" s="14">
        <v>0</v>
      </c>
      <c r="NS8" s="13" t="e">
        <f>NP8-NQ8+NR8</f>
        <v>#REF!</v>
      </c>
      <c r="NT8" s="12">
        <v>0</v>
      </c>
      <c r="NU8" s="13">
        <v>0</v>
      </c>
      <c r="NV8" s="13" t="e">
        <f>NU8+NS8-NT8</f>
        <v>#REF!</v>
      </c>
      <c r="NW8" s="12">
        <v>0</v>
      </c>
      <c r="NX8" s="13">
        <v>0</v>
      </c>
      <c r="NY8" s="13" t="e">
        <f>NV8-NW8+NX8</f>
        <v>#REF!</v>
      </c>
      <c r="NZ8" s="12">
        <v>0</v>
      </c>
      <c r="OA8" s="13">
        <v>0</v>
      </c>
      <c r="OB8" s="13" t="e">
        <f>NY8-NZ8+OA8</f>
        <v>#REF!</v>
      </c>
      <c r="OC8" s="12">
        <v>0</v>
      </c>
      <c r="OD8" s="13">
        <v>0</v>
      </c>
      <c r="OE8" s="13" t="e">
        <f>OB8-OC8+OD8</f>
        <v>#REF!</v>
      </c>
      <c r="OF8" s="12">
        <v>0</v>
      </c>
      <c r="OG8" s="13">
        <v>0</v>
      </c>
      <c r="OH8" s="13" t="e">
        <f>#REF!+OB8-OC8-#REF!</f>
        <v>#REF!</v>
      </c>
      <c r="OI8" s="12">
        <v>0</v>
      </c>
      <c r="OJ8" s="14">
        <v>0</v>
      </c>
      <c r="OK8" s="13" t="e">
        <f>OH8-OI8+OJ8</f>
        <v>#REF!</v>
      </c>
      <c r="OL8" s="12">
        <v>0</v>
      </c>
      <c r="OM8" s="14">
        <v>0</v>
      </c>
      <c r="ON8" s="13" t="e">
        <f>OK8-OL8+OM8</f>
        <v>#REF!</v>
      </c>
      <c r="OO8" s="12">
        <v>0</v>
      </c>
      <c r="OP8" s="13">
        <v>0</v>
      </c>
      <c r="OQ8" s="13" t="e">
        <f>OP8+ON8-OO8</f>
        <v>#REF!</v>
      </c>
      <c r="OR8" s="12">
        <v>0</v>
      </c>
      <c r="OS8" s="13">
        <v>0</v>
      </c>
      <c r="OT8" s="13" t="e">
        <f>OQ8-OR8+OS8</f>
        <v>#REF!</v>
      </c>
      <c r="OU8" s="12">
        <v>0</v>
      </c>
      <c r="OV8" s="13">
        <v>0</v>
      </c>
      <c r="OW8" s="13" t="e">
        <f>OT8-OU8+OV8</f>
        <v>#REF!</v>
      </c>
      <c r="OX8" s="12">
        <v>0</v>
      </c>
      <c r="OY8" s="13">
        <v>0</v>
      </c>
      <c r="OZ8" s="13" t="e">
        <f>OW8-OX8+OY8</f>
        <v>#REF!</v>
      </c>
      <c r="PA8" s="12">
        <v>0</v>
      </c>
      <c r="PB8" s="13">
        <v>0</v>
      </c>
      <c r="PC8" s="13" t="e">
        <f>#REF!+OW8-OX8-#REF!</f>
        <v>#REF!</v>
      </c>
      <c r="PD8" s="12">
        <v>0</v>
      </c>
      <c r="PE8" s="14">
        <v>0</v>
      </c>
      <c r="PF8" s="13" t="e">
        <f>PC8-PD8+PE8</f>
        <v>#REF!</v>
      </c>
      <c r="PG8" s="12">
        <v>0</v>
      </c>
      <c r="PH8" s="14">
        <v>0</v>
      </c>
      <c r="PI8" s="13" t="e">
        <f>PF8-PG8+PH8</f>
        <v>#REF!</v>
      </c>
      <c r="PJ8" s="12">
        <v>0</v>
      </c>
    </row>
    <row r="9" spans="1:426" x14ac:dyDescent="0.25">
      <c r="A9" s="11" t="s">
        <v>65</v>
      </c>
      <c r="B9" s="15"/>
      <c r="C9" s="12"/>
      <c r="D9" s="14"/>
      <c r="E9" s="13"/>
      <c r="F9" s="12"/>
      <c r="G9" s="13"/>
      <c r="H9" s="13"/>
      <c r="I9" s="12"/>
      <c r="J9" s="13"/>
      <c r="K9" s="13"/>
      <c r="L9" s="12"/>
      <c r="M9" s="13"/>
      <c r="N9" s="13"/>
      <c r="O9" s="12"/>
      <c r="P9" s="13"/>
      <c r="Q9" s="13"/>
      <c r="R9" s="12"/>
      <c r="S9" s="13"/>
      <c r="T9" s="13"/>
      <c r="U9" s="12"/>
      <c r="V9" s="14"/>
      <c r="W9" s="15"/>
      <c r="X9" s="12"/>
      <c r="Y9" s="14"/>
      <c r="Z9" s="13"/>
      <c r="AA9" s="12"/>
      <c r="AB9" s="13"/>
      <c r="AC9" s="13"/>
      <c r="AD9" s="12"/>
      <c r="AE9" s="13"/>
      <c r="AF9" s="13"/>
      <c r="AG9" s="12"/>
      <c r="AH9" s="13"/>
      <c r="AI9" s="13"/>
      <c r="AJ9" s="12"/>
      <c r="AK9" s="13"/>
      <c r="AL9" s="13"/>
      <c r="AM9" s="12"/>
      <c r="AN9" s="13"/>
      <c r="AO9" s="13"/>
      <c r="AP9" s="12"/>
      <c r="AQ9" s="14"/>
      <c r="AR9" s="15"/>
      <c r="AS9" s="12"/>
      <c r="AT9" s="14"/>
      <c r="AU9" s="13"/>
      <c r="AV9" s="12"/>
      <c r="AW9" s="13"/>
      <c r="AX9" s="13"/>
      <c r="AY9" s="12"/>
      <c r="AZ9" s="13"/>
      <c r="BA9" s="13"/>
      <c r="BB9" s="12"/>
      <c r="BC9" s="13"/>
      <c r="BD9" s="13"/>
      <c r="BE9" s="12"/>
      <c r="BF9" s="13"/>
      <c r="BG9" s="13"/>
      <c r="BH9" s="12"/>
      <c r="BI9" s="13"/>
      <c r="BJ9" s="13"/>
      <c r="BK9" s="12"/>
      <c r="BL9" s="14"/>
      <c r="BM9" s="15"/>
      <c r="BN9" s="12"/>
      <c r="BO9" s="14"/>
      <c r="BP9" s="13"/>
      <c r="BQ9" s="12"/>
      <c r="BR9" s="13"/>
      <c r="BS9" s="13"/>
      <c r="BT9" s="12"/>
      <c r="BU9" s="13"/>
      <c r="BV9" s="15"/>
      <c r="BW9" s="12"/>
      <c r="BX9" s="13"/>
      <c r="BY9" s="13"/>
      <c r="BZ9" s="12"/>
      <c r="CA9" s="13"/>
      <c r="CB9" s="13"/>
      <c r="CC9" s="12"/>
      <c r="CD9" s="13"/>
      <c r="CE9" s="13"/>
      <c r="CF9" s="12"/>
      <c r="CG9" s="14"/>
      <c r="CH9" s="13"/>
      <c r="CI9" s="12"/>
      <c r="CJ9" s="14"/>
      <c r="CK9" s="15"/>
      <c r="CL9" s="12"/>
      <c r="CM9" s="13"/>
      <c r="CN9" s="13"/>
      <c r="CO9" s="12"/>
      <c r="CP9" s="13"/>
      <c r="CQ9" s="13"/>
      <c r="CR9" s="12"/>
      <c r="CS9" s="13"/>
      <c r="CT9" s="13"/>
      <c r="CU9" s="12"/>
      <c r="CV9" s="13"/>
      <c r="CW9" s="13"/>
      <c r="CX9" s="12"/>
      <c r="CY9" s="13"/>
      <c r="CZ9" s="13"/>
      <c r="DA9" s="12"/>
      <c r="DB9" s="14"/>
      <c r="DC9" s="13"/>
      <c r="DD9" s="12"/>
      <c r="DE9" s="14"/>
      <c r="DF9" s="13"/>
      <c r="DG9" s="12"/>
      <c r="DH9" s="13"/>
      <c r="DI9" s="13"/>
      <c r="DJ9" s="12"/>
      <c r="DK9" s="13"/>
      <c r="DL9" s="13"/>
      <c r="DM9" s="12"/>
      <c r="DN9" s="13"/>
      <c r="DO9" s="13"/>
      <c r="DP9" s="12"/>
      <c r="DQ9" s="13"/>
      <c r="DR9" s="13"/>
      <c r="DS9" s="12"/>
      <c r="DT9" s="13"/>
      <c r="DU9" s="13"/>
      <c r="DV9" s="12"/>
      <c r="DW9" s="14"/>
      <c r="DX9" s="13"/>
      <c r="DY9" s="12"/>
      <c r="DZ9" s="14"/>
      <c r="EA9" s="13"/>
      <c r="EB9" s="12"/>
      <c r="EC9" s="13"/>
      <c r="ED9" s="13"/>
      <c r="EE9" s="12"/>
      <c r="EF9" s="13"/>
      <c r="EG9" s="13"/>
      <c r="EH9" s="12"/>
      <c r="EI9" s="13"/>
      <c r="EJ9" s="13"/>
      <c r="EK9" s="12"/>
      <c r="EL9" s="13"/>
      <c r="EM9" s="13"/>
      <c r="EN9" s="12"/>
      <c r="EO9" s="13"/>
      <c r="EP9" s="13"/>
      <c r="EQ9" s="12"/>
      <c r="ER9" s="14"/>
      <c r="ES9" s="13"/>
      <c r="ET9" s="12"/>
      <c r="EU9" s="14"/>
      <c r="EV9" s="13"/>
      <c r="EW9" s="12"/>
      <c r="EX9" s="13"/>
      <c r="EY9" s="13"/>
      <c r="EZ9" s="12"/>
      <c r="FA9" s="13"/>
      <c r="FB9" s="13"/>
      <c r="FC9" s="12"/>
      <c r="FD9" s="13"/>
      <c r="FE9" s="13"/>
      <c r="FF9" s="12"/>
      <c r="FG9" s="13"/>
      <c r="FH9" s="13"/>
      <c r="FI9" s="12"/>
      <c r="FJ9" s="13"/>
      <c r="FK9" s="13"/>
      <c r="FL9" s="12"/>
      <c r="FM9" s="14"/>
      <c r="FN9" s="13"/>
      <c r="FO9" s="12"/>
      <c r="FP9" s="14"/>
      <c r="FQ9" s="13"/>
      <c r="FR9" s="12"/>
      <c r="FS9" s="13"/>
      <c r="FT9" s="13"/>
      <c r="FU9" s="12"/>
      <c r="FV9" s="13"/>
      <c r="FW9" s="13"/>
      <c r="FX9" s="12"/>
      <c r="FY9" s="13"/>
      <c r="FZ9" s="13"/>
      <c r="GA9" s="12"/>
      <c r="GB9" s="13"/>
      <c r="GC9" s="13"/>
      <c r="GD9" s="12"/>
      <c r="GE9" s="13"/>
      <c r="GF9" s="13"/>
      <c r="GG9" s="12"/>
      <c r="GH9" s="14"/>
      <c r="GI9" s="13"/>
      <c r="GJ9" s="12"/>
      <c r="GK9" s="14"/>
      <c r="GL9" s="13"/>
      <c r="GM9" s="12"/>
      <c r="GN9" s="13"/>
      <c r="GO9" s="13"/>
      <c r="GP9" s="12"/>
      <c r="GQ9" s="13"/>
      <c r="GR9" s="13"/>
      <c r="GS9" s="12"/>
      <c r="GT9" s="13"/>
      <c r="GU9" s="13"/>
      <c r="GV9" s="12"/>
      <c r="GW9" s="13"/>
      <c r="GX9" s="13"/>
      <c r="GY9" s="12"/>
      <c r="GZ9" s="13"/>
      <c r="HA9" s="13"/>
      <c r="HB9" s="12"/>
      <c r="HC9" s="14"/>
      <c r="HD9" s="13"/>
      <c r="HE9" s="12"/>
      <c r="HF9" s="14"/>
      <c r="HG9" s="13"/>
      <c r="HH9" s="12"/>
      <c r="HI9" s="13"/>
      <c r="HJ9" s="13"/>
      <c r="HK9" s="12"/>
      <c r="HL9" s="13"/>
      <c r="HM9" s="13"/>
      <c r="HN9" s="12"/>
      <c r="HO9" s="13"/>
      <c r="HP9" s="13"/>
      <c r="HQ9" s="12"/>
      <c r="HR9" s="13"/>
      <c r="HS9" s="13"/>
      <c r="HT9" s="12"/>
      <c r="HU9" s="13"/>
      <c r="HV9" s="13"/>
      <c r="HW9" s="12"/>
      <c r="HX9" s="14"/>
      <c r="HY9" s="13"/>
      <c r="HZ9" s="12"/>
      <c r="IA9" s="14"/>
      <c r="IB9" s="13"/>
      <c r="IC9" s="12"/>
      <c r="ID9" s="13"/>
      <c r="IE9" s="13"/>
      <c r="IF9" s="12"/>
      <c r="IG9" s="13"/>
      <c r="IH9" s="13"/>
      <c r="II9" s="12"/>
      <c r="IJ9" s="13"/>
      <c r="IK9" s="13"/>
      <c r="IL9" s="12"/>
      <c r="IM9" s="13"/>
      <c r="IN9" s="13"/>
      <c r="IO9" s="12"/>
      <c r="IP9" s="13"/>
      <c r="IQ9" s="13"/>
      <c r="IR9" s="12"/>
      <c r="IS9" s="14"/>
      <c r="IT9" s="13"/>
      <c r="IU9" s="12"/>
      <c r="IV9" s="14"/>
      <c r="IW9" s="13"/>
      <c r="IX9" s="12"/>
      <c r="IY9" s="13"/>
      <c r="IZ9" s="13"/>
      <c r="JA9" s="12"/>
      <c r="JB9" s="13"/>
      <c r="JC9" s="13"/>
      <c r="JD9" s="12"/>
      <c r="JE9" s="13"/>
      <c r="JF9" s="13"/>
      <c r="JG9" s="12"/>
      <c r="JH9" s="13"/>
      <c r="JI9" s="13"/>
      <c r="JJ9" s="12"/>
      <c r="JK9" s="13"/>
      <c r="JL9" s="13"/>
      <c r="JM9" s="12"/>
      <c r="JN9" s="14"/>
      <c r="JO9" s="13"/>
      <c r="JP9" s="12"/>
      <c r="JQ9" s="14"/>
      <c r="JR9" s="13"/>
      <c r="JS9" s="12"/>
      <c r="JT9" s="13"/>
      <c r="JU9" s="13"/>
      <c r="JV9" s="12"/>
      <c r="JW9" s="13"/>
      <c r="JX9" s="13"/>
      <c r="JY9" s="12"/>
      <c r="JZ9" s="13"/>
      <c r="KA9" s="13"/>
      <c r="KB9" s="12"/>
      <c r="KC9" s="13"/>
      <c r="KD9" s="13"/>
      <c r="KE9" s="12"/>
      <c r="KF9" s="13"/>
      <c r="KG9" s="13"/>
      <c r="KH9" s="12"/>
      <c r="KI9" s="14"/>
      <c r="KJ9" s="13"/>
      <c r="KK9" s="12"/>
      <c r="KL9" s="14"/>
      <c r="KM9" s="13"/>
      <c r="KN9" s="12"/>
      <c r="KO9" s="13"/>
      <c r="KP9" s="13"/>
      <c r="KQ9" s="12"/>
      <c r="KR9" s="13"/>
      <c r="KS9" s="13"/>
      <c r="KT9" s="12"/>
      <c r="KU9" s="13"/>
      <c r="KV9" s="13"/>
      <c r="KW9" s="12"/>
      <c r="KX9" s="13"/>
      <c r="KY9" s="13"/>
      <c r="KZ9" s="12"/>
      <c r="LA9" s="13"/>
      <c r="LB9" s="13"/>
      <c r="LC9" s="12"/>
      <c r="LD9" s="14"/>
      <c r="LE9" s="13"/>
      <c r="LF9" s="12"/>
      <c r="LG9" s="14"/>
      <c r="LH9" s="13"/>
      <c r="LI9" s="12"/>
      <c r="LJ9" s="13"/>
      <c r="LK9" s="13"/>
      <c r="LL9" s="12"/>
      <c r="LM9" s="13"/>
      <c r="LN9" s="13"/>
      <c r="LO9" s="12"/>
      <c r="LP9" s="13"/>
      <c r="LQ9" s="13"/>
      <c r="LR9" s="12"/>
      <c r="LS9" s="13"/>
      <c r="LT9" s="13"/>
      <c r="LU9" s="12"/>
      <c r="LV9" s="13"/>
      <c r="LW9" s="13"/>
      <c r="LX9" s="12"/>
      <c r="LY9" s="14"/>
      <c r="LZ9" s="13"/>
      <c r="MA9" s="12"/>
      <c r="MB9" s="14"/>
      <c r="MC9" s="13"/>
      <c r="MD9" s="12"/>
      <c r="ME9" s="13"/>
      <c r="MF9" s="13"/>
      <c r="MG9" s="12"/>
      <c r="MH9" s="13"/>
      <c r="MI9" s="13"/>
      <c r="MJ9" s="12"/>
      <c r="MK9" s="13"/>
      <c r="ML9" s="13"/>
      <c r="MM9" s="12"/>
      <c r="MN9" s="13"/>
      <c r="MO9" s="13"/>
      <c r="MP9" s="12"/>
      <c r="MQ9" s="13"/>
      <c r="MR9" s="13"/>
      <c r="MS9" s="12"/>
      <c r="MT9" s="14"/>
      <c r="MU9" s="13"/>
      <c r="MV9" s="12"/>
      <c r="MW9" s="14"/>
      <c r="MX9" s="13"/>
      <c r="MY9" s="12"/>
      <c r="MZ9" s="13"/>
      <c r="NA9" s="13"/>
      <c r="NB9" s="12"/>
      <c r="NC9" s="13"/>
      <c r="ND9" s="13"/>
      <c r="NE9" s="12"/>
      <c r="NF9" s="13"/>
      <c r="NG9" s="13"/>
      <c r="NH9" s="12"/>
      <c r="NI9" s="13"/>
      <c r="NJ9" s="13"/>
      <c r="NK9" s="12"/>
      <c r="NL9" s="13"/>
      <c r="NM9" s="13"/>
      <c r="NN9" s="12"/>
      <c r="NO9" s="14"/>
      <c r="NP9" s="13"/>
      <c r="NQ9" s="12"/>
      <c r="NR9" s="14"/>
      <c r="NS9" s="13"/>
      <c r="NT9" s="12"/>
      <c r="NU9" s="13"/>
      <c r="NV9" s="13"/>
      <c r="NW9" s="12"/>
      <c r="NX9" s="13"/>
      <c r="NY9" s="13"/>
      <c r="NZ9" s="12"/>
      <c r="OA9" s="13"/>
      <c r="OB9" s="13"/>
      <c r="OC9" s="12"/>
      <c r="OD9" s="13"/>
      <c r="OE9" s="13"/>
      <c r="OF9" s="12"/>
      <c r="OG9" s="13"/>
      <c r="OH9" s="13"/>
      <c r="OI9" s="12"/>
      <c r="OJ9" s="14"/>
      <c r="OK9" s="13"/>
      <c r="OL9" s="12"/>
      <c r="OM9" s="14"/>
      <c r="ON9" s="13"/>
      <c r="OO9" s="12"/>
      <c r="OP9" s="13"/>
      <c r="OQ9" s="13"/>
      <c r="OR9" s="12"/>
      <c r="OS9" s="13"/>
      <c r="OT9" s="13"/>
      <c r="OU9" s="12"/>
      <c r="OV9" s="13"/>
      <c r="OW9" s="13"/>
      <c r="OX9" s="12"/>
      <c r="OY9" s="13"/>
      <c r="OZ9" s="13"/>
      <c r="PA9" s="12"/>
      <c r="PB9" s="13"/>
      <c r="PC9" s="13"/>
      <c r="PD9" s="12"/>
      <c r="PE9" s="14"/>
      <c r="PF9" s="13"/>
      <c r="PG9" s="12"/>
      <c r="PH9" s="14"/>
      <c r="PI9" s="13"/>
      <c r="PJ9" s="12"/>
    </row>
    <row r="10" spans="1:426" x14ac:dyDescent="0.25">
      <c r="A10" t="s">
        <v>39</v>
      </c>
      <c r="B10" s="15">
        <v>115</v>
      </c>
      <c r="C10" s="12">
        <v>366</v>
      </c>
      <c r="D10" s="14">
        <v>400</v>
      </c>
      <c r="E10" s="13">
        <f>B10-C10+D10</f>
        <v>149</v>
      </c>
      <c r="F10" s="12">
        <v>371</v>
      </c>
      <c r="G10" s="13">
        <v>350</v>
      </c>
      <c r="H10" s="13">
        <f>G10+E10-F10</f>
        <v>128</v>
      </c>
      <c r="I10" s="12">
        <v>411</v>
      </c>
      <c r="J10" s="13">
        <v>450</v>
      </c>
      <c r="K10" s="13">
        <f>H10-I10+J10</f>
        <v>167</v>
      </c>
      <c r="L10" s="12">
        <v>481</v>
      </c>
      <c r="M10" s="13">
        <v>490</v>
      </c>
      <c r="N10" s="13">
        <f>K10-L10+M10</f>
        <v>176</v>
      </c>
      <c r="O10" s="12">
        <v>494</v>
      </c>
      <c r="P10" s="14">
        <v>770</v>
      </c>
      <c r="Q10" s="14">
        <f>N10-O10+P10</f>
        <v>452</v>
      </c>
      <c r="R10" s="12">
        <v>391</v>
      </c>
      <c r="S10" s="13">
        <v>0</v>
      </c>
      <c r="T10" s="14">
        <f>Q10-R10+S10</f>
        <v>61</v>
      </c>
      <c r="U10" s="12">
        <v>470</v>
      </c>
      <c r="V10" s="14">
        <v>440</v>
      </c>
      <c r="W10" s="15">
        <v>61</v>
      </c>
      <c r="X10" s="12">
        <v>472</v>
      </c>
      <c r="Y10" s="14">
        <v>530</v>
      </c>
      <c r="Z10" s="13">
        <f>W10-X10+Y10</f>
        <v>119</v>
      </c>
      <c r="AA10" s="12">
        <v>459</v>
      </c>
      <c r="AB10" s="13">
        <v>440</v>
      </c>
      <c r="AC10" s="13">
        <f>AB10+Z10-AA10</f>
        <v>100</v>
      </c>
      <c r="AD10" s="12">
        <v>488</v>
      </c>
      <c r="AE10" s="13">
        <v>440</v>
      </c>
      <c r="AF10" s="13">
        <f>AC10-AD10+AE10</f>
        <v>52</v>
      </c>
      <c r="AG10" s="12">
        <v>571</v>
      </c>
      <c r="AH10" s="13">
        <v>590</v>
      </c>
      <c r="AI10" s="13">
        <f>AF10-AG10+AH10</f>
        <v>71</v>
      </c>
      <c r="AJ10" s="12">
        <v>605</v>
      </c>
      <c r="AK10" s="14">
        <v>990</v>
      </c>
      <c r="AL10" s="14">
        <f>AI10-AJ10+AK10</f>
        <v>456</v>
      </c>
      <c r="AM10" s="12">
        <v>377</v>
      </c>
      <c r="AN10" s="13">
        <v>0</v>
      </c>
      <c r="AO10" s="14">
        <f>AL10-AM10+AN10</f>
        <v>79</v>
      </c>
      <c r="AP10" s="12">
        <v>530</v>
      </c>
      <c r="AQ10" s="14">
        <v>440</v>
      </c>
      <c r="AR10" s="15">
        <v>0</v>
      </c>
      <c r="AS10" s="12">
        <v>547</v>
      </c>
      <c r="AT10" s="14">
        <v>550</v>
      </c>
      <c r="AU10" s="13">
        <f>AR10-AS10+AT10</f>
        <v>3</v>
      </c>
      <c r="AV10" s="12">
        <v>527</v>
      </c>
      <c r="AW10" s="13">
        <v>610</v>
      </c>
      <c r="AX10" s="13">
        <f>AW10+AU10-AV10</f>
        <v>86</v>
      </c>
      <c r="AY10" s="12">
        <v>541</v>
      </c>
      <c r="AZ10" s="13">
        <v>550</v>
      </c>
      <c r="BA10" s="13">
        <f>AX10-AY10+AZ10</f>
        <v>95</v>
      </c>
      <c r="BB10" s="12">
        <v>642</v>
      </c>
      <c r="BC10" s="13">
        <v>660</v>
      </c>
      <c r="BD10" s="13">
        <f>BA10-BB10+BC10</f>
        <v>113</v>
      </c>
      <c r="BE10" s="12">
        <v>628</v>
      </c>
      <c r="BF10" s="14">
        <v>1060</v>
      </c>
      <c r="BG10" s="14">
        <f>BD10-BE10+BF10</f>
        <v>545</v>
      </c>
      <c r="BH10" s="12">
        <v>472</v>
      </c>
      <c r="BI10" s="13">
        <v>0</v>
      </c>
      <c r="BJ10" s="14">
        <f>BG10-BH10+BI10</f>
        <v>73</v>
      </c>
      <c r="BK10" s="12">
        <v>611</v>
      </c>
      <c r="BL10" s="14">
        <v>550</v>
      </c>
      <c r="BM10" s="15">
        <v>12</v>
      </c>
      <c r="BN10" s="12">
        <v>498</v>
      </c>
      <c r="BO10" s="14">
        <v>640</v>
      </c>
      <c r="BP10" s="13">
        <f>BM10-BN10+BO10</f>
        <v>154</v>
      </c>
      <c r="BQ10" s="12">
        <v>504</v>
      </c>
      <c r="BR10" s="13">
        <v>550</v>
      </c>
      <c r="BS10" s="13">
        <f>BR10+BP10-BQ10</f>
        <v>200</v>
      </c>
      <c r="BT10" s="12">
        <v>536</v>
      </c>
      <c r="BU10" s="13">
        <v>550</v>
      </c>
      <c r="BV10" s="15">
        <v>232</v>
      </c>
      <c r="BW10" s="12">
        <v>646</v>
      </c>
      <c r="BX10" s="13">
        <v>620</v>
      </c>
      <c r="BY10" s="13">
        <f>BV10-BW10+BX10</f>
        <v>206</v>
      </c>
      <c r="BZ10" s="12">
        <v>604</v>
      </c>
      <c r="CA10" s="14">
        <v>990</v>
      </c>
      <c r="CB10" s="14">
        <f>BY10-BZ10+CA10</f>
        <v>592</v>
      </c>
      <c r="CC10" s="12">
        <v>468</v>
      </c>
      <c r="CD10" s="13">
        <v>0</v>
      </c>
      <c r="CE10" s="14">
        <f>CB10-CC10+CD10</f>
        <v>124</v>
      </c>
      <c r="CF10" s="12">
        <v>487</v>
      </c>
      <c r="CG10" s="14">
        <v>660</v>
      </c>
      <c r="CH10" s="14">
        <f>CE10-CF10+CG10</f>
        <v>297</v>
      </c>
      <c r="CI10" s="12">
        <v>545</v>
      </c>
      <c r="CJ10" s="14">
        <v>440</v>
      </c>
      <c r="CK10" s="15">
        <v>192</v>
      </c>
      <c r="CL10" s="12">
        <v>513</v>
      </c>
      <c r="CM10" s="13">
        <v>480</v>
      </c>
      <c r="CN10" s="13">
        <f>CM10+CK10-CL10</f>
        <v>159</v>
      </c>
      <c r="CO10" s="12">
        <f>+GETPIVOTDATA("Total",Blad1!$A$3,"Store Delivery Date",CO3,"Pr. Num",531327,"Pr. Name","ah bio kastanjechamp","DC",A10)</f>
        <v>515</v>
      </c>
      <c r="CP10" s="13">
        <v>550</v>
      </c>
      <c r="CQ10" s="13">
        <f>CN10-CO10+CP10</f>
        <v>194</v>
      </c>
      <c r="CR10" s="12">
        <f>+GETPIVOTDATA("Total",Blad1!$A$3,"Store Delivery Date",CR3,"Pr. Num",531327,"Pr. Name","ah bio kastanjechamp","DC","Zaandam")</f>
        <v>599</v>
      </c>
      <c r="CS10" s="13">
        <v>660</v>
      </c>
      <c r="CT10" s="13">
        <f>CQ10-CR10+CS10</f>
        <v>255</v>
      </c>
      <c r="CU10" s="12">
        <v>524</v>
      </c>
      <c r="CV10" s="14">
        <v>990</v>
      </c>
      <c r="CW10" s="14">
        <f>CT10-CU10+CV10</f>
        <v>721</v>
      </c>
      <c r="CX10" s="12">
        <v>436</v>
      </c>
      <c r="CY10" s="13">
        <v>0</v>
      </c>
      <c r="CZ10" s="14">
        <f>CW10-CX10+CY10</f>
        <v>285</v>
      </c>
      <c r="DA10" s="12">
        <v>501</v>
      </c>
      <c r="DB10" s="14">
        <v>660</v>
      </c>
      <c r="DC10" s="14">
        <f>CZ10-DA10+DB10</f>
        <v>444</v>
      </c>
      <c r="DD10" s="12">
        <v>0</v>
      </c>
      <c r="DE10" s="14">
        <v>0</v>
      </c>
      <c r="DF10" s="13">
        <f>DC10-DD10+DE10</f>
        <v>444</v>
      </c>
      <c r="DG10" s="12">
        <v>0</v>
      </c>
      <c r="DH10" s="13">
        <v>0</v>
      </c>
      <c r="DI10" s="13">
        <f>DH10+DF10-DG10</f>
        <v>444</v>
      </c>
      <c r="DJ10" s="12">
        <v>0</v>
      </c>
      <c r="DK10" s="13">
        <v>0</v>
      </c>
      <c r="DL10" s="13">
        <f>DI10-DJ10+DK10</f>
        <v>444</v>
      </c>
      <c r="DM10" s="12">
        <v>0</v>
      </c>
      <c r="DN10" s="13">
        <v>0</v>
      </c>
      <c r="DO10" s="13">
        <f>DL10-DM10+DN10</f>
        <v>444</v>
      </c>
      <c r="DP10" s="12">
        <v>0</v>
      </c>
      <c r="DQ10" s="14">
        <v>0</v>
      </c>
      <c r="DR10" s="14">
        <f>DO10-DP10+DQ10</f>
        <v>444</v>
      </c>
      <c r="DS10" s="12">
        <v>0</v>
      </c>
      <c r="DT10" s="13">
        <v>0</v>
      </c>
      <c r="DU10" s="14">
        <f>DR10-DS10+DT10</f>
        <v>444</v>
      </c>
      <c r="DV10" s="12">
        <v>0</v>
      </c>
      <c r="DW10" s="14">
        <v>0</v>
      </c>
      <c r="DX10" s="14">
        <f>DU10-DV10+DW10</f>
        <v>444</v>
      </c>
      <c r="DY10" s="12">
        <v>0</v>
      </c>
      <c r="DZ10" s="14">
        <v>0</v>
      </c>
      <c r="EA10" s="13">
        <f>DX10-DY10+DZ10</f>
        <v>444</v>
      </c>
      <c r="EB10" s="12">
        <v>0</v>
      </c>
      <c r="EC10" s="13">
        <v>0</v>
      </c>
      <c r="ED10" s="13">
        <f>EC10+EA10-EB10</f>
        <v>444</v>
      </c>
      <c r="EE10" s="12">
        <v>0</v>
      </c>
      <c r="EF10" s="13">
        <v>0</v>
      </c>
      <c r="EG10" s="13">
        <f>ED10-EE10+EF10</f>
        <v>444</v>
      </c>
      <c r="EH10" s="12">
        <v>0</v>
      </c>
      <c r="EI10" s="13">
        <v>0</v>
      </c>
      <c r="EJ10" s="13">
        <f>EG10-EH10+EI10</f>
        <v>444</v>
      </c>
      <c r="EK10" s="12">
        <v>0</v>
      </c>
      <c r="EL10" s="14">
        <v>0</v>
      </c>
      <c r="EM10" s="14">
        <f>EJ10-EK10+EL10</f>
        <v>444</v>
      </c>
      <c r="EN10" s="12">
        <v>0</v>
      </c>
      <c r="EO10" s="13">
        <v>0</v>
      </c>
      <c r="EP10" s="14">
        <f>EM10-EN10+EO10</f>
        <v>444</v>
      </c>
      <c r="EQ10" s="12">
        <v>0</v>
      </c>
      <c r="ER10" s="14">
        <v>0</v>
      </c>
      <c r="ES10" s="14">
        <f>EP10-EQ10+ER10</f>
        <v>444</v>
      </c>
      <c r="ET10" s="12">
        <v>0</v>
      </c>
      <c r="EU10" s="14">
        <v>0</v>
      </c>
      <c r="EV10" s="13">
        <f>ES10-ET10+EU10</f>
        <v>444</v>
      </c>
      <c r="EW10" s="12">
        <v>0</v>
      </c>
      <c r="EX10" s="13">
        <v>0</v>
      </c>
      <c r="EY10" s="13">
        <f>EX10+EV10-EW10</f>
        <v>444</v>
      </c>
      <c r="EZ10" s="12">
        <v>0</v>
      </c>
      <c r="FA10" s="13">
        <v>0</v>
      </c>
      <c r="FB10" s="13">
        <f>EY10-EZ10+FA10</f>
        <v>444</v>
      </c>
      <c r="FC10" s="12">
        <v>0</v>
      </c>
      <c r="FD10" s="13">
        <v>0</v>
      </c>
      <c r="FE10" s="13">
        <f>FB10-FC10+FD10</f>
        <v>444</v>
      </c>
      <c r="FF10" s="12">
        <v>0</v>
      </c>
      <c r="FG10" s="14">
        <v>0</v>
      </c>
      <c r="FH10" s="14">
        <f>FE10-FF10+FG10</f>
        <v>444</v>
      </c>
      <c r="FI10" s="12">
        <v>0</v>
      </c>
      <c r="FJ10" s="13">
        <v>0</v>
      </c>
      <c r="FK10" s="14">
        <f>FH10-FI10+FJ10</f>
        <v>444</v>
      </c>
      <c r="FL10" s="12">
        <v>0</v>
      </c>
      <c r="FM10" s="14">
        <v>0</v>
      </c>
      <c r="FN10" s="14">
        <f>FK10-FL10+FM10</f>
        <v>444</v>
      </c>
      <c r="FO10" s="12">
        <v>0</v>
      </c>
      <c r="FP10" s="14">
        <v>0</v>
      </c>
      <c r="FQ10" s="13">
        <f>FN10-FO10+FP10</f>
        <v>444</v>
      </c>
      <c r="FR10" s="12">
        <v>0</v>
      </c>
      <c r="FS10" s="13">
        <v>0</v>
      </c>
      <c r="FT10" s="13">
        <f>FS10+FQ10-FR10</f>
        <v>444</v>
      </c>
      <c r="FU10" s="12">
        <v>0</v>
      </c>
      <c r="FV10" s="13">
        <v>0</v>
      </c>
      <c r="FW10" s="13">
        <f>FT10-FU10+FV10</f>
        <v>444</v>
      </c>
      <c r="FX10" s="12">
        <v>0</v>
      </c>
      <c r="FY10" s="13">
        <v>0</v>
      </c>
      <c r="FZ10" s="13">
        <f>FW10-FX10+FY10</f>
        <v>444</v>
      </c>
      <c r="GA10" s="12">
        <v>0</v>
      </c>
      <c r="GB10" s="14">
        <v>0</v>
      </c>
      <c r="GC10" s="14">
        <f>FZ10-GA10+GB10</f>
        <v>444</v>
      </c>
      <c r="GD10" s="12">
        <v>0</v>
      </c>
      <c r="GE10" s="13">
        <v>0</v>
      </c>
      <c r="GF10" s="14">
        <f>GC10-GD10+GE10</f>
        <v>444</v>
      </c>
      <c r="GG10" s="12">
        <v>0</v>
      </c>
      <c r="GH10" s="14">
        <v>0</v>
      </c>
      <c r="GI10" s="14">
        <f>GF10-GG10+GH10</f>
        <v>444</v>
      </c>
      <c r="GJ10" s="12">
        <v>0</v>
      </c>
      <c r="GK10" s="14">
        <v>0</v>
      </c>
      <c r="GL10" s="13">
        <f>GI10-GJ10+GK10</f>
        <v>444</v>
      </c>
      <c r="GM10" s="12">
        <v>0</v>
      </c>
      <c r="GN10" s="13">
        <v>0</v>
      </c>
      <c r="GO10" s="13">
        <f>GN10+GL10-GM10</f>
        <v>444</v>
      </c>
      <c r="GP10" s="12">
        <v>0</v>
      </c>
      <c r="GQ10" s="13">
        <v>0</v>
      </c>
      <c r="GR10" s="13">
        <f>GO10-GP10+GQ10</f>
        <v>444</v>
      </c>
      <c r="GS10" s="12">
        <v>0</v>
      </c>
      <c r="GT10" s="13">
        <v>0</v>
      </c>
      <c r="GU10" s="13">
        <f>GR10-GS10+GT10</f>
        <v>444</v>
      </c>
      <c r="GV10" s="12">
        <v>0</v>
      </c>
      <c r="GW10" s="14">
        <v>0</v>
      </c>
      <c r="GX10" s="14">
        <f>GU10-GV10+GW10</f>
        <v>444</v>
      </c>
      <c r="GY10" s="12">
        <v>0</v>
      </c>
      <c r="GZ10" s="13">
        <v>0</v>
      </c>
      <c r="HA10" s="14">
        <f>GX10-GY10+GZ10</f>
        <v>444</v>
      </c>
      <c r="HB10" s="12">
        <v>0</v>
      </c>
      <c r="HC10" s="14">
        <v>0</v>
      </c>
      <c r="HD10" s="14">
        <f>HA10-HB10+HC10</f>
        <v>444</v>
      </c>
      <c r="HE10" s="12">
        <v>0</v>
      </c>
      <c r="HF10" s="14">
        <v>0</v>
      </c>
      <c r="HG10" s="13">
        <f>HD10-HE10+HF10</f>
        <v>444</v>
      </c>
      <c r="HH10" s="12">
        <v>0</v>
      </c>
      <c r="HI10" s="13">
        <v>0</v>
      </c>
      <c r="HJ10" s="13">
        <f>HI10+HG10-HH10</f>
        <v>444</v>
      </c>
      <c r="HK10" s="12">
        <v>0</v>
      </c>
      <c r="HL10" s="13">
        <v>0</v>
      </c>
      <c r="HM10" s="13">
        <f>HJ10-HK10+HL10</f>
        <v>444</v>
      </c>
      <c r="HN10" s="12">
        <v>0</v>
      </c>
      <c r="HO10" s="13">
        <v>0</v>
      </c>
      <c r="HP10" s="13">
        <f>HM10-HN10+HO10</f>
        <v>444</v>
      </c>
      <c r="HQ10" s="12">
        <v>0</v>
      </c>
      <c r="HR10" s="14">
        <v>0</v>
      </c>
      <c r="HS10" s="14">
        <f>HP10-HQ10+HR10</f>
        <v>444</v>
      </c>
      <c r="HT10" s="12">
        <v>0</v>
      </c>
      <c r="HU10" s="13">
        <v>0</v>
      </c>
      <c r="HV10" s="14">
        <f>HS10-HT10+HU10</f>
        <v>444</v>
      </c>
      <c r="HW10" s="12">
        <v>0</v>
      </c>
      <c r="HX10" s="14">
        <v>0</v>
      </c>
      <c r="HY10" s="14">
        <f>HV10-HW10+HX10</f>
        <v>444</v>
      </c>
      <c r="HZ10" s="12">
        <v>0</v>
      </c>
      <c r="IA10" s="14">
        <v>0</v>
      </c>
      <c r="IB10" s="13">
        <f>HY10-HZ10+IA10</f>
        <v>444</v>
      </c>
      <c r="IC10" s="12">
        <v>0</v>
      </c>
      <c r="ID10" s="13">
        <v>0</v>
      </c>
      <c r="IE10" s="13">
        <f>ID10+IB10-IC10</f>
        <v>444</v>
      </c>
      <c r="IF10" s="12">
        <v>0</v>
      </c>
      <c r="IG10" s="13">
        <v>0</v>
      </c>
      <c r="IH10" s="13">
        <f>IE10-IF10+IG10</f>
        <v>444</v>
      </c>
      <c r="II10" s="12">
        <v>0</v>
      </c>
      <c r="IJ10" s="13">
        <v>0</v>
      </c>
      <c r="IK10" s="13">
        <f>IH10-II10+IJ10</f>
        <v>444</v>
      </c>
      <c r="IL10" s="12">
        <v>0</v>
      </c>
      <c r="IM10" s="14">
        <v>0</v>
      </c>
      <c r="IN10" s="14">
        <f>IK10-IL10+IM10</f>
        <v>444</v>
      </c>
      <c r="IO10" s="12">
        <v>0</v>
      </c>
      <c r="IP10" s="13">
        <v>0</v>
      </c>
      <c r="IQ10" s="14">
        <f>IN10-IO10+IP10</f>
        <v>444</v>
      </c>
      <c r="IR10" s="12">
        <v>0</v>
      </c>
      <c r="IS10" s="14">
        <v>0</v>
      </c>
      <c r="IT10" s="14">
        <f>IQ10-IR10+IS10</f>
        <v>444</v>
      </c>
      <c r="IU10" s="12">
        <v>0</v>
      </c>
      <c r="IV10" s="14">
        <v>0</v>
      </c>
      <c r="IW10" s="13">
        <f>IT10-IU10+IV10</f>
        <v>444</v>
      </c>
      <c r="IX10" s="12">
        <v>0</v>
      </c>
      <c r="IY10" s="13">
        <v>0</v>
      </c>
      <c r="IZ10" s="13">
        <f>IY10+IW10-IX10</f>
        <v>444</v>
      </c>
      <c r="JA10" s="12">
        <v>0</v>
      </c>
      <c r="JB10" s="13">
        <v>0</v>
      </c>
      <c r="JC10" s="13">
        <f>IZ10-JA10+JB10</f>
        <v>444</v>
      </c>
      <c r="JD10" s="12">
        <v>0</v>
      </c>
      <c r="JE10" s="13">
        <v>0</v>
      </c>
      <c r="JF10" s="13">
        <f>JC10-JD10+JE10</f>
        <v>444</v>
      </c>
      <c r="JG10" s="12">
        <v>0</v>
      </c>
      <c r="JH10" s="14">
        <v>0</v>
      </c>
      <c r="JI10" s="14">
        <f>JF10-JG10+JH10</f>
        <v>444</v>
      </c>
      <c r="JJ10" s="12">
        <v>0</v>
      </c>
      <c r="JK10" s="13">
        <v>0</v>
      </c>
      <c r="JL10" s="14">
        <f>JI10-JJ10+JK10</f>
        <v>444</v>
      </c>
      <c r="JM10" s="12">
        <v>0</v>
      </c>
      <c r="JN10" s="14">
        <v>0</v>
      </c>
      <c r="JO10" s="14">
        <f>JL10-JM10+JN10</f>
        <v>444</v>
      </c>
      <c r="JP10" s="12">
        <v>0</v>
      </c>
      <c r="JQ10" s="14">
        <v>0</v>
      </c>
      <c r="JR10" s="13">
        <f>JO10-JP10+JQ10</f>
        <v>444</v>
      </c>
      <c r="JS10" s="12">
        <v>0</v>
      </c>
      <c r="JT10" s="13">
        <v>0</v>
      </c>
      <c r="JU10" s="13">
        <f>JT10+JR10-JS10</f>
        <v>444</v>
      </c>
      <c r="JV10" s="12">
        <v>0</v>
      </c>
      <c r="JW10" s="13">
        <v>0</v>
      </c>
      <c r="JX10" s="13">
        <f>JU10-JV10+JW10</f>
        <v>444</v>
      </c>
      <c r="JY10" s="12">
        <v>0</v>
      </c>
      <c r="JZ10" s="13">
        <v>0</v>
      </c>
      <c r="KA10" s="13">
        <f>JX10-JY10+JZ10</f>
        <v>444</v>
      </c>
      <c r="KB10" s="12">
        <v>0</v>
      </c>
      <c r="KC10" s="14">
        <v>0</v>
      </c>
      <c r="KD10" s="14">
        <f>KA10-KB10+KC10</f>
        <v>444</v>
      </c>
      <c r="KE10" s="12">
        <v>0</v>
      </c>
      <c r="KF10" s="13">
        <v>0</v>
      </c>
      <c r="KG10" s="14">
        <f>KD10-KE10+KF10</f>
        <v>444</v>
      </c>
      <c r="KH10" s="12">
        <v>0</v>
      </c>
      <c r="KI10" s="14">
        <v>0</v>
      </c>
      <c r="KJ10" s="14">
        <f>KG10-KH10+KI10</f>
        <v>444</v>
      </c>
      <c r="KK10" s="12">
        <v>0</v>
      </c>
      <c r="KL10" s="14">
        <v>0</v>
      </c>
      <c r="KM10" s="13">
        <f>KJ10-KK10+KL10</f>
        <v>444</v>
      </c>
      <c r="KN10" s="12">
        <v>0</v>
      </c>
      <c r="KO10" s="13">
        <v>0</v>
      </c>
      <c r="KP10" s="13">
        <f>KO10+KM10-KN10</f>
        <v>444</v>
      </c>
      <c r="KQ10" s="12">
        <v>0</v>
      </c>
      <c r="KR10" s="13">
        <v>0</v>
      </c>
      <c r="KS10" s="13">
        <f>KP10-KQ10+KR10</f>
        <v>444</v>
      </c>
      <c r="KT10" s="12">
        <v>0</v>
      </c>
      <c r="KU10" s="13">
        <v>0</v>
      </c>
      <c r="KV10" s="13">
        <f>KS10-KT10+KU10</f>
        <v>444</v>
      </c>
      <c r="KW10" s="12">
        <v>0</v>
      </c>
      <c r="KX10" s="14">
        <v>0</v>
      </c>
      <c r="KY10" s="14">
        <f>KV10-KW10+KX10</f>
        <v>444</v>
      </c>
      <c r="KZ10" s="12">
        <v>0</v>
      </c>
      <c r="LA10" s="13">
        <v>0</v>
      </c>
      <c r="LB10" s="14">
        <f>KY10-KZ10+LA10</f>
        <v>444</v>
      </c>
      <c r="LC10" s="12">
        <v>0</v>
      </c>
      <c r="LD10" s="14">
        <v>0</v>
      </c>
      <c r="LE10" s="14">
        <f>LB10-LC10+LD10</f>
        <v>444</v>
      </c>
      <c r="LF10" s="12">
        <v>0</v>
      </c>
      <c r="LG10" s="14">
        <v>0</v>
      </c>
      <c r="LH10" s="13">
        <f>LE10-LF10+LG10</f>
        <v>444</v>
      </c>
      <c r="LI10" s="12">
        <v>0</v>
      </c>
      <c r="LJ10" s="13">
        <v>0</v>
      </c>
      <c r="LK10" s="13">
        <f>LJ10+LH10-LI10</f>
        <v>444</v>
      </c>
      <c r="LL10" s="12">
        <v>0</v>
      </c>
      <c r="LM10" s="13">
        <v>0</v>
      </c>
      <c r="LN10" s="13">
        <f>LK10-LL10+LM10</f>
        <v>444</v>
      </c>
      <c r="LO10" s="12">
        <v>0</v>
      </c>
      <c r="LP10" s="13">
        <v>0</v>
      </c>
      <c r="LQ10" s="13">
        <f>LN10-LO10+LP10</f>
        <v>444</v>
      </c>
      <c r="LR10" s="12">
        <v>0</v>
      </c>
      <c r="LS10" s="14">
        <v>0</v>
      </c>
      <c r="LT10" s="14">
        <f>LQ10-LR10+LS10</f>
        <v>444</v>
      </c>
      <c r="LU10" s="12">
        <v>0</v>
      </c>
      <c r="LV10" s="13">
        <v>0</v>
      </c>
      <c r="LW10" s="14">
        <f>LT10-LU10+LV10</f>
        <v>444</v>
      </c>
      <c r="LX10" s="12">
        <v>0</v>
      </c>
      <c r="LY10" s="14">
        <v>0</v>
      </c>
      <c r="LZ10" s="14">
        <f>LW10-LX10+LY10</f>
        <v>444</v>
      </c>
      <c r="MA10" s="12">
        <v>0</v>
      </c>
      <c r="MB10" s="14">
        <v>0</v>
      </c>
      <c r="MC10" s="13">
        <f>LZ10-MA10+MB10</f>
        <v>444</v>
      </c>
      <c r="MD10" s="12">
        <v>0</v>
      </c>
      <c r="ME10" s="13">
        <v>0</v>
      </c>
      <c r="MF10" s="13">
        <f>ME10+MC10-MD10</f>
        <v>444</v>
      </c>
      <c r="MG10" s="12">
        <v>0</v>
      </c>
      <c r="MH10" s="13">
        <v>0</v>
      </c>
      <c r="MI10" s="13">
        <f>MF10-MG10+MH10</f>
        <v>444</v>
      </c>
      <c r="MJ10" s="12">
        <v>0</v>
      </c>
      <c r="MK10" s="13">
        <v>0</v>
      </c>
      <c r="ML10" s="13">
        <f>MI10-MJ10+MK10</f>
        <v>444</v>
      </c>
      <c r="MM10" s="12">
        <v>0</v>
      </c>
      <c r="MN10" s="14">
        <v>0</v>
      </c>
      <c r="MO10" s="14">
        <f>ML10-MM10+MN10</f>
        <v>444</v>
      </c>
      <c r="MP10" s="12">
        <v>0</v>
      </c>
      <c r="MQ10" s="13">
        <v>0</v>
      </c>
      <c r="MR10" s="14">
        <f>MO10-MP10+MQ10</f>
        <v>444</v>
      </c>
      <c r="MS10" s="12">
        <v>0</v>
      </c>
      <c r="MT10" s="14">
        <v>0</v>
      </c>
      <c r="MU10" s="14">
        <f>MR10-MS10+MT10</f>
        <v>444</v>
      </c>
      <c r="MV10" s="12">
        <v>0</v>
      </c>
      <c r="MW10" s="14">
        <v>0</v>
      </c>
      <c r="MX10" s="13">
        <f>MU10-MV10+MW10</f>
        <v>444</v>
      </c>
      <c r="MY10" s="12">
        <v>0</v>
      </c>
      <c r="MZ10" s="13">
        <v>0</v>
      </c>
      <c r="NA10" s="13">
        <f>MZ10+MX10-MY10</f>
        <v>444</v>
      </c>
      <c r="NB10" s="12">
        <v>0</v>
      </c>
      <c r="NC10" s="13">
        <v>0</v>
      </c>
      <c r="ND10" s="13">
        <f>NA10-NB10+NC10</f>
        <v>444</v>
      </c>
      <c r="NE10" s="12">
        <v>0</v>
      </c>
      <c r="NF10" s="13">
        <v>0</v>
      </c>
      <c r="NG10" s="13">
        <f>ND10-NE10+NF10</f>
        <v>444</v>
      </c>
      <c r="NH10" s="12">
        <v>0</v>
      </c>
      <c r="NI10" s="14">
        <v>0</v>
      </c>
      <c r="NJ10" s="14">
        <f>NG10-NH10+NI10</f>
        <v>444</v>
      </c>
      <c r="NK10" s="12">
        <v>0</v>
      </c>
      <c r="NL10" s="13">
        <v>0</v>
      </c>
      <c r="NM10" s="14">
        <f>NJ10-NK10+NL10</f>
        <v>444</v>
      </c>
      <c r="NN10" s="12">
        <v>0</v>
      </c>
      <c r="NO10" s="14">
        <v>0</v>
      </c>
      <c r="NP10" s="14">
        <f>NM10-NN10+NO10</f>
        <v>444</v>
      </c>
      <c r="NQ10" s="12">
        <v>0</v>
      </c>
      <c r="NR10" s="14">
        <v>0</v>
      </c>
      <c r="NS10" s="13">
        <f>NP10-NQ10+NR10</f>
        <v>444</v>
      </c>
      <c r="NT10" s="12">
        <v>0</v>
      </c>
      <c r="NU10" s="13">
        <v>0</v>
      </c>
      <c r="NV10" s="13">
        <f>NU10+NS10-NT10</f>
        <v>444</v>
      </c>
      <c r="NW10" s="12">
        <v>0</v>
      </c>
      <c r="NX10" s="13">
        <v>0</v>
      </c>
      <c r="NY10" s="13">
        <f>NV10-NW10+NX10</f>
        <v>444</v>
      </c>
      <c r="NZ10" s="12">
        <v>0</v>
      </c>
      <c r="OA10" s="13">
        <v>0</v>
      </c>
      <c r="OB10" s="13">
        <f>NY10-NZ10+OA10</f>
        <v>444</v>
      </c>
      <c r="OC10" s="12">
        <v>0</v>
      </c>
      <c r="OD10" s="14">
        <v>0</v>
      </c>
      <c r="OE10" s="14">
        <f>OB10-OC10+OD10</f>
        <v>444</v>
      </c>
      <c r="OF10" s="12">
        <v>0</v>
      </c>
      <c r="OG10" s="13">
        <v>0</v>
      </c>
      <c r="OH10" s="14">
        <f>OE10-OF10+OG10</f>
        <v>444</v>
      </c>
      <c r="OI10" s="12">
        <v>0</v>
      </c>
      <c r="OJ10" s="14">
        <v>0</v>
      </c>
      <c r="OK10" s="14">
        <f>OH10-OI10+OJ10</f>
        <v>444</v>
      </c>
      <c r="OL10" s="12">
        <v>0</v>
      </c>
      <c r="OM10" s="14">
        <v>0</v>
      </c>
      <c r="ON10" s="13">
        <f>OK10-OL10+OM10</f>
        <v>444</v>
      </c>
      <c r="OO10" s="12">
        <v>0</v>
      </c>
      <c r="OP10" s="13">
        <v>0</v>
      </c>
      <c r="OQ10" s="13">
        <f>OP10+ON10-OO10</f>
        <v>444</v>
      </c>
      <c r="OR10" s="12">
        <v>0</v>
      </c>
      <c r="OS10" s="13">
        <v>0</v>
      </c>
      <c r="OT10" s="13">
        <f>OQ10-OR10+OS10</f>
        <v>444</v>
      </c>
      <c r="OU10" s="12">
        <v>0</v>
      </c>
      <c r="OV10" s="13">
        <v>0</v>
      </c>
      <c r="OW10" s="13">
        <f>OT10-OU10+OV10</f>
        <v>444</v>
      </c>
      <c r="OX10" s="12">
        <v>0</v>
      </c>
      <c r="OY10" s="14">
        <v>0</v>
      </c>
      <c r="OZ10" s="14">
        <f>OW10-OX10+OY10</f>
        <v>444</v>
      </c>
      <c r="PA10" s="12">
        <v>0</v>
      </c>
      <c r="PB10" s="13">
        <v>0</v>
      </c>
      <c r="PC10" s="14">
        <f>OZ10-PA10+PB10</f>
        <v>444</v>
      </c>
      <c r="PD10" s="12">
        <v>0</v>
      </c>
      <c r="PE10" s="14">
        <v>0</v>
      </c>
      <c r="PF10" s="14">
        <f>PC10-PD10+PE10</f>
        <v>444</v>
      </c>
      <c r="PG10" s="12">
        <v>0</v>
      </c>
      <c r="PH10" s="14">
        <v>0</v>
      </c>
      <c r="PI10" s="13">
        <f>PF10-PG10+PH10</f>
        <v>444</v>
      </c>
      <c r="PJ10" s="12">
        <v>0</v>
      </c>
    </row>
    <row r="11" spans="1:426" x14ac:dyDescent="0.25">
      <c r="A11" t="s">
        <v>41</v>
      </c>
      <c r="B11" s="15">
        <v>77</v>
      </c>
      <c r="C11" s="12">
        <v>284</v>
      </c>
      <c r="D11" s="14">
        <v>330</v>
      </c>
      <c r="E11" s="13">
        <f>B11-C11+D11</f>
        <v>123</v>
      </c>
      <c r="F11" s="12">
        <v>266</v>
      </c>
      <c r="G11" s="13">
        <v>250</v>
      </c>
      <c r="H11" s="13">
        <f>G11+E11-F11</f>
        <v>107</v>
      </c>
      <c r="I11" s="12">
        <v>312</v>
      </c>
      <c r="J11" s="13">
        <v>330</v>
      </c>
      <c r="K11" s="13">
        <f>H11-I11+J11</f>
        <v>125</v>
      </c>
      <c r="L11" s="12">
        <v>383</v>
      </c>
      <c r="M11" s="13">
        <v>390</v>
      </c>
      <c r="N11" s="13">
        <f>K11-L11+M11</f>
        <v>132</v>
      </c>
      <c r="O11" s="12">
        <v>316</v>
      </c>
      <c r="P11" s="14">
        <v>490</v>
      </c>
      <c r="Q11" s="14">
        <f>N11-O11+P11</f>
        <v>306</v>
      </c>
      <c r="R11" s="12">
        <v>225</v>
      </c>
      <c r="S11" s="13">
        <v>0</v>
      </c>
      <c r="T11" s="14">
        <f>Q11-R11+S11</f>
        <v>81</v>
      </c>
      <c r="U11" s="12">
        <v>315</v>
      </c>
      <c r="V11" s="14">
        <v>310</v>
      </c>
      <c r="W11" s="15">
        <v>78</v>
      </c>
      <c r="X11" s="12">
        <v>312</v>
      </c>
      <c r="Y11" s="14">
        <v>330</v>
      </c>
      <c r="Z11" s="13">
        <f>W11-X11+Y11</f>
        <v>96</v>
      </c>
      <c r="AA11" s="12">
        <v>263</v>
      </c>
      <c r="AB11" s="13">
        <v>280</v>
      </c>
      <c r="AC11" s="13">
        <f>AB11+Z11-AA11</f>
        <v>113</v>
      </c>
      <c r="AD11" s="12">
        <v>371</v>
      </c>
      <c r="AE11" s="13">
        <v>330</v>
      </c>
      <c r="AF11" s="13">
        <f>AC11-AD11+AE11</f>
        <v>72</v>
      </c>
      <c r="AG11" s="12">
        <v>436</v>
      </c>
      <c r="AH11" s="13">
        <v>410</v>
      </c>
      <c r="AI11" s="13">
        <f>AF11-AG11+AH11</f>
        <v>46</v>
      </c>
      <c r="AJ11" s="12">
        <v>373</v>
      </c>
      <c r="AK11" s="14">
        <v>550</v>
      </c>
      <c r="AL11" s="14">
        <f>AI11-AJ11+AK11</f>
        <v>223</v>
      </c>
      <c r="AM11" s="12">
        <v>213</v>
      </c>
      <c r="AN11" s="13">
        <v>0</v>
      </c>
      <c r="AO11" s="14">
        <f>AL11-AM11+AN11</f>
        <v>10</v>
      </c>
      <c r="AP11" s="12">
        <v>322</v>
      </c>
      <c r="AQ11" s="14">
        <v>370</v>
      </c>
      <c r="AR11" s="15">
        <v>59</v>
      </c>
      <c r="AS11" s="12">
        <v>349</v>
      </c>
      <c r="AT11" s="14">
        <v>330</v>
      </c>
      <c r="AU11" s="13">
        <f>AR11-AS11+AT11</f>
        <v>40</v>
      </c>
      <c r="AV11" s="12">
        <v>350</v>
      </c>
      <c r="AW11" s="13">
        <v>380</v>
      </c>
      <c r="AX11" s="13">
        <f>AW11+AU11-AV11</f>
        <v>70</v>
      </c>
      <c r="AY11" s="12">
        <v>401</v>
      </c>
      <c r="AZ11" s="13">
        <v>440</v>
      </c>
      <c r="BA11" s="13">
        <f>AX11-AY11+AZ11</f>
        <v>109</v>
      </c>
      <c r="BB11" s="12">
        <v>462</v>
      </c>
      <c r="BC11" s="13">
        <v>440</v>
      </c>
      <c r="BD11" s="13">
        <f>BA11-BB11+BC11</f>
        <v>87</v>
      </c>
      <c r="BE11" s="12">
        <v>394</v>
      </c>
      <c r="BF11" s="14">
        <v>660</v>
      </c>
      <c r="BG11" s="14">
        <f>BD11-BE11+BF11</f>
        <v>353</v>
      </c>
      <c r="BH11" s="12">
        <v>282</v>
      </c>
      <c r="BI11" s="13">
        <v>0</v>
      </c>
      <c r="BJ11" s="14">
        <f>BG11-BH11+BI11</f>
        <v>71</v>
      </c>
      <c r="BK11" s="12">
        <v>403</v>
      </c>
      <c r="BL11" s="14">
        <v>330</v>
      </c>
      <c r="BM11" s="15">
        <v>0</v>
      </c>
      <c r="BN11" s="12">
        <v>301</v>
      </c>
      <c r="BO11" s="14">
        <v>440</v>
      </c>
      <c r="BP11" s="13">
        <f>BM11-BN11+BO11</f>
        <v>139</v>
      </c>
      <c r="BQ11" s="12">
        <v>318</v>
      </c>
      <c r="BR11" s="13">
        <v>360</v>
      </c>
      <c r="BS11" s="13">
        <f>BR11+BP11-BQ11</f>
        <v>181</v>
      </c>
      <c r="BT11" s="12">
        <v>369</v>
      </c>
      <c r="BU11" s="13">
        <v>440</v>
      </c>
      <c r="BV11" s="15">
        <v>252</v>
      </c>
      <c r="BW11" s="12">
        <v>452</v>
      </c>
      <c r="BX11" s="13">
        <v>420</v>
      </c>
      <c r="BY11" s="13">
        <f>BV11-BW11+BX11</f>
        <v>220</v>
      </c>
      <c r="BZ11" s="12">
        <v>409</v>
      </c>
      <c r="CA11" s="14">
        <v>550</v>
      </c>
      <c r="CB11" s="14">
        <f>BY11-BZ11+CA11</f>
        <v>361</v>
      </c>
      <c r="CC11" s="12">
        <v>219</v>
      </c>
      <c r="CD11" s="13">
        <v>0</v>
      </c>
      <c r="CE11" s="14">
        <f>CB11-CC11+CD11</f>
        <v>142</v>
      </c>
      <c r="CF11" s="12">
        <v>338</v>
      </c>
      <c r="CG11" s="14">
        <v>360</v>
      </c>
      <c r="CH11" s="14">
        <f>CE11-CF11+CG11</f>
        <v>164</v>
      </c>
      <c r="CI11" s="12">
        <v>376</v>
      </c>
      <c r="CJ11" s="14">
        <v>280</v>
      </c>
      <c r="CK11" s="15">
        <v>69</v>
      </c>
      <c r="CL11" s="12">
        <v>368</v>
      </c>
      <c r="CM11" s="13">
        <v>360</v>
      </c>
      <c r="CN11" s="13">
        <f>CM11+CK11-CL11</f>
        <v>61</v>
      </c>
      <c r="CO11" s="12">
        <f>+GETPIVOTDATA("Total",Blad1!$A$3,"Store Delivery Date",CO3,"Pr. Num",531327,"Pr. Name","ah bio kastanjechamp","DC",A11)</f>
        <v>422</v>
      </c>
      <c r="CP11" s="13">
        <v>460</v>
      </c>
      <c r="CQ11" s="13">
        <f>CN11-CO11+CP11</f>
        <v>99</v>
      </c>
      <c r="CR11" s="12">
        <v>459</v>
      </c>
      <c r="CS11" s="13">
        <v>510</v>
      </c>
      <c r="CT11" s="13">
        <f>CQ11-CR11+CS11</f>
        <v>150</v>
      </c>
      <c r="CU11" s="12">
        <v>337</v>
      </c>
      <c r="CV11" s="14">
        <v>620</v>
      </c>
      <c r="CW11" s="14">
        <f>CT11-CU11+CV11</f>
        <v>433</v>
      </c>
      <c r="CX11" s="12">
        <v>271</v>
      </c>
      <c r="CY11" s="13">
        <v>0</v>
      </c>
      <c r="CZ11" s="14">
        <f>CW11-CX11+CY11</f>
        <v>162</v>
      </c>
      <c r="DA11" s="12">
        <v>356</v>
      </c>
      <c r="DB11" s="14">
        <v>440</v>
      </c>
      <c r="DC11" s="14">
        <f>CZ11-DA11+DB11</f>
        <v>246</v>
      </c>
      <c r="DD11" s="12">
        <v>0</v>
      </c>
      <c r="DE11" s="14">
        <v>0</v>
      </c>
      <c r="DF11" s="13">
        <f>DC11-DD11+DE11</f>
        <v>246</v>
      </c>
      <c r="DG11" s="12">
        <v>0</v>
      </c>
      <c r="DH11" s="13">
        <v>0</v>
      </c>
      <c r="DI11" s="13">
        <f>DH11+DF11-DG11</f>
        <v>246</v>
      </c>
      <c r="DJ11" s="12">
        <v>0</v>
      </c>
      <c r="DK11" s="13">
        <v>0</v>
      </c>
      <c r="DL11" s="13">
        <f>DI11-DJ11+DK11</f>
        <v>246</v>
      </c>
      <c r="DM11" s="12">
        <v>0</v>
      </c>
      <c r="DN11" s="13">
        <v>0</v>
      </c>
      <c r="DO11" s="13">
        <f>DL11-DM11+DN11</f>
        <v>246</v>
      </c>
      <c r="DP11" s="12">
        <v>0</v>
      </c>
      <c r="DQ11" s="14">
        <v>0</v>
      </c>
      <c r="DR11" s="14">
        <f>DO11-DP11+DQ11</f>
        <v>246</v>
      </c>
      <c r="DS11" s="12">
        <v>0</v>
      </c>
      <c r="DT11" s="13">
        <v>0</v>
      </c>
      <c r="DU11" s="14">
        <f>DR11-DS11+DT11</f>
        <v>246</v>
      </c>
      <c r="DV11" s="12">
        <v>0</v>
      </c>
      <c r="DW11" s="14">
        <v>0</v>
      </c>
      <c r="DX11" s="14">
        <f>DU11-DV11+DW11</f>
        <v>246</v>
      </c>
      <c r="DY11" s="12">
        <v>0</v>
      </c>
      <c r="DZ11" s="14">
        <v>0</v>
      </c>
      <c r="EA11" s="13">
        <f>DX11-DY11+DZ11</f>
        <v>246</v>
      </c>
      <c r="EB11" s="12">
        <v>0</v>
      </c>
      <c r="EC11" s="13">
        <v>0</v>
      </c>
      <c r="ED11" s="13">
        <f>EC11+EA11-EB11</f>
        <v>246</v>
      </c>
      <c r="EE11" s="12">
        <v>0</v>
      </c>
      <c r="EF11" s="13">
        <v>0</v>
      </c>
      <c r="EG11" s="13">
        <f>ED11-EE11+EF11</f>
        <v>246</v>
      </c>
      <c r="EH11" s="12">
        <v>0</v>
      </c>
      <c r="EI11" s="13">
        <v>0</v>
      </c>
      <c r="EJ11" s="13">
        <f>EG11-EH11+EI11</f>
        <v>246</v>
      </c>
      <c r="EK11" s="12">
        <v>0</v>
      </c>
      <c r="EL11" s="14">
        <v>0</v>
      </c>
      <c r="EM11" s="14">
        <f>EJ11-EK11+EL11</f>
        <v>246</v>
      </c>
      <c r="EN11" s="12">
        <v>0</v>
      </c>
      <c r="EO11" s="13">
        <v>0</v>
      </c>
      <c r="EP11" s="14">
        <f>EM11-EN11+EO11</f>
        <v>246</v>
      </c>
      <c r="EQ11" s="12">
        <v>0</v>
      </c>
      <c r="ER11" s="14">
        <v>0</v>
      </c>
      <c r="ES11" s="14">
        <f>EP11-EQ11+ER11</f>
        <v>246</v>
      </c>
      <c r="ET11" s="12">
        <v>0</v>
      </c>
      <c r="EU11" s="14">
        <v>0</v>
      </c>
      <c r="EV11" s="13">
        <f>ES11-ET11+EU11</f>
        <v>246</v>
      </c>
      <c r="EW11" s="12">
        <v>0</v>
      </c>
      <c r="EX11" s="13">
        <v>0</v>
      </c>
      <c r="EY11" s="13">
        <f>EX11+EV11-EW11</f>
        <v>246</v>
      </c>
      <c r="EZ11" s="12">
        <v>0</v>
      </c>
      <c r="FA11" s="13">
        <v>0</v>
      </c>
      <c r="FB11" s="13">
        <f>EY11-EZ11+FA11</f>
        <v>246</v>
      </c>
      <c r="FC11" s="12">
        <v>0</v>
      </c>
      <c r="FD11" s="13">
        <v>0</v>
      </c>
      <c r="FE11" s="13">
        <f>FB11-FC11+FD11</f>
        <v>246</v>
      </c>
      <c r="FF11" s="12">
        <v>0</v>
      </c>
      <c r="FG11" s="14">
        <v>0</v>
      </c>
      <c r="FH11" s="14">
        <f>FE11-FF11+FG11</f>
        <v>246</v>
      </c>
      <c r="FI11" s="12">
        <v>0</v>
      </c>
      <c r="FJ11" s="13">
        <v>0</v>
      </c>
      <c r="FK11" s="14">
        <f>FH11-FI11+FJ11</f>
        <v>246</v>
      </c>
      <c r="FL11" s="12">
        <v>0</v>
      </c>
      <c r="FM11" s="14">
        <v>0</v>
      </c>
      <c r="FN11" s="14">
        <f>FK11-FL11+FM11</f>
        <v>246</v>
      </c>
      <c r="FO11" s="12">
        <v>0</v>
      </c>
      <c r="FP11" s="14">
        <v>0</v>
      </c>
      <c r="FQ11" s="13">
        <f>FN11-FO11+FP11</f>
        <v>246</v>
      </c>
      <c r="FR11" s="12">
        <v>0</v>
      </c>
      <c r="FS11" s="13">
        <v>0</v>
      </c>
      <c r="FT11" s="13">
        <f>FS11+FQ11-FR11</f>
        <v>246</v>
      </c>
      <c r="FU11" s="12">
        <v>0</v>
      </c>
      <c r="FV11" s="13">
        <v>0</v>
      </c>
      <c r="FW11" s="13">
        <f>FT11-FU11+FV11</f>
        <v>246</v>
      </c>
      <c r="FX11" s="12">
        <v>0</v>
      </c>
      <c r="FY11" s="13">
        <v>0</v>
      </c>
      <c r="FZ11" s="13">
        <f>FW11-FX11+FY11</f>
        <v>246</v>
      </c>
      <c r="GA11" s="12">
        <v>0</v>
      </c>
      <c r="GB11" s="14">
        <v>0</v>
      </c>
      <c r="GC11" s="14">
        <f>FZ11-GA11+GB11</f>
        <v>246</v>
      </c>
      <c r="GD11" s="12">
        <v>0</v>
      </c>
      <c r="GE11" s="13">
        <v>0</v>
      </c>
      <c r="GF11" s="14">
        <f>GC11-GD11+GE11</f>
        <v>246</v>
      </c>
      <c r="GG11" s="12">
        <v>0</v>
      </c>
      <c r="GH11" s="14">
        <v>0</v>
      </c>
      <c r="GI11" s="14">
        <f>GF11-GG11+GH11</f>
        <v>246</v>
      </c>
      <c r="GJ11" s="12">
        <v>0</v>
      </c>
      <c r="GK11" s="14">
        <v>0</v>
      </c>
      <c r="GL11" s="13">
        <f>GI11-GJ11+GK11</f>
        <v>246</v>
      </c>
      <c r="GM11" s="12">
        <v>0</v>
      </c>
      <c r="GN11" s="13">
        <v>0</v>
      </c>
      <c r="GO11" s="13">
        <f>GN11+GL11-GM11</f>
        <v>246</v>
      </c>
      <c r="GP11" s="12">
        <v>0</v>
      </c>
      <c r="GQ11" s="13">
        <v>0</v>
      </c>
      <c r="GR11" s="13">
        <f>GO11-GP11+GQ11</f>
        <v>246</v>
      </c>
      <c r="GS11" s="12">
        <v>0</v>
      </c>
      <c r="GT11" s="13">
        <v>0</v>
      </c>
      <c r="GU11" s="13">
        <f>GR11-GS11+GT11</f>
        <v>246</v>
      </c>
      <c r="GV11" s="12">
        <v>0</v>
      </c>
      <c r="GW11" s="14">
        <v>0</v>
      </c>
      <c r="GX11" s="14">
        <f>GU11-GV11+GW11</f>
        <v>246</v>
      </c>
      <c r="GY11" s="12">
        <v>0</v>
      </c>
      <c r="GZ11" s="13">
        <v>0</v>
      </c>
      <c r="HA11" s="14">
        <f>GX11-GY11+GZ11</f>
        <v>246</v>
      </c>
      <c r="HB11" s="12">
        <v>0</v>
      </c>
      <c r="HC11" s="14">
        <v>0</v>
      </c>
      <c r="HD11" s="14">
        <f>HA11-HB11+HC11</f>
        <v>246</v>
      </c>
      <c r="HE11" s="12">
        <v>0</v>
      </c>
      <c r="HF11" s="14">
        <v>0</v>
      </c>
      <c r="HG11" s="13">
        <f>HD11-HE11+HF11</f>
        <v>246</v>
      </c>
      <c r="HH11" s="12">
        <v>0</v>
      </c>
      <c r="HI11" s="13">
        <v>0</v>
      </c>
      <c r="HJ11" s="13">
        <f>HI11+HG11-HH11</f>
        <v>246</v>
      </c>
      <c r="HK11" s="12">
        <v>0</v>
      </c>
      <c r="HL11" s="13">
        <v>0</v>
      </c>
      <c r="HM11" s="13">
        <f>HJ11-HK11+HL11</f>
        <v>246</v>
      </c>
      <c r="HN11" s="12">
        <v>0</v>
      </c>
      <c r="HO11" s="13">
        <v>0</v>
      </c>
      <c r="HP11" s="13">
        <f>HM11-HN11+HO11</f>
        <v>246</v>
      </c>
      <c r="HQ11" s="12">
        <v>0</v>
      </c>
      <c r="HR11" s="14">
        <v>0</v>
      </c>
      <c r="HS11" s="14">
        <f>HP11-HQ11+HR11</f>
        <v>246</v>
      </c>
      <c r="HT11" s="12">
        <v>0</v>
      </c>
      <c r="HU11" s="13">
        <v>0</v>
      </c>
      <c r="HV11" s="14">
        <f>HS11-HT11+HU11</f>
        <v>246</v>
      </c>
      <c r="HW11" s="12">
        <v>0</v>
      </c>
      <c r="HX11" s="14">
        <v>0</v>
      </c>
      <c r="HY11" s="14">
        <f>HV11-HW11+HX11</f>
        <v>246</v>
      </c>
      <c r="HZ11" s="12">
        <v>0</v>
      </c>
      <c r="IA11" s="14">
        <v>0</v>
      </c>
      <c r="IB11" s="13">
        <f>HY11-HZ11+IA11</f>
        <v>246</v>
      </c>
      <c r="IC11" s="12">
        <v>0</v>
      </c>
      <c r="ID11" s="13">
        <v>0</v>
      </c>
      <c r="IE11" s="13">
        <f>ID11+IB11-IC11</f>
        <v>246</v>
      </c>
      <c r="IF11" s="12">
        <v>0</v>
      </c>
      <c r="IG11" s="13">
        <v>0</v>
      </c>
      <c r="IH11" s="13">
        <f>IE11-IF11+IG11</f>
        <v>246</v>
      </c>
      <c r="II11" s="12">
        <v>0</v>
      </c>
      <c r="IJ11" s="13">
        <v>0</v>
      </c>
      <c r="IK11" s="13">
        <f>IH11-II11+IJ11</f>
        <v>246</v>
      </c>
      <c r="IL11" s="12">
        <v>0</v>
      </c>
      <c r="IM11" s="14">
        <v>0</v>
      </c>
      <c r="IN11" s="14">
        <f>IK11-IL11+IM11</f>
        <v>246</v>
      </c>
      <c r="IO11" s="12">
        <v>0</v>
      </c>
      <c r="IP11" s="13">
        <v>0</v>
      </c>
      <c r="IQ11" s="14">
        <f>IN11-IO11+IP11</f>
        <v>246</v>
      </c>
      <c r="IR11" s="12">
        <v>0</v>
      </c>
      <c r="IS11" s="14">
        <v>0</v>
      </c>
      <c r="IT11" s="14">
        <f>IQ11-IR11+IS11</f>
        <v>246</v>
      </c>
      <c r="IU11" s="12">
        <v>0</v>
      </c>
      <c r="IV11" s="14">
        <v>0</v>
      </c>
      <c r="IW11" s="13">
        <f>IT11-IU11+IV11</f>
        <v>246</v>
      </c>
      <c r="IX11" s="12">
        <v>0</v>
      </c>
      <c r="IY11" s="13">
        <v>0</v>
      </c>
      <c r="IZ11" s="13">
        <f>IY11+IW11-IX11</f>
        <v>246</v>
      </c>
      <c r="JA11" s="12">
        <v>0</v>
      </c>
      <c r="JB11" s="13">
        <v>0</v>
      </c>
      <c r="JC11" s="13">
        <f>IZ11-JA11+JB11</f>
        <v>246</v>
      </c>
      <c r="JD11" s="12">
        <v>0</v>
      </c>
      <c r="JE11" s="13">
        <v>0</v>
      </c>
      <c r="JF11" s="13">
        <f>JC11-JD11+JE11</f>
        <v>246</v>
      </c>
      <c r="JG11" s="12">
        <v>0</v>
      </c>
      <c r="JH11" s="14">
        <v>0</v>
      </c>
      <c r="JI11" s="14">
        <f>JF11-JG11+JH11</f>
        <v>246</v>
      </c>
      <c r="JJ11" s="12">
        <v>0</v>
      </c>
      <c r="JK11" s="13">
        <v>0</v>
      </c>
      <c r="JL11" s="14">
        <f>JI11-JJ11+JK11</f>
        <v>246</v>
      </c>
      <c r="JM11" s="12">
        <v>0</v>
      </c>
      <c r="JN11" s="14">
        <v>0</v>
      </c>
      <c r="JO11" s="14">
        <f>JL11-JM11+JN11</f>
        <v>246</v>
      </c>
      <c r="JP11" s="12">
        <v>0</v>
      </c>
      <c r="JQ11" s="14">
        <v>0</v>
      </c>
      <c r="JR11" s="13">
        <f>JO11-JP11+JQ11</f>
        <v>246</v>
      </c>
      <c r="JS11" s="12">
        <v>0</v>
      </c>
      <c r="JT11" s="13">
        <v>0</v>
      </c>
      <c r="JU11" s="13">
        <f>JT11+JR11-JS11</f>
        <v>246</v>
      </c>
      <c r="JV11" s="12">
        <v>0</v>
      </c>
      <c r="JW11" s="13">
        <v>0</v>
      </c>
      <c r="JX11" s="13">
        <f>JU11-JV11+JW11</f>
        <v>246</v>
      </c>
      <c r="JY11" s="12">
        <v>0</v>
      </c>
      <c r="JZ11" s="13">
        <v>0</v>
      </c>
      <c r="KA11" s="13">
        <f>JX11-JY11+JZ11</f>
        <v>246</v>
      </c>
      <c r="KB11" s="12">
        <v>0</v>
      </c>
      <c r="KC11" s="14">
        <v>0</v>
      </c>
      <c r="KD11" s="14">
        <f>KA11-KB11+KC11</f>
        <v>246</v>
      </c>
      <c r="KE11" s="12">
        <v>0</v>
      </c>
      <c r="KF11" s="13">
        <v>0</v>
      </c>
      <c r="KG11" s="14">
        <f>KD11-KE11+KF11</f>
        <v>246</v>
      </c>
      <c r="KH11" s="12">
        <v>0</v>
      </c>
      <c r="KI11" s="14">
        <v>0</v>
      </c>
      <c r="KJ11" s="14">
        <f>KG11-KH11+KI11</f>
        <v>246</v>
      </c>
      <c r="KK11" s="12">
        <v>0</v>
      </c>
      <c r="KL11" s="14">
        <v>0</v>
      </c>
      <c r="KM11" s="13">
        <f>KJ11-KK11+KL11</f>
        <v>246</v>
      </c>
      <c r="KN11" s="12">
        <v>0</v>
      </c>
      <c r="KO11" s="13">
        <v>0</v>
      </c>
      <c r="KP11" s="13">
        <f>KO11+KM11-KN11</f>
        <v>246</v>
      </c>
      <c r="KQ11" s="12">
        <v>0</v>
      </c>
      <c r="KR11" s="13">
        <v>0</v>
      </c>
      <c r="KS11" s="13">
        <f>KP11-KQ11+KR11</f>
        <v>246</v>
      </c>
      <c r="KT11" s="12">
        <v>0</v>
      </c>
      <c r="KU11" s="13">
        <v>0</v>
      </c>
      <c r="KV11" s="13">
        <f>KS11-KT11+KU11</f>
        <v>246</v>
      </c>
      <c r="KW11" s="12">
        <v>0</v>
      </c>
      <c r="KX11" s="14">
        <v>0</v>
      </c>
      <c r="KY11" s="14">
        <f>KV11-KW11+KX11</f>
        <v>246</v>
      </c>
      <c r="KZ11" s="12">
        <v>0</v>
      </c>
      <c r="LA11" s="13">
        <v>0</v>
      </c>
      <c r="LB11" s="14">
        <f>KY11-KZ11+LA11</f>
        <v>246</v>
      </c>
      <c r="LC11" s="12">
        <v>0</v>
      </c>
      <c r="LD11" s="14">
        <v>0</v>
      </c>
      <c r="LE11" s="14">
        <f>LB11-LC11+LD11</f>
        <v>246</v>
      </c>
      <c r="LF11" s="12">
        <v>0</v>
      </c>
      <c r="LG11" s="14">
        <v>0</v>
      </c>
      <c r="LH11" s="13">
        <f>LE11-LF11+LG11</f>
        <v>246</v>
      </c>
      <c r="LI11" s="12">
        <v>0</v>
      </c>
      <c r="LJ11" s="13">
        <v>0</v>
      </c>
      <c r="LK11" s="13">
        <f>LJ11+LH11-LI11</f>
        <v>246</v>
      </c>
      <c r="LL11" s="12">
        <v>0</v>
      </c>
      <c r="LM11" s="13">
        <v>0</v>
      </c>
      <c r="LN11" s="13">
        <f>LK11-LL11+LM11</f>
        <v>246</v>
      </c>
      <c r="LO11" s="12">
        <v>0</v>
      </c>
      <c r="LP11" s="13">
        <v>0</v>
      </c>
      <c r="LQ11" s="13">
        <f>LN11-LO11+LP11</f>
        <v>246</v>
      </c>
      <c r="LR11" s="12">
        <v>0</v>
      </c>
      <c r="LS11" s="14">
        <v>0</v>
      </c>
      <c r="LT11" s="14">
        <f>LQ11-LR11+LS11</f>
        <v>246</v>
      </c>
      <c r="LU11" s="12">
        <v>0</v>
      </c>
      <c r="LV11" s="13">
        <v>0</v>
      </c>
      <c r="LW11" s="14">
        <f>LT11-LU11+LV11</f>
        <v>246</v>
      </c>
      <c r="LX11" s="12">
        <v>0</v>
      </c>
      <c r="LY11" s="14">
        <v>0</v>
      </c>
      <c r="LZ11" s="14">
        <f>LW11-LX11+LY11</f>
        <v>246</v>
      </c>
      <c r="MA11" s="12">
        <v>0</v>
      </c>
      <c r="MB11" s="14">
        <v>0</v>
      </c>
      <c r="MC11" s="13">
        <f>LZ11-MA11+MB11</f>
        <v>246</v>
      </c>
      <c r="MD11" s="12">
        <v>0</v>
      </c>
      <c r="ME11" s="13">
        <v>0</v>
      </c>
      <c r="MF11" s="13">
        <f>ME11+MC11-MD11</f>
        <v>246</v>
      </c>
      <c r="MG11" s="12">
        <v>0</v>
      </c>
      <c r="MH11" s="13">
        <v>0</v>
      </c>
      <c r="MI11" s="13">
        <f>MF11-MG11+MH11</f>
        <v>246</v>
      </c>
      <c r="MJ11" s="12">
        <v>0</v>
      </c>
      <c r="MK11" s="13">
        <v>0</v>
      </c>
      <c r="ML11" s="13">
        <f>MI11-MJ11+MK11</f>
        <v>246</v>
      </c>
      <c r="MM11" s="12">
        <v>0</v>
      </c>
      <c r="MN11" s="14">
        <v>0</v>
      </c>
      <c r="MO11" s="14">
        <f>ML11-MM11+MN11</f>
        <v>246</v>
      </c>
      <c r="MP11" s="12">
        <v>0</v>
      </c>
      <c r="MQ11" s="13">
        <v>0</v>
      </c>
      <c r="MR11" s="14">
        <f>MO11-MP11+MQ11</f>
        <v>246</v>
      </c>
      <c r="MS11" s="12">
        <v>0</v>
      </c>
      <c r="MT11" s="14">
        <v>0</v>
      </c>
      <c r="MU11" s="14">
        <f>MR11-MS11+MT11</f>
        <v>246</v>
      </c>
      <c r="MV11" s="12">
        <v>0</v>
      </c>
      <c r="MW11" s="14">
        <v>0</v>
      </c>
      <c r="MX11" s="13">
        <f>MU11-MV11+MW11</f>
        <v>246</v>
      </c>
      <c r="MY11" s="12">
        <v>0</v>
      </c>
      <c r="MZ11" s="13">
        <v>0</v>
      </c>
      <c r="NA11" s="13">
        <f>MZ11+MX11-MY11</f>
        <v>246</v>
      </c>
      <c r="NB11" s="12">
        <v>0</v>
      </c>
      <c r="NC11" s="13">
        <v>0</v>
      </c>
      <c r="ND11" s="13">
        <f>NA11-NB11+NC11</f>
        <v>246</v>
      </c>
      <c r="NE11" s="12">
        <v>0</v>
      </c>
      <c r="NF11" s="13">
        <v>0</v>
      </c>
      <c r="NG11" s="13">
        <f>ND11-NE11+NF11</f>
        <v>246</v>
      </c>
      <c r="NH11" s="12">
        <v>0</v>
      </c>
      <c r="NI11" s="14">
        <v>0</v>
      </c>
      <c r="NJ11" s="14">
        <f>NG11-NH11+NI11</f>
        <v>246</v>
      </c>
      <c r="NK11" s="12">
        <v>0</v>
      </c>
      <c r="NL11" s="13">
        <v>0</v>
      </c>
      <c r="NM11" s="14">
        <f>NJ11-NK11+NL11</f>
        <v>246</v>
      </c>
      <c r="NN11" s="12">
        <v>0</v>
      </c>
      <c r="NO11" s="14">
        <v>0</v>
      </c>
      <c r="NP11" s="14">
        <f>NM11-NN11+NO11</f>
        <v>246</v>
      </c>
      <c r="NQ11" s="12">
        <v>0</v>
      </c>
      <c r="NR11" s="14">
        <v>0</v>
      </c>
      <c r="NS11" s="13">
        <f>NP11-NQ11+NR11</f>
        <v>246</v>
      </c>
      <c r="NT11" s="12">
        <v>0</v>
      </c>
      <c r="NU11" s="13">
        <v>0</v>
      </c>
      <c r="NV11" s="13">
        <f>NU11+NS11-NT11</f>
        <v>246</v>
      </c>
      <c r="NW11" s="12">
        <v>0</v>
      </c>
      <c r="NX11" s="13">
        <v>0</v>
      </c>
      <c r="NY11" s="13">
        <f>NV11-NW11+NX11</f>
        <v>246</v>
      </c>
      <c r="NZ11" s="12">
        <v>0</v>
      </c>
      <c r="OA11" s="13">
        <v>0</v>
      </c>
      <c r="OB11" s="13">
        <f>NY11-NZ11+OA11</f>
        <v>246</v>
      </c>
      <c r="OC11" s="12">
        <v>0</v>
      </c>
      <c r="OD11" s="14">
        <v>0</v>
      </c>
      <c r="OE11" s="14">
        <f>OB11-OC11+OD11</f>
        <v>246</v>
      </c>
      <c r="OF11" s="12">
        <v>0</v>
      </c>
      <c r="OG11" s="13">
        <v>0</v>
      </c>
      <c r="OH11" s="14">
        <f>OE11-OF11+OG11</f>
        <v>246</v>
      </c>
      <c r="OI11" s="12">
        <v>0</v>
      </c>
      <c r="OJ11" s="14">
        <v>0</v>
      </c>
      <c r="OK11" s="14">
        <f>OH11-OI11+OJ11</f>
        <v>246</v>
      </c>
      <c r="OL11" s="12">
        <v>0</v>
      </c>
      <c r="OM11" s="14">
        <v>0</v>
      </c>
      <c r="ON11" s="13">
        <f>OK11-OL11+OM11</f>
        <v>246</v>
      </c>
      <c r="OO11" s="12">
        <v>0</v>
      </c>
      <c r="OP11" s="13">
        <v>0</v>
      </c>
      <c r="OQ11" s="13">
        <f>OP11+ON11-OO11</f>
        <v>246</v>
      </c>
      <c r="OR11" s="12">
        <v>0</v>
      </c>
      <c r="OS11" s="13">
        <v>0</v>
      </c>
      <c r="OT11" s="13">
        <f>OQ11-OR11+OS11</f>
        <v>246</v>
      </c>
      <c r="OU11" s="12">
        <v>0</v>
      </c>
      <c r="OV11" s="13">
        <v>0</v>
      </c>
      <c r="OW11" s="13">
        <f>OT11-OU11+OV11</f>
        <v>246</v>
      </c>
      <c r="OX11" s="12">
        <v>0</v>
      </c>
      <c r="OY11" s="14">
        <v>0</v>
      </c>
      <c r="OZ11" s="14">
        <f>OW11-OX11+OY11</f>
        <v>246</v>
      </c>
      <c r="PA11" s="12">
        <v>0</v>
      </c>
      <c r="PB11" s="13">
        <v>0</v>
      </c>
      <c r="PC11" s="14">
        <f>OZ11-PA11+PB11</f>
        <v>246</v>
      </c>
      <c r="PD11" s="12">
        <v>0</v>
      </c>
      <c r="PE11" s="14">
        <v>0</v>
      </c>
      <c r="PF11" s="14">
        <f>PC11-PD11+PE11</f>
        <v>246</v>
      </c>
      <c r="PG11" s="12">
        <v>0</v>
      </c>
      <c r="PH11" s="14">
        <v>0</v>
      </c>
      <c r="PI11" s="13">
        <f>PF11-PG11+PH11</f>
        <v>246</v>
      </c>
      <c r="PJ11" s="12">
        <v>0</v>
      </c>
    </row>
    <row r="12" spans="1:426" x14ac:dyDescent="0.25">
      <c r="A12" s="8" t="s">
        <v>56</v>
      </c>
      <c r="B12" s="15">
        <v>26</v>
      </c>
      <c r="C12" s="12">
        <v>222</v>
      </c>
      <c r="D12" s="14">
        <v>300</v>
      </c>
      <c r="E12" s="13">
        <f>B12-C12+D12</f>
        <v>104</v>
      </c>
      <c r="F12" s="12">
        <v>193</v>
      </c>
      <c r="G12" s="13">
        <v>200</v>
      </c>
      <c r="H12" s="13">
        <f>G12+E12-F12</f>
        <v>111</v>
      </c>
      <c r="I12" s="12">
        <v>236</v>
      </c>
      <c r="J12" s="13">
        <v>260</v>
      </c>
      <c r="K12" s="13">
        <f>H12-I12+J12</f>
        <v>135</v>
      </c>
      <c r="L12" s="12">
        <v>283</v>
      </c>
      <c r="M12" s="13">
        <v>310</v>
      </c>
      <c r="N12" s="13">
        <f>K12-L12+M12</f>
        <v>162</v>
      </c>
      <c r="O12" s="12">
        <v>289</v>
      </c>
      <c r="P12" s="14">
        <v>400</v>
      </c>
      <c r="Q12" s="14">
        <f>N12-O12+P12</f>
        <v>273</v>
      </c>
      <c r="R12" s="12">
        <v>188</v>
      </c>
      <c r="S12" s="13">
        <v>0</v>
      </c>
      <c r="T12" s="14">
        <f>Q12-R12+S12</f>
        <v>85</v>
      </c>
      <c r="U12" s="12">
        <v>269</v>
      </c>
      <c r="V12" s="14">
        <v>260</v>
      </c>
      <c r="W12" s="15">
        <v>76</v>
      </c>
      <c r="X12" s="12">
        <v>271</v>
      </c>
      <c r="Y12" s="14">
        <v>270</v>
      </c>
      <c r="Z12" s="13">
        <f>W12-X12+Y12</f>
        <v>75</v>
      </c>
      <c r="AA12" s="12">
        <v>246</v>
      </c>
      <c r="AB12" s="13">
        <v>220</v>
      </c>
      <c r="AC12" s="13">
        <f>AB12+Z12-AA12</f>
        <v>49</v>
      </c>
      <c r="AD12" s="12">
        <v>293</v>
      </c>
      <c r="AE12" s="13">
        <v>290</v>
      </c>
      <c r="AF12" s="13">
        <f>AC12-AD12+AE12</f>
        <v>46</v>
      </c>
      <c r="AG12" s="12">
        <v>328</v>
      </c>
      <c r="AH12" s="13">
        <v>330</v>
      </c>
      <c r="AI12" s="13">
        <f>AF12-AG12+AH12</f>
        <v>48</v>
      </c>
      <c r="AJ12" s="12">
        <v>312</v>
      </c>
      <c r="AK12" s="14">
        <v>440</v>
      </c>
      <c r="AL12" s="14">
        <f>AI12-AJ12+AK12</f>
        <v>176</v>
      </c>
      <c r="AM12" s="12">
        <v>207</v>
      </c>
      <c r="AN12" s="13">
        <v>0</v>
      </c>
      <c r="AO12" s="14">
        <f>AL12-AM12+AN12</f>
        <v>-31</v>
      </c>
      <c r="AP12" s="12">
        <v>272</v>
      </c>
      <c r="AQ12" s="14">
        <v>360</v>
      </c>
      <c r="AR12" s="15">
        <v>49</v>
      </c>
      <c r="AS12" s="12">
        <v>290</v>
      </c>
      <c r="AT12" s="14">
        <v>260</v>
      </c>
      <c r="AU12" s="13">
        <f>AR12-AS12+AT12</f>
        <v>19</v>
      </c>
      <c r="AV12" s="12">
        <v>291</v>
      </c>
      <c r="AW12" s="13">
        <v>360</v>
      </c>
      <c r="AX12" s="13">
        <f>AW12+AU12-AV12</f>
        <v>88</v>
      </c>
      <c r="AY12" s="12">
        <v>323</v>
      </c>
      <c r="AZ12" s="13">
        <v>330</v>
      </c>
      <c r="BA12" s="13">
        <f>AX12-AY12+AZ12</f>
        <v>95</v>
      </c>
      <c r="BB12" s="12">
        <v>390</v>
      </c>
      <c r="BC12" s="13">
        <v>360</v>
      </c>
      <c r="BD12" s="13">
        <f>BA12-BB12+BC12</f>
        <v>65</v>
      </c>
      <c r="BE12" s="12">
        <v>334</v>
      </c>
      <c r="BF12" s="14">
        <v>520</v>
      </c>
      <c r="BG12" s="14">
        <f>BD12-BE12+BF12</f>
        <v>251</v>
      </c>
      <c r="BH12" s="12">
        <v>221</v>
      </c>
      <c r="BI12" s="13">
        <v>0</v>
      </c>
      <c r="BJ12" s="14">
        <f>BG12-BH12+BI12</f>
        <v>30</v>
      </c>
      <c r="BK12" s="12">
        <v>343</v>
      </c>
      <c r="BL12" s="14">
        <v>360</v>
      </c>
      <c r="BM12" s="15">
        <v>48</v>
      </c>
      <c r="BN12" s="12">
        <v>273</v>
      </c>
      <c r="BO12" s="14">
        <v>330</v>
      </c>
      <c r="BP12" s="13">
        <f>BM12-BN12+BO12</f>
        <v>105</v>
      </c>
      <c r="BQ12" s="12">
        <v>256</v>
      </c>
      <c r="BR12" s="13">
        <v>290</v>
      </c>
      <c r="BS12" s="13">
        <f>BR12+BP12-BQ12</f>
        <v>139</v>
      </c>
      <c r="BT12" s="12">
        <v>299</v>
      </c>
      <c r="BU12" s="13">
        <v>370</v>
      </c>
      <c r="BV12" s="15">
        <v>210</v>
      </c>
      <c r="BW12" s="12">
        <v>344</v>
      </c>
      <c r="BX12" s="13">
        <v>330</v>
      </c>
      <c r="BY12" s="13">
        <f>BV12-BW12+BX12</f>
        <v>196</v>
      </c>
      <c r="BZ12" s="12">
        <v>311</v>
      </c>
      <c r="CA12" s="14">
        <v>380</v>
      </c>
      <c r="CB12" s="14">
        <f>BY12-BZ12+CA12</f>
        <v>265</v>
      </c>
      <c r="CC12" s="12">
        <v>195</v>
      </c>
      <c r="CD12" s="13">
        <v>0</v>
      </c>
      <c r="CE12" s="14">
        <f>CB12-CC12+CD12</f>
        <v>70</v>
      </c>
      <c r="CF12" s="12">
        <v>291</v>
      </c>
      <c r="CG12" s="14">
        <v>390</v>
      </c>
      <c r="CH12" s="14">
        <f>CE12-CF12+CG12</f>
        <v>169</v>
      </c>
      <c r="CI12" s="12">
        <v>295</v>
      </c>
      <c r="CJ12" s="14">
        <v>220</v>
      </c>
      <c r="CK12" s="15">
        <v>94</v>
      </c>
      <c r="CL12" s="12">
        <v>282</v>
      </c>
      <c r="CM12" s="13">
        <v>250</v>
      </c>
      <c r="CN12" s="13">
        <f>CM12+CK12-CL12</f>
        <v>62</v>
      </c>
      <c r="CO12" s="12">
        <v>309</v>
      </c>
      <c r="CP12" s="13">
        <v>330</v>
      </c>
      <c r="CQ12" s="13">
        <f>CN12-CO12+CP12</f>
        <v>83</v>
      </c>
      <c r="CR12" s="12">
        <v>344</v>
      </c>
      <c r="CS12" s="13">
        <v>400</v>
      </c>
      <c r="CT12" s="13">
        <f>CQ12-CR12+CS12</f>
        <v>139</v>
      </c>
      <c r="CU12" s="12">
        <v>285</v>
      </c>
      <c r="CV12" s="14">
        <v>500</v>
      </c>
      <c r="CW12" s="14">
        <f>CT12-CU12+CV12</f>
        <v>354</v>
      </c>
      <c r="CX12" s="12">
        <v>200</v>
      </c>
      <c r="CY12" s="13">
        <v>0</v>
      </c>
      <c r="CZ12" s="14">
        <f>CW12-CX12+CY12</f>
        <v>154</v>
      </c>
      <c r="DA12" s="12">
        <v>279</v>
      </c>
      <c r="DB12" s="14">
        <v>360</v>
      </c>
      <c r="DC12" s="14">
        <f>CZ12-DA12+DB12</f>
        <v>235</v>
      </c>
      <c r="DD12" s="12">
        <v>0</v>
      </c>
      <c r="DE12" s="14">
        <v>0</v>
      </c>
      <c r="DF12" s="13">
        <f>DC12-DD12+DE12</f>
        <v>235</v>
      </c>
      <c r="DG12" s="12">
        <v>0</v>
      </c>
      <c r="DH12" s="13">
        <v>0</v>
      </c>
      <c r="DI12" s="13">
        <f>DH12+DF12-DG12</f>
        <v>235</v>
      </c>
      <c r="DJ12" s="12">
        <v>0</v>
      </c>
      <c r="DK12" s="13">
        <v>0</v>
      </c>
      <c r="DL12" s="13">
        <f>DI12-DJ12+DK12</f>
        <v>235</v>
      </c>
      <c r="DM12" s="12">
        <v>0</v>
      </c>
      <c r="DN12" s="13">
        <v>0</v>
      </c>
      <c r="DO12" s="13">
        <f>DL12-DM12+DN12</f>
        <v>235</v>
      </c>
      <c r="DP12" s="12">
        <v>0</v>
      </c>
      <c r="DQ12" s="14">
        <v>0</v>
      </c>
      <c r="DR12" s="14">
        <f>DO12-DP12+DQ12</f>
        <v>235</v>
      </c>
      <c r="DS12" s="12">
        <v>0</v>
      </c>
      <c r="DT12" s="13">
        <v>0</v>
      </c>
      <c r="DU12" s="14">
        <f>DR12-DS12+DT12</f>
        <v>235</v>
      </c>
      <c r="DV12" s="12">
        <v>0</v>
      </c>
      <c r="DW12" s="14">
        <v>0</v>
      </c>
      <c r="DX12" s="14">
        <f>DU12-DV12+DW12</f>
        <v>235</v>
      </c>
      <c r="DY12" s="12">
        <v>0</v>
      </c>
      <c r="DZ12" s="14">
        <v>0</v>
      </c>
      <c r="EA12" s="13">
        <f>DX12-DY12+DZ12</f>
        <v>235</v>
      </c>
      <c r="EB12" s="12">
        <v>0</v>
      </c>
      <c r="EC12" s="13">
        <v>0</v>
      </c>
      <c r="ED12" s="13">
        <f>EC12+EA12-EB12</f>
        <v>235</v>
      </c>
      <c r="EE12" s="12">
        <v>0</v>
      </c>
      <c r="EF12" s="13">
        <v>0</v>
      </c>
      <c r="EG12" s="13">
        <f>ED12-EE12+EF12</f>
        <v>235</v>
      </c>
      <c r="EH12" s="12">
        <v>0</v>
      </c>
      <c r="EI12" s="13">
        <v>0</v>
      </c>
      <c r="EJ12" s="13">
        <f>EG12-EH12+EI12</f>
        <v>235</v>
      </c>
      <c r="EK12" s="12">
        <v>0</v>
      </c>
      <c r="EL12" s="14">
        <v>0</v>
      </c>
      <c r="EM12" s="14">
        <f>EJ12-EK12+EL12</f>
        <v>235</v>
      </c>
      <c r="EN12" s="12">
        <v>0</v>
      </c>
      <c r="EO12" s="13">
        <v>0</v>
      </c>
      <c r="EP12" s="14">
        <f>EM12-EN12+EO12</f>
        <v>235</v>
      </c>
      <c r="EQ12" s="12">
        <v>0</v>
      </c>
      <c r="ER12" s="14">
        <v>0</v>
      </c>
      <c r="ES12" s="14">
        <f>EP12-EQ12+ER12</f>
        <v>235</v>
      </c>
      <c r="ET12" s="12">
        <v>0</v>
      </c>
      <c r="EU12" s="14">
        <v>0</v>
      </c>
      <c r="EV12" s="13">
        <f>ES12-ET12+EU12</f>
        <v>235</v>
      </c>
      <c r="EW12" s="12">
        <v>0</v>
      </c>
      <c r="EX12" s="13">
        <v>0</v>
      </c>
      <c r="EY12" s="13">
        <f>EX12+EV12-EW12</f>
        <v>235</v>
      </c>
      <c r="EZ12" s="12">
        <v>0</v>
      </c>
      <c r="FA12" s="13">
        <v>0</v>
      </c>
      <c r="FB12" s="13">
        <f>EY12-EZ12+FA12</f>
        <v>235</v>
      </c>
      <c r="FC12" s="12">
        <v>0</v>
      </c>
      <c r="FD12" s="13">
        <v>0</v>
      </c>
      <c r="FE12" s="13">
        <f>FB12-FC12+FD12</f>
        <v>235</v>
      </c>
      <c r="FF12" s="12">
        <v>0</v>
      </c>
      <c r="FG12" s="14">
        <v>0</v>
      </c>
      <c r="FH12" s="14">
        <f>FE12-FF12+FG12</f>
        <v>235</v>
      </c>
      <c r="FI12" s="12">
        <v>0</v>
      </c>
      <c r="FJ12" s="13">
        <v>0</v>
      </c>
      <c r="FK12" s="14">
        <f>FH12-FI12+FJ12</f>
        <v>235</v>
      </c>
      <c r="FL12" s="12">
        <v>0</v>
      </c>
      <c r="FM12" s="14">
        <v>0</v>
      </c>
      <c r="FN12" s="14">
        <f>FK12-FL12+FM12</f>
        <v>235</v>
      </c>
      <c r="FO12" s="12">
        <v>0</v>
      </c>
      <c r="FP12" s="14">
        <v>0</v>
      </c>
      <c r="FQ12" s="13">
        <f>FN12-FO12+FP12</f>
        <v>235</v>
      </c>
      <c r="FR12" s="12">
        <v>0</v>
      </c>
      <c r="FS12" s="13">
        <v>0</v>
      </c>
      <c r="FT12" s="13">
        <f>FS12+FQ12-FR12</f>
        <v>235</v>
      </c>
      <c r="FU12" s="12">
        <v>0</v>
      </c>
      <c r="FV12" s="13">
        <v>0</v>
      </c>
      <c r="FW12" s="13">
        <f>FT12-FU12+FV12</f>
        <v>235</v>
      </c>
      <c r="FX12" s="12">
        <v>0</v>
      </c>
      <c r="FY12" s="13">
        <v>0</v>
      </c>
      <c r="FZ12" s="13">
        <f>FW12-FX12+FY12</f>
        <v>235</v>
      </c>
      <c r="GA12" s="12">
        <v>0</v>
      </c>
      <c r="GB12" s="14">
        <v>0</v>
      </c>
      <c r="GC12" s="14">
        <f>FZ12-GA12+GB12</f>
        <v>235</v>
      </c>
      <c r="GD12" s="12">
        <v>0</v>
      </c>
      <c r="GE12" s="13">
        <v>0</v>
      </c>
      <c r="GF12" s="14">
        <f>GC12-GD12+GE12</f>
        <v>235</v>
      </c>
      <c r="GG12" s="12">
        <v>0</v>
      </c>
      <c r="GH12" s="14">
        <v>0</v>
      </c>
      <c r="GI12" s="14">
        <f>GF12-GG12+GH12</f>
        <v>235</v>
      </c>
      <c r="GJ12" s="12">
        <v>0</v>
      </c>
      <c r="GK12" s="14">
        <v>0</v>
      </c>
      <c r="GL12" s="13">
        <f>GI12-GJ12+GK12</f>
        <v>235</v>
      </c>
      <c r="GM12" s="12">
        <v>0</v>
      </c>
      <c r="GN12" s="13">
        <v>0</v>
      </c>
      <c r="GO12" s="13">
        <f>GN12+GL12-GM12</f>
        <v>235</v>
      </c>
      <c r="GP12" s="12">
        <v>0</v>
      </c>
      <c r="GQ12" s="13">
        <v>0</v>
      </c>
      <c r="GR12" s="13">
        <f>GO12-GP12+GQ12</f>
        <v>235</v>
      </c>
      <c r="GS12" s="12">
        <v>0</v>
      </c>
      <c r="GT12" s="13">
        <v>0</v>
      </c>
      <c r="GU12" s="13">
        <f>GR12-GS12+GT12</f>
        <v>235</v>
      </c>
      <c r="GV12" s="12">
        <v>0</v>
      </c>
      <c r="GW12" s="14">
        <v>0</v>
      </c>
      <c r="GX12" s="14">
        <f>GU12-GV12+GW12</f>
        <v>235</v>
      </c>
      <c r="GY12" s="12">
        <v>0</v>
      </c>
      <c r="GZ12" s="13">
        <v>0</v>
      </c>
      <c r="HA12" s="14">
        <f>GX12-GY12+GZ12</f>
        <v>235</v>
      </c>
      <c r="HB12" s="12">
        <v>0</v>
      </c>
      <c r="HC12" s="14">
        <v>0</v>
      </c>
      <c r="HD12" s="14">
        <f>HA12-HB12+HC12</f>
        <v>235</v>
      </c>
      <c r="HE12" s="12">
        <v>0</v>
      </c>
      <c r="HF12" s="14">
        <v>0</v>
      </c>
      <c r="HG12" s="13">
        <f>HD12-HE12+HF12</f>
        <v>235</v>
      </c>
      <c r="HH12" s="12">
        <v>0</v>
      </c>
      <c r="HI12" s="13">
        <v>0</v>
      </c>
      <c r="HJ12" s="13">
        <f>HI12+HG12-HH12</f>
        <v>235</v>
      </c>
      <c r="HK12" s="12">
        <v>0</v>
      </c>
      <c r="HL12" s="13">
        <v>0</v>
      </c>
      <c r="HM12" s="13">
        <f>HJ12-HK12+HL12</f>
        <v>235</v>
      </c>
      <c r="HN12" s="12">
        <v>0</v>
      </c>
      <c r="HO12" s="13">
        <v>0</v>
      </c>
      <c r="HP12" s="13">
        <f>HM12-HN12+HO12</f>
        <v>235</v>
      </c>
      <c r="HQ12" s="12">
        <v>0</v>
      </c>
      <c r="HR12" s="14">
        <v>0</v>
      </c>
      <c r="HS12" s="14">
        <f>HP12-HQ12+HR12</f>
        <v>235</v>
      </c>
      <c r="HT12" s="12">
        <v>0</v>
      </c>
      <c r="HU12" s="13">
        <v>0</v>
      </c>
      <c r="HV12" s="14">
        <f>HS12-HT12+HU12</f>
        <v>235</v>
      </c>
      <c r="HW12" s="12">
        <v>0</v>
      </c>
      <c r="HX12" s="14">
        <v>0</v>
      </c>
      <c r="HY12" s="14">
        <f>HV12-HW12+HX12</f>
        <v>235</v>
      </c>
      <c r="HZ12" s="12">
        <v>0</v>
      </c>
      <c r="IA12" s="14">
        <v>0</v>
      </c>
      <c r="IB12" s="13">
        <f>HY12-HZ12+IA12</f>
        <v>235</v>
      </c>
      <c r="IC12" s="12">
        <v>0</v>
      </c>
      <c r="ID12" s="13">
        <v>0</v>
      </c>
      <c r="IE12" s="13">
        <f>ID12+IB12-IC12</f>
        <v>235</v>
      </c>
      <c r="IF12" s="12">
        <v>0</v>
      </c>
      <c r="IG12" s="13">
        <v>0</v>
      </c>
      <c r="IH12" s="13">
        <f>IE12-IF12+IG12</f>
        <v>235</v>
      </c>
      <c r="II12" s="12">
        <v>0</v>
      </c>
      <c r="IJ12" s="13">
        <v>0</v>
      </c>
      <c r="IK12" s="13">
        <f>IH12-II12+IJ12</f>
        <v>235</v>
      </c>
      <c r="IL12" s="12">
        <v>0</v>
      </c>
      <c r="IM12" s="14">
        <v>0</v>
      </c>
      <c r="IN12" s="14">
        <f>IK12-IL12+IM12</f>
        <v>235</v>
      </c>
      <c r="IO12" s="12">
        <v>0</v>
      </c>
      <c r="IP12" s="13">
        <v>0</v>
      </c>
      <c r="IQ12" s="14">
        <f>IN12-IO12+IP12</f>
        <v>235</v>
      </c>
      <c r="IR12" s="12">
        <v>0</v>
      </c>
      <c r="IS12" s="14">
        <v>0</v>
      </c>
      <c r="IT12" s="14">
        <f>IQ12-IR12+IS12</f>
        <v>235</v>
      </c>
      <c r="IU12" s="12">
        <v>0</v>
      </c>
      <c r="IV12" s="14">
        <v>0</v>
      </c>
      <c r="IW12" s="13">
        <f>IT12-IU12+IV12</f>
        <v>235</v>
      </c>
      <c r="IX12" s="12">
        <v>0</v>
      </c>
      <c r="IY12" s="13">
        <v>0</v>
      </c>
      <c r="IZ12" s="13">
        <f>IY12+IW12-IX12</f>
        <v>235</v>
      </c>
      <c r="JA12" s="12">
        <v>0</v>
      </c>
      <c r="JB12" s="13">
        <v>0</v>
      </c>
      <c r="JC12" s="13">
        <f>IZ12-JA12+JB12</f>
        <v>235</v>
      </c>
      <c r="JD12" s="12">
        <v>0</v>
      </c>
      <c r="JE12" s="13">
        <v>0</v>
      </c>
      <c r="JF12" s="13">
        <f>JC12-JD12+JE12</f>
        <v>235</v>
      </c>
      <c r="JG12" s="12">
        <v>0</v>
      </c>
      <c r="JH12" s="14">
        <v>0</v>
      </c>
      <c r="JI12" s="14">
        <f>JF12-JG12+JH12</f>
        <v>235</v>
      </c>
      <c r="JJ12" s="12">
        <v>0</v>
      </c>
      <c r="JK12" s="13">
        <v>0</v>
      </c>
      <c r="JL12" s="14">
        <f>JI12-JJ12+JK12</f>
        <v>235</v>
      </c>
      <c r="JM12" s="12">
        <v>0</v>
      </c>
      <c r="JN12" s="14">
        <v>0</v>
      </c>
      <c r="JO12" s="14">
        <f>JL12-JM12+JN12</f>
        <v>235</v>
      </c>
      <c r="JP12" s="12">
        <v>0</v>
      </c>
      <c r="JQ12" s="14">
        <v>0</v>
      </c>
      <c r="JR12" s="13">
        <f>JO12-JP12+JQ12</f>
        <v>235</v>
      </c>
      <c r="JS12" s="12">
        <v>0</v>
      </c>
      <c r="JT12" s="13">
        <v>0</v>
      </c>
      <c r="JU12" s="13">
        <f>JT12+JR12-JS12</f>
        <v>235</v>
      </c>
      <c r="JV12" s="12">
        <v>0</v>
      </c>
      <c r="JW12" s="13">
        <v>0</v>
      </c>
      <c r="JX12" s="13">
        <f>JU12-JV12+JW12</f>
        <v>235</v>
      </c>
      <c r="JY12" s="12">
        <v>0</v>
      </c>
      <c r="JZ12" s="13">
        <v>0</v>
      </c>
      <c r="KA12" s="13">
        <f>JX12-JY12+JZ12</f>
        <v>235</v>
      </c>
      <c r="KB12" s="12">
        <v>0</v>
      </c>
      <c r="KC12" s="14">
        <v>0</v>
      </c>
      <c r="KD12" s="14">
        <f>KA12-KB12+KC12</f>
        <v>235</v>
      </c>
      <c r="KE12" s="12">
        <v>0</v>
      </c>
      <c r="KF12" s="13">
        <v>0</v>
      </c>
      <c r="KG12" s="14">
        <f>KD12-KE12+KF12</f>
        <v>235</v>
      </c>
      <c r="KH12" s="12">
        <v>0</v>
      </c>
      <c r="KI12" s="14">
        <v>0</v>
      </c>
      <c r="KJ12" s="14">
        <f>KG12-KH12+KI12</f>
        <v>235</v>
      </c>
      <c r="KK12" s="12">
        <v>0</v>
      </c>
      <c r="KL12" s="14">
        <v>0</v>
      </c>
      <c r="KM12" s="13">
        <f>KJ12-KK12+KL12</f>
        <v>235</v>
      </c>
      <c r="KN12" s="12">
        <v>0</v>
      </c>
      <c r="KO12" s="13">
        <v>0</v>
      </c>
      <c r="KP12" s="13">
        <f>KO12+KM12-KN12</f>
        <v>235</v>
      </c>
      <c r="KQ12" s="12">
        <v>0</v>
      </c>
      <c r="KR12" s="13">
        <v>0</v>
      </c>
      <c r="KS12" s="13">
        <f>KP12-KQ12+KR12</f>
        <v>235</v>
      </c>
      <c r="KT12" s="12">
        <v>0</v>
      </c>
      <c r="KU12" s="13">
        <v>0</v>
      </c>
      <c r="KV12" s="13">
        <f>KS12-KT12+KU12</f>
        <v>235</v>
      </c>
      <c r="KW12" s="12">
        <v>0</v>
      </c>
      <c r="KX12" s="14">
        <v>0</v>
      </c>
      <c r="KY12" s="14">
        <f>KV12-KW12+KX12</f>
        <v>235</v>
      </c>
      <c r="KZ12" s="12">
        <v>0</v>
      </c>
      <c r="LA12" s="13">
        <v>0</v>
      </c>
      <c r="LB12" s="14">
        <f>KY12-KZ12+LA12</f>
        <v>235</v>
      </c>
      <c r="LC12" s="12">
        <v>0</v>
      </c>
      <c r="LD12" s="14">
        <v>0</v>
      </c>
      <c r="LE12" s="14">
        <f>LB12-LC12+LD12</f>
        <v>235</v>
      </c>
      <c r="LF12" s="12">
        <v>0</v>
      </c>
      <c r="LG12" s="14">
        <v>0</v>
      </c>
      <c r="LH12" s="13">
        <f>LE12-LF12+LG12</f>
        <v>235</v>
      </c>
      <c r="LI12" s="12">
        <v>0</v>
      </c>
      <c r="LJ12" s="13">
        <v>0</v>
      </c>
      <c r="LK12" s="13">
        <f>LJ12+LH12-LI12</f>
        <v>235</v>
      </c>
      <c r="LL12" s="12">
        <v>0</v>
      </c>
      <c r="LM12" s="13">
        <v>0</v>
      </c>
      <c r="LN12" s="13">
        <f>LK12-LL12+LM12</f>
        <v>235</v>
      </c>
      <c r="LO12" s="12">
        <v>0</v>
      </c>
      <c r="LP12" s="13">
        <v>0</v>
      </c>
      <c r="LQ12" s="13">
        <f>LN12-LO12+LP12</f>
        <v>235</v>
      </c>
      <c r="LR12" s="12">
        <v>0</v>
      </c>
      <c r="LS12" s="14">
        <v>0</v>
      </c>
      <c r="LT12" s="14">
        <f>LQ12-LR12+LS12</f>
        <v>235</v>
      </c>
      <c r="LU12" s="12">
        <v>0</v>
      </c>
      <c r="LV12" s="13">
        <v>0</v>
      </c>
      <c r="LW12" s="14">
        <f>LT12-LU12+LV12</f>
        <v>235</v>
      </c>
      <c r="LX12" s="12">
        <v>0</v>
      </c>
      <c r="LY12" s="14">
        <v>0</v>
      </c>
      <c r="LZ12" s="14">
        <f>LW12-LX12+LY12</f>
        <v>235</v>
      </c>
      <c r="MA12" s="12">
        <v>0</v>
      </c>
      <c r="MB12" s="14">
        <v>0</v>
      </c>
      <c r="MC12" s="13">
        <f>LZ12-MA12+MB12</f>
        <v>235</v>
      </c>
      <c r="MD12" s="12">
        <v>0</v>
      </c>
      <c r="ME12" s="13">
        <v>0</v>
      </c>
      <c r="MF12" s="13">
        <f>ME12+MC12-MD12</f>
        <v>235</v>
      </c>
      <c r="MG12" s="12">
        <v>0</v>
      </c>
      <c r="MH12" s="13">
        <v>0</v>
      </c>
      <c r="MI12" s="13">
        <f>MF12-MG12+MH12</f>
        <v>235</v>
      </c>
      <c r="MJ12" s="12">
        <v>0</v>
      </c>
      <c r="MK12" s="13">
        <v>0</v>
      </c>
      <c r="ML12" s="13">
        <f>MI12-MJ12+MK12</f>
        <v>235</v>
      </c>
      <c r="MM12" s="12">
        <v>0</v>
      </c>
      <c r="MN12" s="14">
        <v>0</v>
      </c>
      <c r="MO12" s="14">
        <f>ML12-MM12+MN12</f>
        <v>235</v>
      </c>
      <c r="MP12" s="12">
        <v>0</v>
      </c>
      <c r="MQ12" s="13">
        <v>0</v>
      </c>
      <c r="MR12" s="14">
        <f>MO12-MP12+MQ12</f>
        <v>235</v>
      </c>
      <c r="MS12" s="12">
        <v>0</v>
      </c>
      <c r="MT12" s="14">
        <v>0</v>
      </c>
      <c r="MU12" s="14">
        <f>MR12-MS12+MT12</f>
        <v>235</v>
      </c>
      <c r="MV12" s="12">
        <v>0</v>
      </c>
      <c r="MW12" s="14">
        <v>0</v>
      </c>
      <c r="MX12" s="13">
        <f>MU12-MV12+MW12</f>
        <v>235</v>
      </c>
      <c r="MY12" s="12">
        <v>0</v>
      </c>
      <c r="MZ12" s="13">
        <v>0</v>
      </c>
      <c r="NA12" s="13">
        <f>MZ12+MX12-MY12</f>
        <v>235</v>
      </c>
      <c r="NB12" s="12">
        <v>0</v>
      </c>
      <c r="NC12" s="13">
        <v>0</v>
      </c>
      <c r="ND12" s="13">
        <f>NA12-NB12+NC12</f>
        <v>235</v>
      </c>
      <c r="NE12" s="12">
        <v>0</v>
      </c>
      <c r="NF12" s="13">
        <v>0</v>
      </c>
      <c r="NG12" s="13">
        <f>ND12-NE12+NF12</f>
        <v>235</v>
      </c>
      <c r="NH12" s="12">
        <v>0</v>
      </c>
      <c r="NI12" s="14">
        <v>0</v>
      </c>
      <c r="NJ12" s="14">
        <f>NG12-NH12+NI12</f>
        <v>235</v>
      </c>
      <c r="NK12" s="12">
        <v>0</v>
      </c>
      <c r="NL12" s="13">
        <v>0</v>
      </c>
      <c r="NM12" s="14">
        <f>NJ12-NK12+NL12</f>
        <v>235</v>
      </c>
      <c r="NN12" s="12">
        <v>0</v>
      </c>
      <c r="NO12" s="14">
        <v>0</v>
      </c>
      <c r="NP12" s="14">
        <f>NM12-NN12+NO12</f>
        <v>235</v>
      </c>
      <c r="NQ12" s="12">
        <v>0</v>
      </c>
      <c r="NR12" s="14">
        <v>0</v>
      </c>
      <c r="NS12" s="13">
        <f>NP12-NQ12+NR12</f>
        <v>235</v>
      </c>
      <c r="NT12" s="12">
        <v>0</v>
      </c>
      <c r="NU12" s="13">
        <v>0</v>
      </c>
      <c r="NV12" s="13">
        <f>NU12+NS12-NT12</f>
        <v>235</v>
      </c>
      <c r="NW12" s="12">
        <v>0</v>
      </c>
      <c r="NX12" s="13">
        <v>0</v>
      </c>
      <c r="NY12" s="13">
        <f>NV12-NW12+NX12</f>
        <v>235</v>
      </c>
      <c r="NZ12" s="12">
        <v>0</v>
      </c>
      <c r="OA12" s="13">
        <v>0</v>
      </c>
      <c r="OB12" s="13">
        <f>NY12-NZ12+OA12</f>
        <v>235</v>
      </c>
      <c r="OC12" s="12">
        <v>0</v>
      </c>
      <c r="OD12" s="14">
        <v>0</v>
      </c>
      <c r="OE12" s="14">
        <f>OB12-OC12+OD12</f>
        <v>235</v>
      </c>
      <c r="OF12" s="12">
        <v>0</v>
      </c>
      <c r="OG12" s="13">
        <v>0</v>
      </c>
      <c r="OH12" s="14">
        <f>OE12-OF12+OG12</f>
        <v>235</v>
      </c>
      <c r="OI12" s="12">
        <v>0</v>
      </c>
      <c r="OJ12" s="14">
        <v>0</v>
      </c>
      <c r="OK12" s="14">
        <f>OH12-OI12+OJ12</f>
        <v>235</v>
      </c>
      <c r="OL12" s="12">
        <v>0</v>
      </c>
      <c r="OM12" s="14">
        <v>0</v>
      </c>
      <c r="ON12" s="13">
        <f>OK12-OL12+OM12</f>
        <v>235</v>
      </c>
      <c r="OO12" s="12">
        <v>0</v>
      </c>
      <c r="OP12" s="13">
        <v>0</v>
      </c>
      <c r="OQ12" s="13">
        <f>OP12+ON12-OO12</f>
        <v>235</v>
      </c>
      <c r="OR12" s="12">
        <v>0</v>
      </c>
      <c r="OS12" s="13">
        <v>0</v>
      </c>
      <c r="OT12" s="13">
        <f>OQ12-OR12+OS12</f>
        <v>235</v>
      </c>
      <c r="OU12" s="12">
        <v>0</v>
      </c>
      <c r="OV12" s="13">
        <v>0</v>
      </c>
      <c r="OW12" s="13">
        <f>OT12-OU12+OV12</f>
        <v>235</v>
      </c>
      <c r="OX12" s="12">
        <v>0</v>
      </c>
      <c r="OY12" s="14">
        <v>0</v>
      </c>
      <c r="OZ12" s="14">
        <f>OW12-OX12+OY12</f>
        <v>235</v>
      </c>
      <c r="PA12" s="12">
        <v>0</v>
      </c>
      <c r="PB12" s="13">
        <v>0</v>
      </c>
      <c r="PC12" s="14">
        <f>OZ12-PA12+PB12</f>
        <v>235</v>
      </c>
      <c r="PD12" s="12">
        <v>0</v>
      </c>
      <c r="PE12" s="14">
        <v>0</v>
      </c>
      <c r="PF12" s="14">
        <f>PC12-PD12+PE12</f>
        <v>235</v>
      </c>
      <c r="PG12" s="12">
        <v>0</v>
      </c>
      <c r="PH12" s="14">
        <v>0</v>
      </c>
      <c r="PI12" s="13">
        <f>PF12-PG12+PH12</f>
        <v>235</v>
      </c>
      <c r="PJ12" s="12">
        <v>0</v>
      </c>
    </row>
    <row r="13" spans="1:426" x14ac:dyDescent="0.25">
      <c r="A13" s="8" t="s">
        <v>55</v>
      </c>
      <c r="B13" s="15">
        <v>98</v>
      </c>
      <c r="C13" s="12">
        <v>277</v>
      </c>
      <c r="D13" s="14">
        <v>200</v>
      </c>
      <c r="E13" s="13">
        <f>B13-C13+D13</f>
        <v>21</v>
      </c>
      <c r="F13" s="12">
        <v>242</v>
      </c>
      <c r="G13" s="13">
        <v>330</v>
      </c>
      <c r="H13" s="13">
        <f>G13+E13-F13</f>
        <v>109</v>
      </c>
      <c r="I13" s="12">
        <v>302</v>
      </c>
      <c r="J13" s="13">
        <v>330</v>
      </c>
      <c r="K13" s="13">
        <f>H13-I13+J13</f>
        <v>137</v>
      </c>
      <c r="L13" s="12">
        <v>342</v>
      </c>
      <c r="M13" s="13">
        <v>330</v>
      </c>
      <c r="N13" s="13">
        <f>K13-L13+M13</f>
        <v>125</v>
      </c>
      <c r="O13" s="12">
        <v>335</v>
      </c>
      <c r="P13" s="14">
        <v>550</v>
      </c>
      <c r="Q13" s="14">
        <f>N13-O13+P13</f>
        <v>340</v>
      </c>
      <c r="R13" s="12">
        <v>233</v>
      </c>
      <c r="S13" s="13">
        <v>0</v>
      </c>
      <c r="T13" s="14">
        <f>Q13-R13+S13</f>
        <v>107</v>
      </c>
      <c r="U13" s="12">
        <v>326</v>
      </c>
      <c r="V13" s="14">
        <v>310</v>
      </c>
      <c r="W13" s="15">
        <v>88</v>
      </c>
      <c r="X13" s="12">
        <v>316</v>
      </c>
      <c r="Y13" s="14">
        <v>310</v>
      </c>
      <c r="Z13" s="13">
        <f>W13-X13+Y13</f>
        <v>82</v>
      </c>
      <c r="AA13" s="12">
        <v>311</v>
      </c>
      <c r="AB13" s="13">
        <v>290</v>
      </c>
      <c r="AC13" s="13">
        <f>AB13+Z13-AA13</f>
        <v>61</v>
      </c>
      <c r="AD13" s="12">
        <v>355</v>
      </c>
      <c r="AE13" s="13">
        <v>330</v>
      </c>
      <c r="AF13" s="13">
        <f>AC13-AD13+AE13</f>
        <v>36</v>
      </c>
      <c r="AG13" s="12">
        <v>399</v>
      </c>
      <c r="AH13" s="13">
        <v>430</v>
      </c>
      <c r="AI13" s="13">
        <f>AF13-AG13+AH13</f>
        <v>67</v>
      </c>
      <c r="AJ13" s="12">
        <v>415</v>
      </c>
      <c r="AK13" s="14">
        <v>570</v>
      </c>
      <c r="AL13" s="14">
        <f>AI13-AJ13+AK13</f>
        <v>222</v>
      </c>
      <c r="AM13" s="12">
        <v>260</v>
      </c>
      <c r="AN13" s="13">
        <v>0</v>
      </c>
      <c r="AO13" s="14">
        <f>AL13-AM13+AN13</f>
        <v>-38</v>
      </c>
      <c r="AP13" s="12">
        <v>363</v>
      </c>
      <c r="AQ13" s="14">
        <v>400</v>
      </c>
      <c r="AR13" s="15">
        <v>0</v>
      </c>
      <c r="AS13" s="12">
        <v>362</v>
      </c>
      <c r="AT13" s="14">
        <v>360</v>
      </c>
      <c r="AU13" s="13">
        <f>AR13-AS13+AT13</f>
        <v>-2</v>
      </c>
      <c r="AV13" s="12">
        <v>339</v>
      </c>
      <c r="AW13" s="13">
        <v>420</v>
      </c>
      <c r="AX13" s="13">
        <f>AW13+AU13-AV13</f>
        <v>79</v>
      </c>
      <c r="AY13" s="12">
        <v>369</v>
      </c>
      <c r="AZ13" s="13">
        <v>390</v>
      </c>
      <c r="BA13" s="13">
        <f>AX13-AY13+AZ13</f>
        <v>100</v>
      </c>
      <c r="BB13" s="12">
        <v>443</v>
      </c>
      <c r="BC13" s="13">
        <v>440</v>
      </c>
      <c r="BD13" s="13">
        <f>BA13-BB13+BC13</f>
        <v>97</v>
      </c>
      <c r="BE13" s="12">
        <v>425</v>
      </c>
      <c r="BF13" s="14">
        <v>600</v>
      </c>
      <c r="BG13" s="14">
        <f>BD13-BE13+BF13</f>
        <v>272</v>
      </c>
      <c r="BH13" s="12">
        <v>294</v>
      </c>
      <c r="BI13" s="13">
        <v>0</v>
      </c>
      <c r="BJ13" s="14">
        <f>BG13-BH13+BI13</f>
        <v>-22</v>
      </c>
      <c r="BK13" s="12">
        <v>398</v>
      </c>
      <c r="BL13" s="14">
        <v>420</v>
      </c>
      <c r="BM13" s="15">
        <v>2</v>
      </c>
      <c r="BN13" s="12">
        <v>322</v>
      </c>
      <c r="BO13" s="14">
        <v>460</v>
      </c>
      <c r="BP13" s="13">
        <f>BM13-BN13+BO13</f>
        <v>140</v>
      </c>
      <c r="BQ13" s="12">
        <v>323</v>
      </c>
      <c r="BR13" s="13">
        <v>350</v>
      </c>
      <c r="BS13" s="13">
        <f>BR13+BP13-BQ13</f>
        <v>167</v>
      </c>
      <c r="BT13" s="12">
        <v>364</v>
      </c>
      <c r="BU13" s="13">
        <v>380</v>
      </c>
      <c r="BV13" s="15">
        <v>183</v>
      </c>
      <c r="BW13" s="12">
        <v>444</v>
      </c>
      <c r="BX13" s="13">
        <v>440</v>
      </c>
      <c r="BY13" s="13">
        <f>BV13-BW13+BX13</f>
        <v>179</v>
      </c>
      <c r="BZ13" s="12">
        <v>410</v>
      </c>
      <c r="CA13" s="14">
        <v>550</v>
      </c>
      <c r="CB13" s="14">
        <f>BY13-BZ13+CA13</f>
        <v>319</v>
      </c>
      <c r="CC13" s="12">
        <v>296</v>
      </c>
      <c r="CD13" s="13">
        <v>0</v>
      </c>
      <c r="CE13" s="14">
        <f>CB13-CC13+CD13</f>
        <v>23</v>
      </c>
      <c r="CF13" s="12">
        <v>375</v>
      </c>
      <c r="CG13" s="14">
        <v>440</v>
      </c>
      <c r="CH13" s="14">
        <f>CE13-CF13+CG13</f>
        <v>88</v>
      </c>
      <c r="CI13" s="12">
        <v>375</v>
      </c>
      <c r="CJ13" s="14">
        <v>380</v>
      </c>
      <c r="CK13" s="15">
        <v>93</v>
      </c>
      <c r="CL13" s="12">
        <v>349</v>
      </c>
      <c r="CM13" s="13">
        <v>330</v>
      </c>
      <c r="CN13" s="13">
        <f>CM13+CK13-CL13</f>
        <v>74</v>
      </c>
      <c r="CO13" s="12">
        <v>378</v>
      </c>
      <c r="CP13" s="13">
        <v>400</v>
      </c>
      <c r="CQ13" s="13">
        <f>CN13-CO13+CP13</f>
        <v>96</v>
      </c>
      <c r="CR13" s="12">
        <v>436</v>
      </c>
      <c r="CS13" s="13">
        <v>480</v>
      </c>
      <c r="CT13" s="13">
        <f>CQ13-CR13+CS13</f>
        <v>140</v>
      </c>
      <c r="CU13" s="12">
        <v>354</v>
      </c>
      <c r="CV13" s="14">
        <v>660</v>
      </c>
      <c r="CW13" s="14">
        <f>CT13-CU13+CV13</f>
        <v>446</v>
      </c>
      <c r="CX13" s="12">
        <v>284</v>
      </c>
      <c r="CY13" s="13">
        <v>0</v>
      </c>
      <c r="CZ13" s="14">
        <f>CW13-CX13+CY13</f>
        <v>162</v>
      </c>
      <c r="DA13" s="12">
        <v>338</v>
      </c>
      <c r="DB13" s="14">
        <v>400</v>
      </c>
      <c r="DC13" s="14">
        <f>CZ13-DA13+DB13</f>
        <v>224</v>
      </c>
      <c r="DD13" s="12">
        <v>0</v>
      </c>
      <c r="DE13" s="14">
        <v>0</v>
      </c>
      <c r="DF13" s="13">
        <f>DC13-DD13+DE13</f>
        <v>224</v>
      </c>
      <c r="DG13" s="12">
        <v>0</v>
      </c>
      <c r="DH13" s="13">
        <v>0</v>
      </c>
      <c r="DI13" s="13">
        <f>DH13+DF13-DG13</f>
        <v>224</v>
      </c>
      <c r="DJ13" s="12">
        <v>0</v>
      </c>
      <c r="DK13" s="13">
        <v>0</v>
      </c>
      <c r="DL13" s="13">
        <f>DI13-DJ13+DK13</f>
        <v>224</v>
      </c>
      <c r="DM13" s="12">
        <v>0</v>
      </c>
      <c r="DN13" s="13">
        <v>0</v>
      </c>
      <c r="DO13" s="13">
        <f>DL13-DM13+DN13</f>
        <v>224</v>
      </c>
      <c r="DP13" s="12">
        <v>0</v>
      </c>
      <c r="DQ13" s="14">
        <v>0</v>
      </c>
      <c r="DR13" s="14">
        <f>DO13-DP13+DQ13</f>
        <v>224</v>
      </c>
      <c r="DS13" s="12">
        <v>0</v>
      </c>
      <c r="DT13" s="13">
        <v>0</v>
      </c>
      <c r="DU13" s="14">
        <f>DR13-DS13+DT13</f>
        <v>224</v>
      </c>
      <c r="DV13" s="12">
        <v>0</v>
      </c>
      <c r="DW13" s="14">
        <v>0</v>
      </c>
      <c r="DX13" s="14">
        <f>DU13-DV13+DW13</f>
        <v>224</v>
      </c>
      <c r="DY13" s="12">
        <v>0</v>
      </c>
      <c r="DZ13" s="14">
        <v>0</v>
      </c>
      <c r="EA13" s="13">
        <f>DX13-DY13+DZ13</f>
        <v>224</v>
      </c>
      <c r="EB13" s="12">
        <v>0</v>
      </c>
      <c r="EC13" s="13">
        <v>0</v>
      </c>
      <c r="ED13" s="13">
        <f>EC13+EA13-EB13</f>
        <v>224</v>
      </c>
      <c r="EE13" s="12">
        <v>0</v>
      </c>
      <c r="EF13" s="13">
        <v>0</v>
      </c>
      <c r="EG13" s="13">
        <f>ED13-EE13+EF13</f>
        <v>224</v>
      </c>
      <c r="EH13" s="12">
        <v>0</v>
      </c>
      <c r="EI13" s="13">
        <v>0</v>
      </c>
      <c r="EJ13" s="13">
        <f>EG13-EH13+EI13</f>
        <v>224</v>
      </c>
      <c r="EK13" s="12">
        <v>0</v>
      </c>
      <c r="EL13" s="14">
        <v>0</v>
      </c>
      <c r="EM13" s="14">
        <f>EJ13-EK13+EL13</f>
        <v>224</v>
      </c>
      <c r="EN13" s="12">
        <v>0</v>
      </c>
      <c r="EO13" s="13">
        <v>0</v>
      </c>
      <c r="EP13" s="14">
        <f>EM13-EN13+EO13</f>
        <v>224</v>
      </c>
      <c r="EQ13" s="12">
        <v>0</v>
      </c>
      <c r="ER13" s="14">
        <v>0</v>
      </c>
      <c r="ES13" s="14">
        <f>EP13-EQ13+ER13</f>
        <v>224</v>
      </c>
      <c r="ET13" s="12">
        <v>0</v>
      </c>
      <c r="EU13" s="14">
        <v>0</v>
      </c>
      <c r="EV13" s="13">
        <f>ES13-ET13+EU13</f>
        <v>224</v>
      </c>
      <c r="EW13" s="12">
        <v>0</v>
      </c>
      <c r="EX13" s="13">
        <v>0</v>
      </c>
      <c r="EY13" s="13">
        <f>EX13+EV13-EW13</f>
        <v>224</v>
      </c>
      <c r="EZ13" s="12">
        <v>0</v>
      </c>
      <c r="FA13" s="13">
        <v>0</v>
      </c>
      <c r="FB13" s="13">
        <f>EY13-EZ13+FA13</f>
        <v>224</v>
      </c>
      <c r="FC13" s="12">
        <v>0</v>
      </c>
      <c r="FD13" s="13">
        <v>0</v>
      </c>
      <c r="FE13" s="13">
        <f>FB13-FC13+FD13</f>
        <v>224</v>
      </c>
      <c r="FF13" s="12">
        <v>0</v>
      </c>
      <c r="FG13" s="14">
        <v>0</v>
      </c>
      <c r="FH13" s="14">
        <f>FE13-FF13+FG13</f>
        <v>224</v>
      </c>
      <c r="FI13" s="12">
        <v>0</v>
      </c>
      <c r="FJ13" s="13">
        <v>0</v>
      </c>
      <c r="FK13" s="14">
        <f>FH13-FI13+FJ13</f>
        <v>224</v>
      </c>
      <c r="FL13" s="12">
        <v>0</v>
      </c>
      <c r="FM13" s="14">
        <v>0</v>
      </c>
      <c r="FN13" s="14">
        <f>FK13-FL13+FM13</f>
        <v>224</v>
      </c>
      <c r="FO13" s="12">
        <v>0</v>
      </c>
      <c r="FP13" s="14">
        <v>0</v>
      </c>
      <c r="FQ13" s="13">
        <f>FN13-FO13+FP13</f>
        <v>224</v>
      </c>
      <c r="FR13" s="12">
        <v>0</v>
      </c>
      <c r="FS13" s="13">
        <v>0</v>
      </c>
      <c r="FT13" s="13">
        <f>FS13+FQ13-FR13</f>
        <v>224</v>
      </c>
      <c r="FU13" s="12">
        <v>0</v>
      </c>
      <c r="FV13" s="13">
        <v>0</v>
      </c>
      <c r="FW13" s="13">
        <f>FT13-FU13+FV13</f>
        <v>224</v>
      </c>
      <c r="FX13" s="12">
        <v>0</v>
      </c>
      <c r="FY13" s="13">
        <v>0</v>
      </c>
      <c r="FZ13" s="13">
        <f>FW13-FX13+FY13</f>
        <v>224</v>
      </c>
      <c r="GA13" s="12">
        <v>0</v>
      </c>
      <c r="GB13" s="14">
        <v>0</v>
      </c>
      <c r="GC13" s="14">
        <f>FZ13-GA13+GB13</f>
        <v>224</v>
      </c>
      <c r="GD13" s="12">
        <v>0</v>
      </c>
      <c r="GE13" s="13">
        <v>0</v>
      </c>
      <c r="GF13" s="14">
        <f>GC13-GD13+GE13</f>
        <v>224</v>
      </c>
      <c r="GG13" s="12">
        <v>0</v>
      </c>
      <c r="GH13" s="14">
        <v>0</v>
      </c>
      <c r="GI13" s="14">
        <f>GF13-GG13+GH13</f>
        <v>224</v>
      </c>
      <c r="GJ13" s="12">
        <v>0</v>
      </c>
      <c r="GK13" s="14">
        <v>0</v>
      </c>
      <c r="GL13" s="13">
        <f>GI13-GJ13+GK13</f>
        <v>224</v>
      </c>
      <c r="GM13" s="12">
        <v>0</v>
      </c>
      <c r="GN13" s="13">
        <v>0</v>
      </c>
      <c r="GO13" s="13">
        <f>GN13+GL13-GM13</f>
        <v>224</v>
      </c>
      <c r="GP13" s="12">
        <v>0</v>
      </c>
      <c r="GQ13" s="13">
        <v>0</v>
      </c>
      <c r="GR13" s="13">
        <f>GO13-GP13+GQ13</f>
        <v>224</v>
      </c>
      <c r="GS13" s="12">
        <v>0</v>
      </c>
      <c r="GT13" s="13">
        <v>0</v>
      </c>
      <c r="GU13" s="13">
        <f>GR13-GS13+GT13</f>
        <v>224</v>
      </c>
      <c r="GV13" s="12">
        <v>0</v>
      </c>
      <c r="GW13" s="14">
        <v>0</v>
      </c>
      <c r="GX13" s="14">
        <f>GU13-GV13+GW13</f>
        <v>224</v>
      </c>
      <c r="GY13" s="12">
        <v>0</v>
      </c>
      <c r="GZ13" s="13">
        <v>0</v>
      </c>
      <c r="HA13" s="14">
        <f>GX13-GY13+GZ13</f>
        <v>224</v>
      </c>
      <c r="HB13" s="12">
        <v>0</v>
      </c>
      <c r="HC13" s="14">
        <v>0</v>
      </c>
      <c r="HD13" s="14">
        <f>HA13-HB13+HC13</f>
        <v>224</v>
      </c>
      <c r="HE13" s="12">
        <v>0</v>
      </c>
      <c r="HF13" s="14">
        <v>0</v>
      </c>
      <c r="HG13" s="13">
        <f>HD13-HE13+HF13</f>
        <v>224</v>
      </c>
      <c r="HH13" s="12">
        <v>0</v>
      </c>
      <c r="HI13" s="13">
        <v>0</v>
      </c>
      <c r="HJ13" s="13">
        <f>HI13+HG13-HH13</f>
        <v>224</v>
      </c>
      <c r="HK13" s="12">
        <v>0</v>
      </c>
      <c r="HL13" s="13">
        <v>0</v>
      </c>
      <c r="HM13" s="13">
        <f>HJ13-HK13+HL13</f>
        <v>224</v>
      </c>
      <c r="HN13" s="12">
        <v>0</v>
      </c>
      <c r="HO13" s="13">
        <v>0</v>
      </c>
      <c r="HP13" s="13">
        <f>HM13-HN13+HO13</f>
        <v>224</v>
      </c>
      <c r="HQ13" s="12">
        <v>0</v>
      </c>
      <c r="HR13" s="14">
        <v>0</v>
      </c>
      <c r="HS13" s="14">
        <f>HP13-HQ13+HR13</f>
        <v>224</v>
      </c>
      <c r="HT13" s="12">
        <v>0</v>
      </c>
      <c r="HU13" s="13">
        <v>0</v>
      </c>
      <c r="HV13" s="14">
        <f>HS13-HT13+HU13</f>
        <v>224</v>
      </c>
      <c r="HW13" s="12">
        <v>0</v>
      </c>
      <c r="HX13" s="14">
        <v>0</v>
      </c>
      <c r="HY13" s="14">
        <f>HV13-HW13+HX13</f>
        <v>224</v>
      </c>
      <c r="HZ13" s="12">
        <v>0</v>
      </c>
      <c r="IA13" s="14">
        <v>0</v>
      </c>
      <c r="IB13" s="13">
        <f>HY13-HZ13+IA13</f>
        <v>224</v>
      </c>
      <c r="IC13" s="12">
        <v>0</v>
      </c>
      <c r="ID13" s="13">
        <v>0</v>
      </c>
      <c r="IE13" s="13">
        <f>ID13+IB13-IC13</f>
        <v>224</v>
      </c>
      <c r="IF13" s="12">
        <v>0</v>
      </c>
      <c r="IG13" s="13">
        <v>0</v>
      </c>
      <c r="IH13" s="13">
        <f>IE13-IF13+IG13</f>
        <v>224</v>
      </c>
      <c r="II13" s="12">
        <v>0</v>
      </c>
      <c r="IJ13" s="13">
        <v>0</v>
      </c>
      <c r="IK13" s="13">
        <f>IH13-II13+IJ13</f>
        <v>224</v>
      </c>
      <c r="IL13" s="12">
        <v>0</v>
      </c>
      <c r="IM13" s="14">
        <v>0</v>
      </c>
      <c r="IN13" s="14">
        <f>IK13-IL13+IM13</f>
        <v>224</v>
      </c>
      <c r="IO13" s="12">
        <v>0</v>
      </c>
      <c r="IP13" s="13">
        <v>0</v>
      </c>
      <c r="IQ13" s="14">
        <f>IN13-IO13+IP13</f>
        <v>224</v>
      </c>
      <c r="IR13" s="12">
        <v>0</v>
      </c>
      <c r="IS13" s="14">
        <v>0</v>
      </c>
      <c r="IT13" s="14">
        <f>IQ13-IR13+IS13</f>
        <v>224</v>
      </c>
      <c r="IU13" s="12">
        <v>0</v>
      </c>
      <c r="IV13" s="14">
        <v>0</v>
      </c>
      <c r="IW13" s="13">
        <f>IT13-IU13+IV13</f>
        <v>224</v>
      </c>
      <c r="IX13" s="12">
        <v>0</v>
      </c>
      <c r="IY13" s="13">
        <v>0</v>
      </c>
      <c r="IZ13" s="13">
        <f>IY13+IW13-IX13</f>
        <v>224</v>
      </c>
      <c r="JA13" s="12">
        <v>0</v>
      </c>
      <c r="JB13" s="13">
        <v>0</v>
      </c>
      <c r="JC13" s="13">
        <f>IZ13-JA13+JB13</f>
        <v>224</v>
      </c>
      <c r="JD13" s="12">
        <v>0</v>
      </c>
      <c r="JE13" s="13">
        <v>0</v>
      </c>
      <c r="JF13" s="13">
        <f>JC13-JD13+JE13</f>
        <v>224</v>
      </c>
      <c r="JG13" s="12">
        <v>0</v>
      </c>
      <c r="JH13" s="14">
        <v>0</v>
      </c>
      <c r="JI13" s="14">
        <f>JF13-JG13+JH13</f>
        <v>224</v>
      </c>
      <c r="JJ13" s="12">
        <v>0</v>
      </c>
      <c r="JK13" s="13">
        <v>0</v>
      </c>
      <c r="JL13" s="14">
        <f>JI13-JJ13+JK13</f>
        <v>224</v>
      </c>
      <c r="JM13" s="12">
        <v>0</v>
      </c>
      <c r="JN13" s="14">
        <v>0</v>
      </c>
      <c r="JO13" s="14">
        <f>JL13-JM13+JN13</f>
        <v>224</v>
      </c>
      <c r="JP13" s="12">
        <v>0</v>
      </c>
      <c r="JQ13" s="14">
        <v>0</v>
      </c>
      <c r="JR13" s="13">
        <f>JO13-JP13+JQ13</f>
        <v>224</v>
      </c>
      <c r="JS13" s="12">
        <v>0</v>
      </c>
      <c r="JT13" s="13">
        <v>0</v>
      </c>
      <c r="JU13" s="13">
        <f>JT13+JR13-JS13</f>
        <v>224</v>
      </c>
      <c r="JV13" s="12">
        <v>0</v>
      </c>
      <c r="JW13" s="13">
        <v>0</v>
      </c>
      <c r="JX13" s="13">
        <f>JU13-JV13+JW13</f>
        <v>224</v>
      </c>
      <c r="JY13" s="12">
        <v>0</v>
      </c>
      <c r="JZ13" s="13">
        <v>0</v>
      </c>
      <c r="KA13" s="13">
        <f>JX13-JY13+JZ13</f>
        <v>224</v>
      </c>
      <c r="KB13" s="12">
        <v>0</v>
      </c>
      <c r="KC13" s="14">
        <v>0</v>
      </c>
      <c r="KD13" s="14">
        <f>KA13-KB13+KC13</f>
        <v>224</v>
      </c>
      <c r="KE13" s="12">
        <v>0</v>
      </c>
      <c r="KF13" s="13">
        <v>0</v>
      </c>
      <c r="KG13" s="14">
        <f>KD13-KE13+KF13</f>
        <v>224</v>
      </c>
      <c r="KH13" s="12">
        <v>0</v>
      </c>
      <c r="KI13" s="14">
        <v>0</v>
      </c>
      <c r="KJ13" s="14">
        <f>KG13-KH13+KI13</f>
        <v>224</v>
      </c>
      <c r="KK13" s="12">
        <v>0</v>
      </c>
      <c r="KL13" s="14">
        <v>0</v>
      </c>
      <c r="KM13" s="13">
        <f>KJ13-KK13+KL13</f>
        <v>224</v>
      </c>
      <c r="KN13" s="12">
        <v>0</v>
      </c>
      <c r="KO13" s="13">
        <v>0</v>
      </c>
      <c r="KP13" s="13">
        <f>KO13+KM13-KN13</f>
        <v>224</v>
      </c>
      <c r="KQ13" s="12">
        <v>0</v>
      </c>
      <c r="KR13" s="13">
        <v>0</v>
      </c>
      <c r="KS13" s="13">
        <f>KP13-KQ13+KR13</f>
        <v>224</v>
      </c>
      <c r="KT13" s="12">
        <v>0</v>
      </c>
      <c r="KU13" s="13">
        <v>0</v>
      </c>
      <c r="KV13" s="13">
        <f>KS13-KT13+KU13</f>
        <v>224</v>
      </c>
      <c r="KW13" s="12">
        <v>0</v>
      </c>
      <c r="KX13" s="14">
        <v>0</v>
      </c>
      <c r="KY13" s="14">
        <f>KV13-KW13+KX13</f>
        <v>224</v>
      </c>
      <c r="KZ13" s="12">
        <v>0</v>
      </c>
      <c r="LA13" s="13">
        <v>0</v>
      </c>
      <c r="LB13" s="14">
        <f>KY13-KZ13+LA13</f>
        <v>224</v>
      </c>
      <c r="LC13" s="12">
        <v>0</v>
      </c>
      <c r="LD13" s="14">
        <v>0</v>
      </c>
      <c r="LE13" s="14">
        <f>LB13-LC13+LD13</f>
        <v>224</v>
      </c>
      <c r="LF13" s="12">
        <v>0</v>
      </c>
      <c r="LG13" s="14">
        <v>0</v>
      </c>
      <c r="LH13" s="13">
        <f>LE13-LF13+LG13</f>
        <v>224</v>
      </c>
      <c r="LI13" s="12">
        <v>0</v>
      </c>
      <c r="LJ13" s="13">
        <v>0</v>
      </c>
      <c r="LK13" s="13">
        <f>LJ13+LH13-LI13</f>
        <v>224</v>
      </c>
      <c r="LL13" s="12">
        <v>0</v>
      </c>
      <c r="LM13" s="13">
        <v>0</v>
      </c>
      <c r="LN13" s="13">
        <f>LK13-LL13+LM13</f>
        <v>224</v>
      </c>
      <c r="LO13" s="12">
        <v>0</v>
      </c>
      <c r="LP13" s="13">
        <v>0</v>
      </c>
      <c r="LQ13" s="13">
        <f>LN13-LO13+LP13</f>
        <v>224</v>
      </c>
      <c r="LR13" s="12">
        <v>0</v>
      </c>
      <c r="LS13" s="14">
        <v>0</v>
      </c>
      <c r="LT13" s="14">
        <f>LQ13-LR13+LS13</f>
        <v>224</v>
      </c>
      <c r="LU13" s="12">
        <v>0</v>
      </c>
      <c r="LV13" s="13">
        <v>0</v>
      </c>
      <c r="LW13" s="14">
        <f>LT13-LU13+LV13</f>
        <v>224</v>
      </c>
      <c r="LX13" s="12">
        <v>0</v>
      </c>
      <c r="LY13" s="14">
        <v>0</v>
      </c>
      <c r="LZ13" s="14">
        <f>LW13-LX13+LY13</f>
        <v>224</v>
      </c>
      <c r="MA13" s="12">
        <v>0</v>
      </c>
      <c r="MB13" s="14">
        <v>0</v>
      </c>
      <c r="MC13" s="13">
        <f>LZ13-MA13+MB13</f>
        <v>224</v>
      </c>
      <c r="MD13" s="12">
        <v>0</v>
      </c>
      <c r="ME13" s="13">
        <v>0</v>
      </c>
      <c r="MF13" s="13">
        <f>ME13+MC13-MD13</f>
        <v>224</v>
      </c>
      <c r="MG13" s="12">
        <v>0</v>
      </c>
      <c r="MH13" s="13">
        <v>0</v>
      </c>
      <c r="MI13" s="13">
        <f>MF13-MG13+MH13</f>
        <v>224</v>
      </c>
      <c r="MJ13" s="12">
        <v>0</v>
      </c>
      <c r="MK13" s="13">
        <v>0</v>
      </c>
      <c r="ML13" s="13">
        <f>MI13-MJ13+MK13</f>
        <v>224</v>
      </c>
      <c r="MM13" s="12">
        <v>0</v>
      </c>
      <c r="MN13" s="14">
        <v>0</v>
      </c>
      <c r="MO13" s="14">
        <f>ML13-MM13+MN13</f>
        <v>224</v>
      </c>
      <c r="MP13" s="12">
        <v>0</v>
      </c>
      <c r="MQ13" s="13">
        <v>0</v>
      </c>
      <c r="MR13" s="14">
        <f>MO13-MP13+MQ13</f>
        <v>224</v>
      </c>
      <c r="MS13" s="12">
        <v>0</v>
      </c>
      <c r="MT13" s="14">
        <v>0</v>
      </c>
      <c r="MU13" s="14">
        <f>MR13-MS13+MT13</f>
        <v>224</v>
      </c>
      <c r="MV13" s="12">
        <v>0</v>
      </c>
      <c r="MW13" s="14">
        <v>0</v>
      </c>
      <c r="MX13" s="13">
        <f>MU13-MV13+MW13</f>
        <v>224</v>
      </c>
      <c r="MY13" s="12">
        <v>0</v>
      </c>
      <c r="MZ13" s="13">
        <v>0</v>
      </c>
      <c r="NA13" s="13">
        <f>MZ13+MX13-MY13</f>
        <v>224</v>
      </c>
      <c r="NB13" s="12">
        <v>0</v>
      </c>
      <c r="NC13" s="13">
        <v>0</v>
      </c>
      <c r="ND13" s="13">
        <f>NA13-NB13+NC13</f>
        <v>224</v>
      </c>
      <c r="NE13" s="12">
        <v>0</v>
      </c>
      <c r="NF13" s="13">
        <v>0</v>
      </c>
      <c r="NG13" s="13">
        <f>ND13-NE13+NF13</f>
        <v>224</v>
      </c>
      <c r="NH13" s="12">
        <v>0</v>
      </c>
      <c r="NI13" s="14">
        <v>0</v>
      </c>
      <c r="NJ13" s="14">
        <f>NG13-NH13+NI13</f>
        <v>224</v>
      </c>
      <c r="NK13" s="12">
        <v>0</v>
      </c>
      <c r="NL13" s="13">
        <v>0</v>
      </c>
      <c r="NM13" s="14">
        <f>NJ13-NK13+NL13</f>
        <v>224</v>
      </c>
      <c r="NN13" s="12">
        <v>0</v>
      </c>
      <c r="NO13" s="14">
        <v>0</v>
      </c>
      <c r="NP13" s="14">
        <f>NM13-NN13+NO13</f>
        <v>224</v>
      </c>
      <c r="NQ13" s="12">
        <v>0</v>
      </c>
      <c r="NR13" s="14">
        <v>0</v>
      </c>
      <c r="NS13" s="13">
        <f>NP13-NQ13+NR13</f>
        <v>224</v>
      </c>
      <c r="NT13" s="12">
        <v>0</v>
      </c>
      <c r="NU13" s="13">
        <v>0</v>
      </c>
      <c r="NV13" s="13">
        <f>NU13+NS13-NT13</f>
        <v>224</v>
      </c>
      <c r="NW13" s="12">
        <v>0</v>
      </c>
      <c r="NX13" s="13">
        <v>0</v>
      </c>
      <c r="NY13" s="13">
        <f>NV13-NW13+NX13</f>
        <v>224</v>
      </c>
      <c r="NZ13" s="12">
        <v>0</v>
      </c>
      <c r="OA13" s="13">
        <v>0</v>
      </c>
      <c r="OB13" s="13">
        <f>NY13-NZ13+OA13</f>
        <v>224</v>
      </c>
      <c r="OC13" s="12">
        <v>0</v>
      </c>
      <c r="OD13" s="14">
        <v>0</v>
      </c>
      <c r="OE13" s="14">
        <f>OB13-OC13+OD13</f>
        <v>224</v>
      </c>
      <c r="OF13" s="12">
        <v>0</v>
      </c>
      <c r="OG13" s="13">
        <v>0</v>
      </c>
      <c r="OH13" s="14">
        <f>OE13-OF13+OG13</f>
        <v>224</v>
      </c>
      <c r="OI13" s="12">
        <v>0</v>
      </c>
      <c r="OJ13" s="14">
        <v>0</v>
      </c>
      <c r="OK13" s="14">
        <f>OH13-OI13+OJ13</f>
        <v>224</v>
      </c>
      <c r="OL13" s="12">
        <v>0</v>
      </c>
      <c r="OM13" s="14">
        <v>0</v>
      </c>
      <c r="ON13" s="13">
        <f>OK13-OL13+OM13</f>
        <v>224</v>
      </c>
      <c r="OO13" s="12">
        <v>0</v>
      </c>
      <c r="OP13" s="13">
        <v>0</v>
      </c>
      <c r="OQ13" s="13">
        <f>OP13+ON13-OO13</f>
        <v>224</v>
      </c>
      <c r="OR13" s="12">
        <v>0</v>
      </c>
      <c r="OS13" s="13">
        <v>0</v>
      </c>
      <c r="OT13" s="13">
        <f>OQ13-OR13+OS13</f>
        <v>224</v>
      </c>
      <c r="OU13" s="12">
        <v>0</v>
      </c>
      <c r="OV13" s="13">
        <v>0</v>
      </c>
      <c r="OW13" s="13">
        <f>OT13-OU13+OV13</f>
        <v>224</v>
      </c>
      <c r="OX13" s="12">
        <v>0</v>
      </c>
      <c r="OY13" s="14">
        <v>0</v>
      </c>
      <c r="OZ13" s="14">
        <f>OW13-OX13+OY13</f>
        <v>224</v>
      </c>
      <c r="PA13" s="12">
        <v>0</v>
      </c>
      <c r="PB13" s="13">
        <v>0</v>
      </c>
      <c r="PC13" s="14">
        <f>OZ13-PA13+PB13</f>
        <v>224</v>
      </c>
      <c r="PD13" s="12">
        <v>0</v>
      </c>
      <c r="PE13" s="14">
        <v>0</v>
      </c>
      <c r="PF13" s="14">
        <f>PC13-PD13+PE13</f>
        <v>224</v>
      </c>
      <c r="PG13" s="12">
        <v>0</v>
      </c>
      <c r="PH13" s="14">
        <v>0</v>
      </c>
      <c r="PI13" s="13">
        <f>PF13-PG13+PH13</f>
        <v>224</v>
      </c>
      <c r="PJ13" s="12">
        <v>0</v>
      </c>
    </row>
    <row r="14" spans="1:426" x14ac:dyDescent="0.25">
      <c r="A14" s="8" t="s">
        <v>60</v>
      </c>
      <c r="B14" s="15">
        <v>0</v>
      </c>
      <c r="C14" s="12">
        <v>24</v>
      </c>
      <c r="D14" s="14">
        <v>60</v>
      </c>
      <c r="E14" s="13">
        <f>B14-C14+D14</f>
        <v>36</v>
      </c>
      <c r="F14" s="12">
        <v>32</v>
      </c>
      <c r="G14" s="13">
        <v>0</v>
      </c>
      <c r="H14" s="13">
        <f>G14+E14-F14</f>
        <v>4</v>
      </c>
      <c r="I14" s="12">
        <v>37</v>
      </c>
      <c r="J14" s="13">
        <v>100</v>
      </c>
      <c r="K14" s="13">
        <f>H14-I14+J14</f>
        <v>67</v>
      </c>
      <c r="L14" s="12">
        <v>46</v>
      </c>
      <c r="M14" s="13">
        <v>0</v>
      </c>
      <c r="N14" s="13">
        <f>K14-L14+M14</f>
        <v>21</v>
      </c>
      <c r="O14" s="12">
        <v>48</v>
      </c>
      <c r="P14" s="14">
        <v>130</v>
      </c>
      <c r="Q14" s="14">
        <f>N14-O14+P14</f>
        <v>103</v>
      </c>
      <c r="R14" s="12">
        <v>39</v>
      </c>
      <c r="S14" s="13">
        <v>0</v>
      </c>
      <c r="T14" s="14">
        <f>Q14-R14+S14</f>
        <v>64</v>
      </c>
      <c r="U14" s="12">
        <v>35</v>
      </c>
      <c r="V14" s="14">
        <v>0</v>
      </c>
      <c r="W14" s="15">
        <v>29</v>
      </c>
      <c r="X14" s="12">
        <v>36</v>
      </c>
      <c r="Y14" s="14">
        <v>70</v>
      </c>
      <c r="Z14" s="13">
        <f>W14-X14+Y14</f>
        <v>63</v>
      </c>
      <c r="AA14" s="12">
        <v>43</v>
      </c>
      <c r="AB14" s="13">
        <v>0</v>
      </c>
      <c r="AC14" s="13">
        <f>AB14+Z14-AA14</f>
        <v>20</v>
      </c>
      <c r="AD14" s="12">
        <v>51</v>
      </c>
      <c r="AE14" s="13">
        <v>90</v>
      </c>
      <c r="AF14" s="13">
        <f>AC14-AD14+AE14</f>
        <v>59</v>
      </c>
      <c r="AG14" s="12">
        <v>57</v>
      </c>
      <c r="AH14" s="13">
        <v>0</v>
      </c>
      <c r="AI14" s="13">
        <f>AF14-AG14+AH14</f>
        <v>2</v>
      </c>
      <c r="AJ14" s="12">
        <v>49</v>
      </c>
      <c r="AK14" s="14">
        <v>140</v>
      </c>
      <c r="AL14" s="14">
        <f>AI14-AJ14+AK14</f>
        <v>93</v>
      </c>
      <c r="AM14" s="12">
        <v>40</v>
      </c>
      <c r="AN14" s="13">
        <v>0</v>
      </c>
      <c r="AO14" s="14">
        <f>AL14-AM14+AN14</f>
        <v>53</v>
      </c>
      <c r="AP14" s="12">
        <v>45</v>
      </c>
      <c r="AQ14" s="14">
        <v>0</v>
      </c>
      <c r="AR14" s="15">
        <v>9</v>
      </c>
      <c r="AS14" s="12">
        <v>42</v>
      </c>
      <c r="AT14" s="14">
        <v>80</v>
      </c>
      <c r="AU14" s="13">
        <f>AR14-AS14+AT14</f>
        <v>47</v>
      </c>
      <c r="AV14" s="12">
        <v>39</v>
      </c>
      <c r="AW14" s="13">
        <v>0</v>
      </c>
      <c r="AX14" s="13">
        <f>AW14+AU14-AV14</f>
        <v>8</v>
      </c>
      <c r="AY14" s="12">
        <v>55</v>
      </c>
      <c r="AZ14" s="13">
        <v>130</v>
      </c>
      <c r="BA14" s="13">
        <f>AX14-AY14+AZ14</f>
        <v>83</v>
      </c>
      <c r="BB14" s="12">
        <v>59</v>
      </c>
      <c r="BC14" s="13">
        <v>0</v>
      </c>
      <c r="BD14" s="13">
        <f>BA14-BB14+BC14</f>
        <v>24</v>
      </c>
      <c r="BE14" s="12">
        <v>50</v>
      </c>
      <c r="BF14" s="14">
        <v>130</v>
      </c>
      <c r="BG14" s="14">
        <f>BD14-BE14+BF14</f>
        <v>104</v>
      </c>
      <c r="BH14" s="12">
        <v>44</v>
      </c>
      <c r="BI14" s="13">
        <v>0</v>
      </c>
      <c r="BJ14" s="14">
        <f>BG14-BH14+BI14</f>
        <v>60</v>
      </c>
      <c r="BK14" s="12">
        <v>47</v>
      </c>
      <c r="BL14" s="14">
        <v>0</v>
      </c>
      <c r="BM14" s="15">
        <v>14</v>
      </c>
      <c r="BN14" s="12">
        <v>46</v>
      </c>
      <c r="BO14" s="14">
        <v>90</v>
      </c>
      <c r="BP14" s="13">
        <f>BM14-BN14+BO14</f>
        <v>58</v>
      </c>
      <c r="BQ14" s="12">
        <v>39</v>
      </c>
      <c r="BR14" s="13">
        <v>0</v>
      </c>
      <c r="BS14" s="13">
        <f>BR14+BP14-BQ14</f>
        <v>19</v>
      </c>
      <c r="BT14" s="12">
        <v>47</v>
      </c>
      <c r="BU14" s="13">
        <v>110</v>
      </c>
      <c r="BV14" s="15">
        <v>82</v>
      </c>
      <c r="BW14" s="12">
        <v>45</v>
      </c>
      <c r="BX14" s="13">
        <v>0</v>
      </c>
      <c r="BY14" s="13">
        <f>BV14-BW14+BX14</f>
        <v>37</v>
      </c>
      <c r="BZ14" s="12">
        <v>37</v>
      </c>
      <c r="CA14" s="14">
        <v>140</v>
      </c>
      <c r="CB14" s="14">
        <f>BY14-BZ14+CA14</f>
        <v>140</v>
      </c>
      <c r="CC14" s="12">
        <v>41</v>
      </c>
      <c r="CD14" s="13">
        <v>0</v>
      </c>
      <c r="CE14" s="14">
        <f>CB14-CC14+CD14</f>
        <v>99</v>
      </c>
      <c r="CF14" s="12">
        <v>45</v>
      </c>
      <c r="CG14" s="14">
        <v>0</v>
      </c>
      <c r="CH14" s="14">
        <f>CE14-CF14+CG14</f>
        <v>54</v>
      </c>
      <c r="CI14" s="12">
        <v>38</v>
      </c>
      <c r="CJ14" s="14">
        <v>60</v>
      </c>
      <c r="CK14" s="15">
        <v>76</v>
      </c>
      <c r="CL14" s="12">
        <v>42</v>
      </c>
      <c r="CM14" s="13">
        <v>0</v>
      </c>
      <c r="CN14" s="13">
        <f>CM14+CK14-CL14</f>
        <v>34</v>
      </c>
      <c r="CO14" s="12">
        <v>51</v>
      </c>
      <c r="CP14" s="13">
        <v>100</v>
      </c>
      <c r="CQ14" s="13">
        <f>CN14-CO14+CP14</f>
        <v>83</v>
      </c>
      <c r="CR14" s="12">
        <v>56</v>
      </c>
      <c r="CS14" s="13">
        <v>0</v>
      </c>
      <c r="CT14" s="13">
        <f>CQ14-CR14+CS14</f>
        <v>27</v>
      </c>
      <c r="CU14" s="12">
        <v>43</v>
      </c>
      <c r="CV14" s="14">
        <v>140</v>
      </c>
      <c r="CW14" s="14">
        <f>CT14-CU14+CV14</f>
        <v>124</v>
      </c>
      <c r="CX14" s="12">
        <v>42</v>
      </c>
      <c r="CY14" s="13">
        <v>0</v>
      </c>
      <c r="CZ14" s="14">
        <f>CW14-CX14+CY14</f>
        <v>82</v>
      </c>
      <c r="DA14" s="12">
        <v>43</v>
      </c>
      <c r="DB14" s="14">
        <v>0</v>
      </c>
      <c r="DC14" s="14">
        <f>CZ14-DA14+DB14</f>
        <v>39</v>
      </c>
      <c r="DD14" s="12">
        <v>0</v>
      </c>
      <c r="DE14" s="14">
        <v>0</v>
      </c>
      <c r="DF14" s="13">
        <f>DC14-DD14+DE14</f>
        <v>39</v>
      </c>
      <c r="DG14" s="12">
        <v>0</v>
      </c>
      <c r="DH14" s="13">
        <v>0</v>
      </c>
      <c r="DI14" s="13">
        <f>DH14+DF14-DG14</f>
        <v>39</v>
      </c>
      <c r="DJ14" s="12">
        <v>0</v>
      </c>
      <c r="DK14" s="13">
        <v>0</v>
      </c>
      <c r="DL14" s="13">
        <f>DI14-DJ14+DK14</f>
        <v>39</v>
      </c>
      <c r="DM14" s="12">
        <v>0</v>
      </c>
      <c r="DN14" s="13">
        <v>0</v>
      </c>
      <c r="DO14" s="13">
        <f>DL14-DM14+DN14</f>
        <v>39</v>
      </c>
      <c r="DP14" s="12">
        <v>0</v>
      </c>
      <c r="DQ14" s="14">
        <v>0</v>
      </c>
      <c r="DR14" s="14">
        <f>DO14-DP14+DQ14</f>
        <v>39</v>
      </c>
      <c r="DS14" s="12">
        <v>0</v>
      </c>
      <c r="DT14" s="13">
        <v>0</v>
      </c>
      <c r="DU14" s="14">
        <f>DR14-DS14+DT14</f>
        <v>39</v>
      </c>
      <c r="DV14" s="12">
        <v>0</v>
      </c>
      <c r="DW14" s="14">
        <v>0</v>
      </c>
      <c r="DX14" s="14">
        <f>DU14-DV14+DW14</f>
        <v>39</v>
      </c>
      <c r="DY14" s="12">
        <v>0</v>
      </c>
      <c r="DZ14" s="14">
        <v>0</v>
      </c>
      <c r="EA14" s="13">
        <f>DX14-DY14+DZ14</f>
        <v>39</v>
      </c>
      <c r="EB14" s="12">
        <v>0</v>
      </c>
      <c r="EC14" s="13">
        <v>0</v>
      </c>
      <c r="ED14" s="13">
        <f>EC14+EA14-EB14</f>
        <v>39</v>
      </c>
      <c r="EE14" s="12">
        <v>0</v>
      </c>
      <c r="EF14" s="13">
        <v>0</v>
      </c>
      <c r="EG14" s="13">
        <f>ED14-EE14+EF14</f>
        <v>39</v>
      </c>
      <c r="EH14" s="12">
        <v>0</v>
      </c>
      <c r="EI14" s="13">
        <v>0</v>
      </c>
      <c r="EJ14" s="13">
        <f>EG14-EH14+EI14</f>
        <v>39</v>
      </c>
      <c r="EK14" s="12">
        <v>0</v>
      </c>
      <c r="EL14" s="14">
        <v>0</v>
      </c>
      <c r="EM14" s="14">
        <f>EJ14-EK14+EL14</f>
        <v>39</v>
      </c>
      <c r="EN14" s="12">
        <v>0</v>
      </c>
      <c r="EO14" s="13">
        <v>0</v>
      </c>
      <c r="EP14" s="14">
        <f>EM14-EN14+EO14</f>
        <v>39</v>
      </c>
      <c r="EQ14" s="12">
        <v>0</v>
      </c>
      <c r="ER14" s="14">
        <v>0</v>
      </c>
      <c r="ES14" s="14">
        <f>EP14-EQ14+ER14</f>
        <v>39</v>
      </c>
      <c r="ET14" s="12">
        <v>0</v>
      </c>
      <c r="EU14" s="14">
        <v>0</v>
      </c>
      <c r="EV14" s="13">
        <f>ES14-ET14+EU14</f>
        <v>39</v>
      </c>
      <c r="EW14" s="12">
        <v>0</v>
      </c>
      <c r="EX14" s="13">
        <v>0</v>
      </c>
      <c r="EY14" s="13">
        <f>EX14+EV14-EW14</f>
        <v>39</v>
      </c>
      <c r="EZ14" s="12">
        <v>0</v>
      </c>
      <c r="FA14" s="13">
        <v>0</v>
      </c>
      <c r="FB14" s="13">
        <f>EY14-EZ14+FA14</f>
        <v>39</v>
      </c>
      <c r="FC14" s="12">
        <v>0</v>
      </c>
      <c r="FD14" s="13">
        <v>0</v>
      </c>
      <c r="FE14" s="13">
        <f>FB14-FC14+FD14</f>
        <v>39</v>
      </c>
      <c r="FF14" s="12">
        <v>0</v>
      </c>
      <c r="FG14" s="14">
        <v>0</v>
      </c>
      <c r="FH14" s="14">
        <f>FE14-FF14+FG14</f>
        <v>39</v>
      </c>
      <c r="FI14" s="12">
        <v>0</v>
      </c>
      <c r="FJ14" s="13">
        <v>0</v>
      </c>
      <c r="FK14" s="14">
        <f>FH14-FI14+FJ14</f>
        <v>39</v>
      </c>
      <c r="FL14" s="12">
        <v>0</v>
      </c>
      <c r="FM14" s="14">
        <v>0</v>
      </c>
      <c r="FN14" s="14">
        <f>FK14-FL14+FM14</f>
        <v>39</v>
      </c>
      <c r="FO14" s="12">
        <v>0</v>
      </c>
      <c r="FP14" s="14">
        <v>0</v>
      </c>
      <c r="FQ14" s="13">
        <f>FN14-FO14+FP14</f>
        <v>39</v>
      </c>
      <c r="FR14" s="12">
        <v>0</v>
      </c>
      <c r="FS14" s="13">
        <v>0</v>
      </c>
      <c r="FT14" s="13">
        <f>FS14+FQ14-FR14</f>
        <v>39</v>
      </c>
      <c r="FU14" s="12">
        <v>0</v>
      </c>
      <c r="FV14" s="13">
        <v>0</v>
      </c>
      <c r="FW14" s="13">
        <f>FT14-FU14+FV14</f>
        <v>39</v>
      </c>
      <c r="FX14" s="12">
        <v>0</v>
      </c>
      <c r="FY14" s="13">
        <v>0</v>
      </c>
      <c r="FZ14" s="13">
        <f>FW14-FX14+FY14</f>
        <v>39</v>
      </c>
      <c r="GA14" s="12">
        <v>0</v>
      </c>
      <c r="GB14" s="14">
        <v>0</v>
      </c>
      <c r="GC14" s="14">
        <f>FZ14-GA14+GB14</f>
        <v>39</v>
      </c>
      <c r="GD14" s="12">
        <v>0</v>
      </c>
      <c r="GE14" s="13">
        <v>0</v>
      </c>
      <c r="GF14" s="14">
        <f>GC14-GD14+GE14</f>
        <v>39</v>
      </c>
      <c r="GG14" s="12">
        <v>0</v>
      </c>
      <c r="GH14" s="14">
        <v>0</v>
      </c>
      <c r="GI14" s="14">
        <f>GF14-GG14+GH14</f>
        <v>39</v>
      </c>
      <c r="GJ14" s="12">
        <v>0</v>
      </c>
      <c r="GK14" s="14">
        <v>0</v>
      </c>
      <c r="GL14" s="13">
        <f>GI14-GJ14+GK14</f>
        <v>39</v>
      </c>
      <c r="GM14" s="12">
        <v>0</v>
      </c>
      <c r="GN14" s="13">
        <v>0</v>
      </c>
      <c r="GO14" s="13">
        <f>GN14+GL14-GM14</f>
        <v>39</v>
      </c>
      <c r="GP14" s="12">
        <v>0</v>
      </c>
      <c r="GQ14" s="13">
        <v>0</v>
      </c>
      <c r="GR14" s="13">
        <f>GO14-GP14+GQ14</f>
        <v>39</v>
      </c>
      <c r="GS14" s="12">
        <v>0</v>
      </c>
      <c r="GT14" s="13">
        <v>0</v>
      </c>
      <c r="GU14" s="13">
        <f>GR14-GS14+GT14</f>
        <v>39</v>
      </c>
      <c r="GV14" s="12">
        <v>0</v>
      </c>
      <c r="GW14" s="14">
        <v>0</v>
      </c>
      <c r="GX14" s="14">
        <f>GU14-GV14+GW14</f>
        <v>39</v>
      </c>
      <c r="GY14" s="12">
        <v>0</v>
      </c>
      <c r="GZ14" s="13">
        <v>0</v>
      </c>
      <c r="HA14" s="14">
        <f>GX14-GY14+GZ14</f>
        <v>39</v>
      </c>
      <c r="HB14" s="12">
        <v>0</v>
      </c>
      <c r="HC14" s="14">
        <v>0</v>
      </c>
      <c r="HD14" s="14">
        <f>HA14-HB14+HC14</f>
        <v>39</v>
      </c>
      <c r="HE14" s="12">
        <v>0</v>
      </c>
      <c r="HF14" s="14">
        <v>0</v>
      </c>
      <c r="HG14" s="13">
        <f>HD14-HE14+HF14</f>
        <v>39</v>
      </c>
      <c r="HH14" s="12">
        <v>0</v>
      </c>
      <c r="HI14" s="13">
        <v>0</v>
      </c>
      <c r="HJ14" s="13">
        <f>HI14+HG14-HH14</f>
        <v>39</v>
      </c>
      <c r="HK14" s="12">
        <v>0</v>
      </c>
      <c r="HL14" s="13">
        <v>0</v>
      </c>
      <c r="HM14" s="13">
        <f>HJ14-HK14+HL14</f>
        <v>39</v>
      </c>
      <c r="HN14" s="12">
        <v>0</v>
      </c>
      <c r="HO14" s="13">
        <v>0</v>
      </c>
      <c r="HP14" s="13">
        <f>HM14-HN14+HO14</f>
        <v>39</v>
      </c>
      <c r="HQ14" s="12">
        <v>0</v>
      </c>
      <c r="HR14" s="14">
        <v>0</v>
      </c>
      <c r="HS14" s="14">
        <f>HP14-HQ14+HR14</f>
        <v>39</v>
      </c>
      <c r="HT14" s="12">
        <v>0</v>
      </c>
      <c r="HU14" s="13">
        <v>0</v>
      </c>
      <c r="HV14" s="14">
        <f>HS14-HT14+HU14</f>
        <v>39</v>
      </c>
      <c r="HW14" s="12">
        <v>0</v>
      </c>
      <c r="HX14" s="14">
        <v>0</v>
      </c>
      <c r="HY14" s="14">
        <f>HV14-HW14+HX14</f>
        <v>39</v>
      </c>
      <c r="HZ14" s="12">
        <v>0</v>
      </c>
      <c r="IA14" s="14">
        <v>0</v>
      </c>
      <c r="IB14" s="13">
        <f>HY14-HZ14+IA14</f>
        <v>39</v>
      </c>
      <c r="IC14" s="12">
        <v>0</v>
      </c>
      <c r="ID14" s="13">
        <v>0</v>
      </c>
      <c r="IE14" s="13">
        <f>ID14+IB14-IC14</f>
        <v>39</v>
      </c>
      <c r="IF14" s="12">
        <v>0</v>
      </c>
      <c r="IG14" s="13">
        <v>0</v>
      </c>
      <c r="IH14" s="13">
        <f>IE14-IF14+IG14</f>
        <v>39</v>
      </c>
      <c r="II14" s="12">
        <v>0</v>
      </c>
      <c r="IJ14" s="13">
        <v>0</v>
      </c>
      <c r="IK14" s="13">
        <f>IH14-II14+IJ14</f>
        <v>39</v>
      </c>
      <c r="IL14" s="12">
        <v>0</v>
      </c>
      <c r="IM14" s="14">
        <v>0</v>
      </c>
      <c r="IN14" s="14">
        <f>IK14-IL14+IM14</f>
        <v>39</v>
      </c>
      <c r="IO14" s="12">
        <v>0</v>
      </c>
      <c r="IP14" s="13">
        <v>0</v>
      </c>
      <c r="IQ14" s="14">
        <f>IN14-IO14+IP14</f>
        <v>39</v>
      </c>
      <c r="IR14" s="12">
        <v>0</v>
      </c>
      <c r="IS14" s="14">
        <v>0</v>
      </c>
      <c r="IT14" s="14">
        <f>IQ14-IR14+IS14</f>
        <v>39</v>
      </c>
      <c r="IU14" s="12">
        <v>0</v>
      </c>
      <c r="IV14" s="14">
        <v>0</v>
      </c>
      <c r="IW14" s="13">
        <f>IT14-IU14+IV14</f>
        <v>39</v>
      </c>
      <c r="IX14" s="12">
        <v>0</v>
      </c>
      <c r="IY14" s="13">
        <v>0</v>
      </c>
      <c r="IZ14" s="13">
        <f>IY14+IW14-IX14</f>
        <v>39</v>
      </c>
      <c r="JA14" s="12">
        <v>0</v>
      </c>
      <c r="JB14" s="13">
        <v>0</v>
      </c>
      <c r="JC14" s="13">
        <f>IZ14-JA14+JB14</f>
        <v>39</v>
      </c>
      <c r="JD14" s="12">
        <v>0</v>
      </c>
      <c r="JE14" s="13">
        <v>0</v>
      </c>
      <c r="JF14" s="13">
        <f>JC14-JD14+JE14</f>
        <v>39</v>
      </c>
      <c r="JG14" s="12">
        <v>0</v>
      </c>
      <c r="JH14" s="14">
        <v>0</v>
      </c>
      <c r="JI14" s="14">
        <f>JF14-JG14+JH14</f>
        <v>39</v>
      </c>
      <c r="JJ14" s="12">
        <v>0</v>
      </c>
      <c r="JK14" s="13">
        <v>0</v>
      </c>
      <c r="JL14" s="14">
        <f>JI14-JJ14+JK14</f>
        <v>39</v>
      </c>
      <c r="JM14" s="12">
        <v>0</v>
      </c>
      <c r="JN14" s="14">
        <v>0</v>
      </c>
      <c r="JO14" s="14">
        <f>JL14-JM14+JN14</f>
        <v>39</v>
      </c>
      <c r="JP14" s="12">
        <v>0</v>
      </c>
      <c r="JQ14" s="14">
        <v>0</v>
      </c>
      <c r="JR14" s="13">
        <f>JO14-JP14+JQ14</f>
        <v>39</v>
      </c>
      <c r="JS14" s="12">
        <v>0</v>
      </c>
      <c r="JT14" s="13">
        <v>0</v>
      </c>
      <c r="JU14" s="13">
        <f>JT14+JR14-JS14</f>
        <v>39</v>
      </c>
      <c r="JV14" s="12">
        <v>0</v>
      </c>
      <c r="JW14" s="13">
        <v>0</v>
      </c>
      <c r="JX14" s="13">
        <f>JU14-JV14+JW14</f>
        <v>39</v>
      </c>
      <c r="JY14" s="12">
        <v>0</v>
      </c>
      <c r="JZ14" s="13">
        <v>0</v>
      </c>
      <c r="KA14" s="13">
        <f>JX14-JY14+JZ14</f>
        <v>39</v>
      </c>
      <c r="KB14" s="12">
        <v>0</v>
      </c>
      <c r="KC14" s="14">
        <v>0</v>
      </c>
      <c r="KD14" s="14">
        <f>KA14-KB14+KC14</f>
        <v>39</v>
      </c>
      <c r="KE14" s="12">
        <v>0</v>
      </c>
      <c r="KF14" s="13">
        <v>0</v>
      </c>
      <c r="KG14" s="14">
        <f>KD14-KE14+KF14</f>
        <v>39</v>
      </c>
      <c r="KH14" s="12">
        <v>0</v>
      </c>
      <c r="KI14" s="14">
        <v>0</v>
      </c>
      <c r="KJ14" s="14">
        <f>KG14-KH14+KI14</f>
        <v>39</v>
      </c>
      <c r="KK14" s="12">
        <v>0</v>
      </c>
      <c r="KL14" s="14">
        <v>0</v>
      </c>
      <c r="KM14" s="13">
        <f>KJ14-KK14+KL14</f>
        <v>39</v>
      </c>
      <c r="KN14" s="12">
        <v>0</v>
      </c>
      <c r="KO14" s="13">
        <v>0</v>
      </c>
      <c r="KP14" s="13">
        <f>KO14+KM14-KN14</f>
        <v>39</v>
      </c>
      <c r="KQ14" s="12">
        <v>0</v>
      </c>
      <c r="KR14" s="13">
        <v>0</v>
      </c>
      <c r="KS14" s="13">
        <f>KP14-KQ14+KR14</f>
        <v>39</v>
      </c>
      <c r="KT14" s="12">
        <v>0</v>
      </c>
      <c r="KU14" s="13">
        <v>0</v>
      </c>
      <c r="KV14" s="13">
        <f>KS14-KT14+KU14</f>
        <v>39</v>
      </c>
      <c r="KW14" s="12">
        <v>0</v>
      </c>
      <c r="KX14" s="14">
        <v>0</v>
      </c>
      <c r="KY14" s="14">
        <f>KV14-KW14+KX14</f>
        <v>39</v>
      </c>
      <c r="KZ14" s="12">
        <v>0</v>
      </c>
      <c r="LA14" s="13">
        <v>0</v>
      </c>
      <c r="LB14" s="14">
        <f>KY14-KZ14+LA14</f>
        <v>39</v>
      </c>
      <c r="LC14" s="12">
        <v>0</v>
      </c>
      <c r="LD14" s="14">
        <v>0</v>
      </c>
      <c r="LE14" s="14">
        <f>LB14-LC14+LD14</f>
        <v>39</v>
      </c>
      <c r="LF14" s="12">
        <v>0</v>
      </c>
      <c r="LG14" s="14">
        <v>0</v>
      </c>
      <c r="LH14" s="13">
        <f>LE14-LF14+LG14</f>
        <v>39</v>
      </c>
      <c r="LI14" s="12">
        <v>0</v>
      </c>
      <c r="LJ14" s="13">
        <v>0</v>
      </c>
      <c r="LK14" s="13">
        <f>LJ14+LH14-LI14</f>
        <v>39</v>
      </c>
      <c r="LL14" s="12">
        <v>0</v>
      </c>
      <c r="LM14" s="13">
        <v>0</v>
      </c>
      <c r="LN14" s="13">
        <f>LK14-LL14+LM14</f>
        <v>39</v>
      </c>
      <c r="LO14" s="12">
        <v>0</v>
      </c>
      <c r="LP14" s="13">
        <v>0</v>
      </c>
      <c r="LQ14" s="13">
        <f>LN14-LO14+LP14</f>
        <v>39</v>
      </c>
      <c r="LR14" s="12">
        <v>0</v>
      </c>
      <c r="LS14" s="14">
        <v>0</v>
      </c>
      <c r="LT14" s="14">
        <f>LQ14-LR14+LS14</f>
        <v>39</v>
      </c>
      <c r="LU14" s="12">
        <v>0</v>
      </c>
      <c r="LV14" s="13">
        <v>0</v>
      </c>
      <c r="LW14" s="14">
        <f>LT14-LU14+LV14</f>
        <v>39</v>
      </c>
      <c r="LX14" s="12">
        <v>0</v>
      </c>
      <c r="LY14" s="14">
        <v>0</v>
      </c>
      <c r="LZ14" s="14">
        <f>LW14-LX14+LY14</f>
        <v>39</v>
      </c>
      <c r="MA14" s="12">
        <v>0</v>
      </c>
      <c r="MB14" s="14">
        <v>0</v>
      </c>
      <c r="MC14" s="13">
        <f>LZ14-MA14+MB14</f>
        <v>39</v>
      </c>
      <c r="MD14" s="12">
        <v>0</v>
      </c>
      <c r="ME14" s="13">
        <v>0</v>
      </c>
      <c r="MF14" s="13">
        <f>ME14+MC14-MD14</f>
        <v>39</v>
      </c>
      <c r="MG14" s="12">
        <v>0</v>
      </c>
      <c r="MH14" s="13">
        <v>0</v>
      </c>
      <c r="MI14" s="13">
        <f>MF14-MG14+MH14</f>
        <v>39</v>
      </c>
      <c r="MJ14" s="12">
        <v>0</v>
      </c>
      <c r="MK14" s="13">
        <v>0</v>
      </c>
      <c r="ML14" s="13">
        <f>MI14-MJ14+MK14</f>
        <v>39</v>
      </c>
      <c r="MM14" s="12">
        <v>0</v>
      </c>
      <c r="MN14" s="14">
        <v>0</v>
      </c>
      <c r="MO14" s="14">
        <f>ML14-MM14+MN14</f>
        <v>39</v>
      </c>
      <c r="MP14" s="12">
        <v>0</v>
      </c>
      <c r="MQ14" s="13">
        <v>0</v>
      </c>
      <c r="MR14" s="14">
        <f>MO14-MP14+MQ14</f>
        <v>39</v>
      </c>
      <c r="MS14" s="12">
        <v>0</v>
      </c>
      <c r="MT14" s="14">
        <v>0</v>
      </c>
      <c r="MU14" s="14">
        <f>MR14-MS14+MT14</f>
        <v>39</v>
      </c>
      <c r="MV14" s="12">
        <v>0</v>
      </c>
      <c r="MW14" s="14">
        <v>0</v>
      </c>
      <c r="MX14" s="13">
        <f>MU14-MV14+MW14</f>
        <v>39</v>
      </c>
      <c r="MY14" s="12">
        <v>0</v>
      </c>
      <c r="MZ14" s="13">
        <v>0</v>
      </c>
      <c r="NA14" s="13">
        <f>MZ14+MX14-MY14</f>
        <v>39</v>
      </c>
      <c r="NB14" s="12">
        <v>0</v>
      </c>
      <c r="NC14" s="13">
        <v>0</v>
      </c>
      <c r="ND14" s="13">
        <f>NA14-NB14+NC14</f>
        <v>39</v>
      </c>
      <c r="NE14" s="12">
        <v>0</v>
      </c>
      <c r="NF14" s="13">
        <v>0</v>
      </c>
      <c r="NG14" s="13">
        <f>ND14-NE14+NF14</f>
        <v>39</v>
      </c>
      <c r="NH14" s="12">
        <v>0</v>
      </c>
      <c r="NI14" s="14">
        <v>0</v>
      </c>
      <c r="NJ14" s="14">
        <f>NG14-NH14+NI14</f>
        <v>39</v>
      </c>
      <c r="NK14" s="12">
        <v>0</v>
      </c>
      <c r="NL14" s="13">
        <v>0</v>
      </c>
      <c r="NM14" s="14">
        <f>NJ14-NK14+NL14</f>
        <v>39</v>
      </c>
      <c r="NN14" s="12">
        <v>0</v>
      </c>
      <c r="NO14" s="14">
        <v>0</v>
      </c>
      <c r="NP14" s="14">
        <f>NM14-NN14+NO14</f>
        <v>39</v>
      </c>
      <c r="NQ14" s="12">
        <v>0</v>
      </c>
      <c r="NR14" s="14">
        <v>0</v>
      </c>
      <c r="NS14" s="13">
        <f>NP14-NQ14+NR14</f>
        <v>39</v>
      </c>
      <c r="NT14" s="12">
        <v>0</v>
      </c>
      <c r="NU14" s="13">
        <v>0</v>
      </c>
      <c r="NV14" s="13">
        <f>NU14+NS14-NT14</f>
        <v>39</v>
      </c>
      <c r="NW14" s="12">
        <v>0</v>
      </c>
      <c r="NX14" s="13">
        <v>0</v>
      </c>
      <c r="NY14" s="13">
        <f>NV14-NW14+NX14</f>
        <v>39</v>
      </c>
      <c r="NZ14" s="12">
        <v>0</v>
      </c>
      <c r="OA14" s="13">
        <v>0</v>
      </c>
      <c r="OB14" s="13">
        <f>NY14-NZ14+OA14</f>
        <v>39</v>
      </c>
      <c r="OC14" s="12">
        <v>0</v>
      </c>
      <c r="OD14" s="14">
        <v>0</v>
      </c>
      <c r="OE14" s="14">
        <f>OB14-OC14+OD14</f>
        <v>39</v>
      </c>
      <c r="OF14" s="12">
        <v>0</v>
      </c>
      <c r="OG14" s="13">
        <v>0</v>
      </c>
      <c r="OH14" s="14">
        <f>OE14-OF14+OG14</f>
        <v>39</v>
      </c>
      <c r="OI14" s="12">
        <v>0</v>
      </c>
      <c r="OJ14" s="14">
        <v>0</v>
      </c>
      <c r="OK14" s="14">
        <f>OH14-OI14+OJ14</f>
        <v>39</v>
      </c>
      <c r="OL14" s="12">
        <v>0</v>
      </c>
      <c r="OM14" s="14">
        <v>0</v>
      </c>
      <c r="ON14" s="13">
        <f>OK14-OL14+OM14</f>
        <v>39</v>
      </c>
      <c r="OO14" s="12">
        <v>0</v>
      </c>
      <c r="OP14" s="13">
        <v>0</v>
      </c>
      <c r="OQ14" s="13">
        <f>OP14+ON14-OO14</f>
        <v>39</v>
      </c>
      <c r="OR14" s="12">
        <v>0</v>
      </c>
      <c r="OS14" s="13">
        <v>0</v>
      </c>
      <c r="OT14" s="13">
        <f>OQ14-OR14+OS14</f>
        <v>39</v>
      </c>
      <c r="OU14" s="12">
        <v>0</v>
      </c>
      <c r="OV14" s="13">
        <v>0</v>
      </c>
      <c r="OW14" s="13">
        <f>OT14-OU14+OV14</f>
        <v>39</v>
      </c>
      <c r="OX14" s="12">
        <v>0</v>
      </c>
      <c r="OY14" s="14">
        <v>0</v>
      </c>
      <c r="OZ14" s="14">
        <f>OW14-OX14+OY14</f>
        <v>39</v>
      </c>
      <c r="PA14" s="12">
        <v>0</v>
      </c>
      <c r="PB14" s="13">
        <v>0</v>
      </c>
      <c r="PC14" s="14">
        <f>OZ14-PA14+PB14</f>
        <v>39</v>
      </c>
      <c r="PD14" s="12">
        <v>0</v>
      </c>
      <c r="PE14" s="14">
        <v>0</v>
      </c>
      <c r="PF14" s="14">
        <f>PC14-PD14+PE14</f>
        <v>39</v>
      </c>
      <c r="PG14" s="12">
        <v>0</v>
      </c>
      <c r="PH14" s="14">
        <v>0</v>
      </c>
      <c r="PI14" s="13">
        <f>PF14-PG14+PH14</f>
        <v>39</v>
      </c>
      <c r="PJ14" s="12">
        <v>0</v>
      </c>
    </row>
    <row r="15" spans="1:426" x14ac:dyDescent="0.25">
      <c r="A15" s="11" t="s">
        <v>64</v>
      </c>
      <c r="B15" s="15"/>
      <c r="C15" s="13"/>
      <c r="D15" s="14"/>
      <c r="E15" s="13"/>
      <c r="F15" s="13"/>
      <c r="G15" s="13"/>
      <c r="H15" s="13"/>
      <c r="I15" s="13"/>
      <c r="J15" s="13"/>
      <c r="L15" s="13"/>
      <c r="M15" s="13"/>
      <c r="O15" s="13"/>
      <c r="P15" s="14"/>
      <c r="Q15" s="9"/>
      <c r="R15" s="13"/>
      <c r="S15" s="13"/>
      <c r="T15" s="9"/>
      <c r="U15" s="13"/>
      <c r="V15" s="14"/>
      <c r="W15" s="15"/>
      <c r="X15" s="13"/>
      <c r="Y15" s="14"/>
      <c r="Z15" s="13"/>
      <c r="AA15" s="13"/>
      <c r="AB15" s="13"/>
      <c r="AC15" s="13"/>
      <c r="AD15" s="13"/>
      <c r="AE15" s="13"/>
      <c r="AG15" s="13"/>
      <c r="AH15" s="13"/>
      <c r="AJ15" s="13"/>
      <c r="AK15" s="14"/>
      <c r="AL15" s="9"/>
      <c r="AM15" s="13"/>
      <c r="AN15" s="13"/>
      <c r="AO15" s="9"/>
      <c r="AP15" s="13"/>
      <c r="AQ15" s="14"/>
      <c r="AR15" s="15"/>
      <c r="AS15" s="13"/>
      <c r="AT15" s="14"/>
      <c r="AU15" s="13"/>
      <c r="AV15" s="13"/>
      <c r="AW15" s="13"/>
      <c r="AX15" s="13"/>
      <c r="AY15" s="13"/>
      <c r="AZ15" s="13"/>
      <c r="BB15" s="13"/>
      <c r="BC15" s="13"/>
      <c r="BE15" s="13"/>
      <c r="BF15" s="14"/>
      <c r="BG15" s="9"/>
      <c r="BH15" s="13"/>
      <c r="BI15" s="13"/>
      <c r="BJ15" s="9"/>
      <c r="BK15" s="13"/>
      <c r="BL15" s="14"/>
      <c r="BM15" s="15"/>
      <c r="BN15" s="13"/>
      <c r="BO15" s="14"/>
      <c r="BP15" s="13"/>
      <c r="BQ15" s="13"/>
      <c r="BR15" s="13"/>
      <c r="BS15" s="13"/>
      <c r="BT15" s="13"/>
      <c r="BU15" s="13"/>
      <c r="BW15" s="13"/>
      <c r="BX15" s="13"/>
      <c r="BZ15" s="13"/>
      <c r="CA15" s="14"/>
      <c r="CB15" s="9"/>
      <c r="CC15" s="13"/>
      <c r="CD15" s="13"/>
      <c r="CE15" s="9"/>
      <c r="CF15" s="13"/>
      <c r="CG15" s="14"/>
      <c r="CH15" s="14"/>
      <c r="CI15" s="13"/>
      <c r="CJ15" s="14"/>
      <c r="CK15" s="15"/>
      <c r="CL15" s="13"/>
      <c r="CM15" s="13"/>
      <c r="CN15" s="13"/>
      <c r="CO15" s="13"/>
      <c r="CP15" s="13"/>
      <c r="CR15" s="13"/>
      <c r="CS15" s="13"/>
      <c r="CU15" s="13"/>
      <c r="CV15" s="14"/>
      <c r="CW15" s="9"/>
      <c r="CX15" s="13"/>
      <c r="CY15" s="13"/>
      <c r="CZ15" s="9"/>
      <c r="DA15" s="13"/>
      <c r="DB15" s="14"/>
      <c r="DC15" s="14"/>
      <c r="DD15" s="13"/>
      <c r="DE15" s="14"/>
      <c r="DF15" s="13"/>
      <c r="DG15" s="13"/>
      <c r="DH15" s="13"/>
      <c r="DI15" s="13"/>
      <c r="DJ15" s="13"/>
      <c r="DK15" s="13"/>
      <c r="DM15" s="13"/>
      <c r="DN15" s="13"/>
      <c r="DP15" s="13"/>
      <c r="DQ15" s="14"/>
      <c r="DR15" s="9"/>
      <c r="DS15" s="13"/>
      <c r="DT15" s="13"/>
      <c r="DU15" s="9"/>
      <c r="DV15" s="13"/>
      <c r="DW15" s="14"/>
      <c r="DX15" s="14"/>
      <c r="DY15" s="13"/>
      <c r="DZ15" s="14"/>
      <c r="EA15" s="13"/>
      <c r="EB15" s="13"/>
      <c r="EC15" s="13"/>
      <c r="ED15" s="13"/>
      <c r="EE15" s="13"/>
      <c r="EF15" s="13"/>
      <c r="EH15" s="13"/>
      <c r="EI15" s="13"/>
      <c r="EK15" s="13"/>
      <c r="EL15" s="14"/>
      <c r="EM15" s="9"/>
      <c r="EN15" s="13"/>
      <c r="EO15" s="13"/>
      <c r="EP15" s="9"/>
      <c r="EQ15" s="13"/>
      <c r="ER15" s="14"/>
      <c r="ES15" s="14"/>
      <c r="ET15" s="13"/>
      <c r="EU15" s="14"/>
      <c r="EV15" s="13"/>
      <c r="EW15" s="13"/>
      <c r="EX15" s="13"/>
      <c r="EY15" s="13"/>
      <c r="EZ15" s="13"/>
      <c r="FA15" s="13"/>
      <c r="FC15" s="13"/>
      <c r="FD15" s="13"/>
      <c r="FF15" s="13"/>
      <c r="FG15" s="14"/>
      <c r="FH15" s="9"/>
      <c r="FI15" s="13"/>
      <c r="FJ15" s="13"/>
      <c r="FK15" s="9"/>
      <c r="FL15" s="13"/>
      <c r="FM15" s="14"/>
      <c r="FN15" s="14"/>
      <c r="FO15" s="13"/>
      <c r="FP15" s="14"/>
      <c r="FQ15" s="13"/>
      <c r="FR15" s="13"/>
      <c r="FS15" s="13"/>
      <c r="FT15" s="13"/>
      <c r="FU15" s="13"/>
      <c r="FV15" s="13"/>
      <c r="FX15" s="13"/>
      <c r="FY15" s="13"/>
      <c r="GA15" s="13"/>
      <c r="GB15" s="14"/>
      <c r="GC15" s="9"/>
      <c r="GD15" s="13"/>
      <c r="GE15" s="13"/>
      <c r="GF15" s="9"/>
      <c r="GG15" s="13"/>
      <c r="GH15" s="14"/>
      <c r="GI15" s="14"/>
      <c r="GJ15" s="13"/>
      <c r="GK15" s="14"/>
      <c r="GL15" s="13"/>
      <c r="GM15" s="13"/>
      <c r="GN15" s="13"/>
      <c r="GO15" s="13"/>
      <c r="GP15" s="13"/>
      <c r="GQ15" s="13"/>
      <c r="GS15" s="13"/>
      <c r="GT15" s="13"/>
      <c r="GV15" s="13"/>
      <c r="GW15" s="14"/>
      <c r="GX15" s="9"/>
      <c r="GY15" s="13"/>
      <c r="GZ15" s="13"/>
      <c r="HA15" s="9"/>
      <c r="HB15" s="13"/>
      <c r="HC15" s="14"/>
      <c r="HD15" s="14"/>
      <c r="HE15" s="13"/>
      <c r="HF15" s="14"/>
      <c r="HG15" s="13"/>
      <c r="HH15" s="13"/>
      <c r="HI15" s="13"/>
      <c r="HJ15" s="13"/>
      <c r="HK15" s="13"/>
      <c r="HL15" s="13"/>
      <c r="HN15" s="13"/>
      <c r="HO15" s="13"/>
      <c r="HQ15" s="13"/>
      <c r="HR15" s="14"/>
      <c r="HS15" s="9"/>
      <c r="HT15" s="13"/>
      <c r="HU15" s="13"/>
      <c r="HV15" s="9"/>
      <c r="HW15" s="13"/>
      <c r="HX15" s="14"/>
      <c r="HY15" s="14"/>
      <c r="HZ15" s="13"/>
      <c r="IA15" s="14"/>
      <c r="IB15" s="13"/>
      <c r="IC15" s="13"/>
      <c r="ID15" s="13"/>
      <c r="IE15" s="13"/>
      <c r="IF15" s="13"/>
      <c r="IG15" s="13"/>
      <c r="II15" s="13"/>
      <c r="IJ15" s="13"/>
      <c r="IL15" s="13"/>
      <c r="IM15" s="14"/>
      <c r="IN15" s="9"/>
      <c r="IO15" s="13"/>
      <c r="IP15" s="13"/>
      <c r="IQ15" s="9"/>
      <c r="IR15" s="13"/>
      <c r="IS15" s="14"/>
      <c r="IT15" s="14"/>
      <c r="IU15" s="13"/>
      <c r="IV15" s="14"/>
      <c r="IW15" s="13"/>
      <c r="IX15" s="13"/>
      <c r="IY15" s="13"/>
      <c r="IZ15" s="13"/>
      <c r="JA15" s="13"/>
      <c r="JB15" s="13"/>
      <c r="JD15" s="13"/>
      <c r="JE15" s="13"/>
      <c r="JG15" s="13"/>
      <c r="JH15" s="14"/>
      <c r="JI15" s="9"/>
      <c r="JJ15" s="13"/>
      <c r="JK15" s="13"/>
      <c r="JL15" s="9"/>
      <c r="JM15" s="13"/>
      <c r="JN15" s="14"/>
      <c r="JO15" s="14"/>
      <c r="JP15" s="13"/>
      <c r="JQ15" s="14"/>
      <c r="JR15" s="13"/>
      <c r="JS15" s="13"/>
      <c r="JT15" s="13"/>
      <c r="JU15" s="13"/>
      <c r="JV15" s="13"/>
      <c r="JW15" s="13"/>
      <c r="JY15" s="13"/>
      <c r="JZ15" s="13"/>
      <c r="KB15" s="13"/>
      <c r="KC15" s="14"/>
      <c r="KD15" s="9"/>
      <c r="KE15" s="13"/>
      <c r="KF15" s="13"/>
      <c r="KG15" s="9"/>
      <c r="KH15" s="13"/>
      <c r="KI15" s="14"/>
      <c r="KJ15" s="14"/>
      <c r="KK15" s="13"/>
      <c r="KL15" s="14"/>
      <c r="KM15" s="13"/>
      <c r="KN15" s="13"/>
      <c r="KO15" s="13"/>
      <c r="KP15" s="13"/>
      <c r="KQ15" s="13"/>
      <c r="KR15" s="13"/>
      <c r="KT15" s="13"/>
      <c r="KU15" s="13"/>
      <c r="KW15" s="13"/>
      <c r="KX15" s="14"/>
      <c r="KY15" s="9"/>
      <c r="KZ15" s="13"/>
      <c r="LA15" s="13"/>
      <c r="LB15" s="9"/>
      <c r="LC15" s="13"/>
      <c r="LD15" s="14"/>
      <c r="LE15" s="14"/>
      <c r="LF15" s="13"/>
      <c r="LG15" s="14"/>
      <c r="LH15" s="13"/>
      <c r="LI15" s="13"/>
      <c r="LJ15" s="13"/>
      <c r="LK15" s="13"/>
      <c r="LL15" s="13"/>
      <c r="LM15" s="13"/>
      <c r="LO15" s="13"/>
      <c r="LP15" s="13"/>
      <c r="LR15" s="13"/>
      <c r="LS15" s="14"/>
      <c r="LT15" s="9"/>
      <c r="LU15" s="13"/>
      <c r="LV15" s="13"/>
      <c r="LW15" s="9"/>
      <c r="LX15" s="13"/>
      <c r="LY15" s="14"/>
      <c r="LZ15" s="14"/>
      <c r="MA15" s="13"/>
      <c r="MB15" s="14"/>
      <c r="MC15" s="13"/>
      <c r="MD15" s="13"/>
      <c r="ME15" s="13"/>
      <c r="MF15" s="13"/>
      <c r="MG15" s="13"/>
      <c r="MH15" s="13"/>
      <c r="MJ15" s="13"/>
      <c r="MK15" s="13"/>
      <c r="MM15" s="13"/>
      <c r="MN15" s="14"/>
      <c r="MO15" s="9"/>
      <c r="MP15" s="13"/>
      <c r="MQ15" s="13"/>
      <c r="MR15" s="9"/>
      <c r="MS15" s="13"/>
      <c r="MT15" s="14"/>
      <c r="MU15" s="14"/>
      <c r="MV15" s="13"/>
      <c r="MW15" s="14"/>
      <c r="MX15" s="13"/>
      <c r="MY15" s="13"/>
      <c r="MZ15" s="13"/>
      <c r="NA15" s="13"/>
      <c r="NB15" s="13"/>
      <c r="NC15" s="13"/>
      <c r="NE15" s="13"/>
      <c r="NF15" s="13"/>
      <c r="NH15" s="13"/>
      <c r="NI15" s="14"/>
      <c r="NJ15" s="9"/>
      <c r="NK15" s="13"/>
      <c r="NL15" s="13"/>
      <c r="NM15" s="9"/>
      <c r="NN15" s="13"/>
      <c r="NO15" s="14"/>
      <c r="NP15" s="14"/>
      <c r="NQ15" s="13"/>
      <c r="NR15" s="14"/>
      <c r="NS15" s="13"/>
      <c r="NT15" s="13"/>
      <c r="NU15" s="13"/>
      <c r="NV15" s="13"/>
      <c r="NW15" s="13"/>
      <c r="NX15" s="13"/>
      <c r="NZ15" s="13"/>
      <c r="OA15" s="13"/>
      <c r="OC15" s="13"/>
      <c r="OD15" s="14"/>
      <c r="OE15" s="9"/>
      <c r="OF15" s="13"/>
      <c r="OG15" s="13"/>
      <c r="OH15" s="9"/>
      <c r="OI15" s="13"/>
      <c r="OJ15" s="14"/>
      <c r="OK15" s="14"/>
      <c r="OL15" s="13"/>
      <c r="OM15" s="14"/>
      <c r="ON15" s="13"/>
      <c r="OO15" s="13"/>
      <c r="OP15" s="13"/>
      <c r="OQ15" s="13"/>
      <c r="OR15" s="13"/>
      <c r="OS15" s="13"/>
      <c r="OU15" s="13"/>
      <c r="OV15" s="13"/>
      <c r="OX15" s="13"/>
      <c r="OY15" s="14"/>
      <c r="OZ15" s="9"/>
      <c r="PA15" s="13"/>
      <c r="PB15" s="13"/>
      <c r="PC15" s="9"/>
      <c r="PD15" s="13"/>
      <c r="PE15" s="14"/>
      <c r="PF15" s="14"/>
      <c r="PG15" s="13"/>
      <c r="PH15" s="14"/>
      <c r="PI15" s="13"/>
      <c r="PJ15" s="13"/>
    </row>
    <row r="16" spans="1:426" x14ac:dyDescent="0.25">
      <c r="A16" s="17" t="s">
        <v>63</v>
      </c>
      <c r="B16" s="15"/>
      <c r="C16" s="13"/>
      <c r="D16" s="14"/>
      <c r="E16" s="13"/>
      <c r="F16" s="13"/>
      <c r="G16" s="13"/>
      <c r="H16" s="13"/>
      <c r="I16" s="13"/>
      <c r="J16" s="13"/>
      <c r="L16" s="13"/>
      <c r="M16" s="13"/>
      <c r="O16" s="13"/>
      <c r="P16" s="14"/>
      <c r="Q16" s="9"/>
      <c r="R16" s="13"/>
      <c r="S16" s="13"/>
      <c r="T16" s="9"/>
      <c r="U16" s="13"/>
      <c r="V16" s="14"/>
      <c r="W16" s="15"/>
      <c r="X16" s="13"/>
      <c r="Y16" s="14"/>
      <c r="Z16" s="13"/>
      <c r="AA16" s="13"/>
      <c r="AB16" s="13"/>
      <c r="AC16" s="13"/>
      <c r="AD16" s="13"/>
      <c r="AE16" s="13"/>
      <c r="AG16" s="13"/>
      <c r="AH16" s="13"/>
      <c r="AJ16" s="13"/>
      <c r="AK16" s="14"/>
      <c r="AL16" s="9"/>
      <c r="AM16" s="13"/>
      <c r="AN16" s="13"/>
      <c r="AO16" s="9"/>
      <c r="AP16" s="13"/>
      <c r="AQ16" s="14"/>
      <c r="AR16" s="15"/>
      <c r="AS16" s="13"/>
      <c r="AT16" s="14"/>
      <c r="AU16" s="13"/>
      <c r="AV16" s="13"/>
      <c r="AW16" s="13"/>
      <c r="AX16" s="13"/>
      <c r="AY16" s="13"/>
      <c r="AZ16" s="13"/>
      <c r="BB16" s="13"/>
      <c r="BC16" s="13"/>
      <c r="BE16" s="13"/>
      <c r="BF16" s="14"/>
      <c r="BG16" s="9"/>
      <c r="BH16" s="13"/>
      <c r="BI16" s="13"/>
      <c r="BJ16" s="9"/>
      <c r="BK16" s="13"/>
      <c r="BL16" s="14"/>
      <c r="BM16" s="15"/>
      <c r="BN16" s="13"/>
      <c r="BO16" s="14"/>
      <c r="BP16" s="13"/>
      <c r="BQ16" s="13"/>
      <c r="BR16" s="13"/>
      <c r="BS16" s="13"/>
      <c r="BT16" s="13"/>
      <c r="BU16" s="13"/>
      <c r="BW16" s="13"/>
      <c r="BX16" s="13"/>
      <c r="BZ16" s="13"/>
      <c r="CA16" s="14"/>
      <c r="CB16" s="9"/>
      <c r="CC16" s="13"/>
      <c r="CD16" s="13"/>
      <c r="CE16" s="9"/>
      <c r="CF16" s="13"/>
      <c r="CG16" s="14"/>
      <c r="CH16" s="14"/>
      <c r="CI16" s="13"/>
      <c r="CJ16" s="14"/>
      <c r="CK16" s="15"/>
      <c r="CL16" s="13"/>
      <c r="CM16" s="13"/>
      <c r="CN16" s="13"/>
      <c r="CO16" s="13"/>
      <c r="CP16" s="13"/>
      <c r="CR16" s="13"/>
      <c r="CS16" s="13"/>
      <c r="CU16" s="13"/>
      <c r="CV16" s="14"/>
      <c r="CW16" s="9"/>
      <c r="CX16" s="13"/>
      <c r="CY16" s="13"/>
      <c r="CZ16" s="9"/>
      <c r="DA16" s="13"/>
      <c r="DB16" s="14"/>
      <c r="DC16" s="14"/>
      <c r="DD16" s="13"/>
      <c r="DE16" s="14"/>
      <c r="DF16" s="13"/>
      <c r="DG16" s="13"/>
      <c r="DH16" s="13"/>
      <c r="DI16" s="13"/>
      <c r="DJ16" s="13"/>
      <c r="DK16" s="13"/>
      <c r="DM16" s="13"/>
      <c r="DN16" s="13"/>
      <c r="DP16" s="13"/>
      <c r="DQ16" s="14"/>
      <c r="DR16" s="9"/>
      <c r="DS16" s="13"/>
      <c r="DT16" s="13"/>
      <c r="DU16" s="9"/>
      <c r="DV16" s="13"/>
      <c r="DW16" s="14"/>
      <c r="DX16" s="14"/>
      <c r="DY16" s="13"/>
      <c r="DZ16" s="14"/>
      <c r="EA16" s="13"/>
      <c r="EB16" s="13"/>
      <c r="EC16" s="13"/>
      <c r="ED16" s="13"/>
      <c r="EE16" s="13"/>
      <c r="EF16" s="13"/>
      <c r="EH16" s="13"/>
      <c r="EI16" s="13"/>
      <c r="EK16" s="13"/>
      <c r="EL16" s="14"/>
      <c r="EM16" s="9"/>
      <c r="EN16" s="13"/>
      <c r="EO16" s="13"/>
      <c r="EP16" s="9"/>
      <c r="EQ16" s="13"/>
      <c r="ER16" s="14"/>
      <c r="ES16" s="14"/>
      <c r="ET16" s="13"/>
      <c r="EU16" s="14"/>
      <c r="EV16" s="13"/>
      <c r="EW16" s="13"/>
      <c r="EX16" s="13"/>
      <c r="EY16" s="13"/>
      <c r="EZ16" s="13"/>
      <c r="FA16" s="13"/>
      <c r="FC16" s="13"/>
      <c r="FD16" s="13"/>
      <c r="FF16" s="13"/>
      <c r="FG16" s="14"/>
      <c r="FH16" s="9"/>
      <c r="FI16" s="13"/>
      <c r="FJ16" s="13"/>
      <c r="FK16" s="9"/>
      <c r="FL16" s="13"/>
      <c r="FM16" s="14"/>
      <c r="FN16" s="14"/>
      <c r="FO16" s="13"/>
      <c r="FP16" s="14"/>
      <c r="FQ16" s="13"/>
      <c r="FR16" s="13"/>
      <c r="FS16" s="13"/>
      <c r="FT16" s="13"/>
      <c r="FU16" s="13"/>
      <c r="FV16" s="13"/>
      <c r="FX16" s="13"/>
      <c r="FY16" s="13"/>
      <c r="GA16" s="13"/>
      <c r="GB16" s="14"/>
      <c r="GC16" s="9"/>
      <c r="GD16" s="13"/>
      <c r="GE16" s="13"/>
      <c r="GF16" s="9"/>
      <c r="GG16" s="13"/>
      <c r="GH16" s="14"/>
      <c r="GI16" s="14"/>
      <c r="GJ16" s="13"/>
      <c r="GK16" s="14"/>
      <c r="GL16" s="13"/>
      <c r="GM16" s="13"/>
      <c r="GN16" s="13"/>
      <c r="GO16" s="13"/>
      <c r="GP16" s="13"/>
      <c r="GQ16" s="13"/>
      <c r="GS16" s="13"/>
      <c r="GT16" s="13"/>
      <c r="GV16" s="13"/>
      <c r="GW16" s="14"/>
      <c r="GX16" s="9"/>
      <c r="GY16" s="13"/>
      <c r="GZ16" s="13"/>
      <c r="HA16" s="9"/>
      <c r="HB16" s="13"/>
      <c r="HC16" s="14"/>
      <c r="HD16" s="14"/>
      <c r="HE16" s="13"/>
      <c r="HF16" s="14"/>
      <c r="HG16" s="13"/>
      <c r="HH16" s="13"/>
      <c r="HI16" s="13"/>
      <c r="HJ16" s="13"/>
      <c r="HK16" s="13"/>
      <c r="HL16" s="13"/>
      <c r="HN16" s="13"/>
      <c r="HO16" s="13"/>
      <c r="HQ16" s="13"/>
      <c r="HR16" s="14"/>
      <c r="HS16" s="9"/>
      <c r="HT16" s="13"/>
      <c r="HU16" s="13"/>
      <c r="HV16" s="9"/>
      <c r="HW16" s="13"/>
      <c r="HX16" s="14"/>
      <c r="HY16" s="14"/>
      <c r="HZ16" s="13"/>
      <c r="IA16" s="14"/>
      <c r="IB16" s="13"/>
      <c r="IC16" s="13"/>
      <c r="ID16" s="13"/>
      <c r="IE16" s="13"/>
      <c r="IF16" s="13"/>
      <c r="IG16" s="13"/>
      <c r="II16" s="13"/>
      <c r="IJ16" s="13"/>
      <c r="IL16" s="13"/>
      <c r="IM16" s="14"/>
      <c r="IN16" s="9"/>
      <c r="IO16" s="13"/>
      <c r="IP16" s="13"/>
      <c r="IQ16" s="9"/>
      <c r="IR16" s="13"/>
      <c r="IS16" s="14"/>
      <c r="IT16" s="14"/>
      <c r="IU16" s="13"/>
      <c r="IV16" s="14"/>
      <c r="IW16" s="13"/>
      <c r="IX16" s="13"/>
      <c r="IY16" s="13"/>
      <c r="IZ16" s="13"/>
      <c r="JA16" s="13"/>
      <c r="JB16" s="13"/>
      <c r="JD16" s="13"/>
      <c r="JE16" s="13"/>
      <c r="JG16" s="13"/>
      <c r="JH16" s="14"/>
      <c r="JI16" s="9"/>
      <c r="JJ16" s="13"/>
      <c r="JK16" s="13"/>
      <c r="JL16" s="9"/>
      <c r="JM16" s="13"/>
      <c r="JN16" s="14"/>
      <c r="JO16" s="14"/>
      <c r="JP16" s="13"/>
      <c r="JQ16" s="14"/>
      <c r="JR16" s="13"/>
      <c r="JS16" s="13"/>
      <c r="JT16" s="13"/>
      <c r="JU16" s="13"/>
      <c r="JV16" s="13"/>
      <c r="JW16" s="13"/>
      <c r="JY16" s="13"/>
      <c r="JZ16" s="13"/>
      <c r="KB16" s="13"/>
      <c r="KC16" s="14"/>
      <c r="KD16" s="9"/>
      <c r="KE16" s="13"/>
      <c r="KF16" s="13"/>
      <c r="KG16" s="9"/>
      <c r="KH16" s="13"/>
      <c r="KI16" s="14"/>
      <c r="KJ16" s="14"/>
      <c r="KK16" s="13"/>
      <c r="KL16" s="14"/>
      <c r="KM16" s="13"/>
      <c r="KN16" s="13"/>
      <c r="KO16" s="13"/>
      <c r="KP16" s="13"/>
      <c r="KQ16" s="13"/>
      <c r="KR16" s="13"/>
      <c r="KT16" s="13"/>
      <c r="KU16" s="13"/>
      <c r="KW16" s="13"/>
      <c r="KX16" s="14"/>
      <c r="KY16" s="9"/>
      <c r="KZ16" s="13"/>
      <c r="LA16" s="13"/>
      <c r="LB16" s="9"/>
      <c r="LC16" s="13"/>
      <c r="LD16" s="14"/>
      <c r="LE16" s="14"/>
      <c r="LF16" s="13"/>
      <c r="LG16" s="14"/>
      <c r="LH16" s="13"/>
      <c r="LI16" s="13"/>
      <c r="LJ16" s="13"/>
      <c r="LK16" s="13"/>
      <c r="LL16" s="13"/>
      <c r="LM16" s="13"/>
      <c r="LO16" s="13"/>
      <c r="LP16" s="13"/>
      <c r="LR16" s="13"/>
      <c r="LS16" s="14"/>
      <c r="LT16" s="9"/>
      <c r="LU16" s="13"/>
      <c r="LV16" s="13"/>
      <c r="LW16" s="9"/>
      <c r="LX16" s="13"/>
      <c r="LY16" s="14"/>
      <c r="LZ16" s="14"/>
      <c r="MA16" s="13"/>
      <c r="MB16" s="14"/>
      <c r="MC16" s="13"/>
      <c r="MD16" s="13"/>
      <c r="ME16" s="13"/>
      <c r="MF16" s="13"/>
      <c r="MG16" s="13"/>
      <c r="MH16" s="13"/>
      <c r="MJ16" s="13"/>
      <c r="MK16" s="13"/>
      <c r="MM16" s="13"/>
      <c r="MN16" s="14"/>
      <c r="MO16" s="9"/>
      <c r="MP16" s="13"/>
      <c r="MQ16" s="13"/>
      <c r="MR16" s="9"/>
      <c r="MS16" s="13"/>
      <c r="MT16" s="14"/>
      <c r="MU16" s="14"/>
      <c r="MV16" s="13"/>
      <c r="MW16" s="14"/>
      <c r="MX16" s="13"/>
      <c r="MY16" s="13"/>
      <c r="MZ16" s="13"/>
      <c r="NA16" s="13"/>
      <c r="NB16" s="13"/>
      <c r="NC16" s="13"/>
      <c r="NE16" s="13"/>
      <c r="NF16" s="13"/>
      <c r="NH16" s="13"/>
      <c r="NI16" s="14"/>
      <c r="NJ16" s="9"/>
      <c r="NK16" s="13"/>
      <c r="NL16" s="13"/>
      <c r="NM16" s="9"/>
      <c r="NN16" s="13"/>
      <c r="NO16" s="14"/>
      <c r="NP16" s="14"/>
      <c r="NQ16" s="13"/>
      <c r="NR16" s="14"/>
      <c r="NS16" s="13"/>
      <c r="NT16" s="13"/>
      <c r="NU16" s="13"/>
      <c r="NV16" s="13"/>
      <c r="NW16" s="13"/>
      <c r="NX16" s="13"/>
      <c r="NZ16" s="13"/>
      <c r="OA16" s="13"/>
      <c r="OC16" s="13"/>
      <c r="OD16" s="14"/>
      <c r="OE16" s="9"/>
      <c r="OF16" s="13"/>
      <c r="OG16" s="13"/>
      <c r="OH16" s="9"/>
      <c r="OI16" s="13"/>
      <c r="OJ16" s="14"/>
      <c r="OK16" s="14"/>
      <c r="OL16" s="13"/>
      <c r="OM16" s="14"/>
      <c r="ON16" s="13"/>
      <c r="OO16" s="13"/>
      <c r="OP16" s="13"/>
      <c r="OQ16" s="13"/>
      <c r="OR16" s="13"/>
      <c r="OS16" s="13"/>
      <c r="OU16" s="13"/>
      <c r="OV16" s="13"/>
      <c r="OX16" s="13"/>
      <c r="OY16" s="14"/>
      <c r="OZ16" s="9"/>
      <c r="PA16" s="13"/>
      <c r="PB16" s="13"/>
      <c r="PC16" s="9"/>
      <c r="PD16" s="13"/>
      <c r="PE16" s="14"/>
      <c r="PF16" s="14"/>
      <c r="PG16" s="13"/>
      <c r="PH16" s="14"/>
      <c r="PI16" s="13"/>
      <c r="PJ16" s="13"/>
    </row>
    <row r="17" spans="1:426" x14ac:dyDescent="0.25">
      <c r="A17" s="8" t="s">
        <v>57</v>
      </c>
      <c r="B17" s="15">
        <v>78</v>
      </c>
      <c r="C17" s="12">
        <v>133</v>
      </c>
      <c r="D17" s="14">
        <v>150</v>
      </c>
      <c r="E17" s="13">
        <f>B17-C17+D17</f>
        <v>95</v>
      </c>
      <c r="F17" s="12">
        <v>125</v>
      </c>
      <c r="G17" s="13">
        <v>150</v>
      </c>
      <c r="H17" s="13">
        <f>G17+E17-F17</f>
        <v>120</v>
      </c>
      <c r="I17" s="12">
        <v>136</v>
      </c>
      <c r="J17" s="13">
        <v>100</v>
      </c>
      <c r="K17" s="13">
        <f>H17-I17+J17</f>
        <v>84</v>
      </c>
      <c r="L17" s="12">
        <v>183</v>
      </c>
      <c r="M17" s="13">
        <v>175</v>
      </c>
      <c r="N17" s="13">
        <f>K17-L17+M17</f>
        <v>76</v>
      </c>
      <c r="O17" s="12">
        <v>141</v>
      </c>
      <c r="P17" s="14">
        <v>225</v>
      </c>
      <c r="Q17" s="14">
        <f>N17-O17+P17</f>
        <v>160</v>
      </c>
      <c r="R17" s="12">
        <v>95</v>
      </c>
      <c r="S17" s="13">
        <v>0</v>
      </c>
      <c r="T17" s="14">
        <f>Q17-R17+S17</f>
        <v>65</v>
      </c>
      <c r="U17" s="12">
        <v>170</v>
      </c>
      <c r="V17" s="14">
        <v>175</v>
      </c>
      <c r="W17" s="15">
        <v>70</v>
      </c>
      <c r="X17" s="12">
        <v>153</v>
      </c>
      <c r="Y17" s="14">
        <v>150</v>
      </c>
      <c r="Z17" s="13">
        <f>W17-X17+Y17</f>
        <v>67</v>
      </c>
      <c r="AA17" s="12">
        <v>140</v>
      </c>
      <c r="AB17" s="13">
        <v>125</v>
      </c>
      <c r="AC17" s="13">
        <f>AB17+Z17-AA17</f>
        <v>52</v>
      </c>
      <c r="AD17" s="12">
        <v>177</v>
      </c>
      <c r="AE17" s="13">
        <v>175</v>
      </c>
      <c r="AF17" s="13">
        <f>AC17-AD17+AE17</f>
        <v>50</v>
      </c>
      <c r="AG17" s="12">
        <v>218</v>
      </c>
      <c r="AH17" s="13">
        <v>175</v>
      </c>
      <c r="AI17" s="13">
        <f>AF17-AG17+AH17</f>
        <v>7</v>
      </c>
      <c r="AJ17" s="12">
        <v>170</v>
      </c>
      <c r="AK17" s="14">
        <v>250</v>
      </c>
      <c r="AL17" s="14">
        <f>AI17-AJ17+AK17</f>
        <v>87</v>
      </c>
      <c r="AM17" s="12">
        <v>111</v>
      </c>
      <c r="AN17" s="13">
        <v>0</v>
      </c>
      <c r="AO17" s="14">
        <f>AL17-AM17+AN17</f>
        <v>-24</v>
      </c>
      <c r="AP17" s="12">
        <v>158</v>
      </c>
      <c r="AQ17" s="14">
        <v>190</v>
      </c>
      <c r="AR17" s="15">
        <v>31</v>
      </c>
      <c r="AS17" s="12">
        <v>166</v>
      </c>
      <c r="AT17" s="14">
        <v>225</v>
      </c>
      <c r="AU17" s="13">
        <f>AR17-AS17+AT17</f>
        <v>90</v>
      </c>
      <c r="AV17" s="12">
        <v>170</v>
      </c>
      <c r="AW17" s="13">
        <v>150</v>
      </c>
      <c r="AX17" s="13">
        <f>AW17+AU17-AV17</f>
        <v>70</v>
      </c>
      <c r="AY17" s="12">
        <v>184</v>
      </c>
      <c r="AZ17" s="13">
        <v>175</v>
      </c>
      <c r="BA17" s="13">
        <f>AX17-AY17+AZ17</f>
        <v>61</v>
      </c>
      <c r="BB17" s="12">
        <v>223</v>
      </c>
      <c r="BC17" s="13">
        <v>225</v>
      </c>
      <c r="BD17" s="13">
        <f>BA17-BB17+BC17</f>
        <v>63</v>
      </c>
      <c r="BE17" s="12">
        <v>150</v>
      </c>
      <c r="BF17" s="14">
        <v>300</v>
      </c>
      <c r="BG17" s="14">
        <f>BD17-BE17+BF17</f>
        <v>213</v>
      </c>
      <c r="BH17" s="12">
        <v>132</v>
      </c>
      <c r="BI17" s="13">
        <v>0</v>
      </c>
      <c r="BJ17" s="14">
        <f>BG17-BH17+BI17</f>
        <v>81</v>
      </c>
      <c r="BK17" s="12">
        <v>183</v>
      </c>
      <c r="BL17" s="14">
        <v>175</v>
      </c>
      <c r="BM17" s="15">
        <v>78</v>
      </c>
      <c r="BN17" s="12">
        <v>155</v>
      </c>
      <c r="BO17" s="14">
        <v>150</v>
      </c>
      <c r="BP17" s="13">
        <f>BM17-BN17+BO17</f>
        <v>73</v>
      </c>
      <c r="BQ17" s="12">
        <v>200</v>
      </c>
      <c r="BR17" s="13">
        <v>175</v>
      </c>
      <c r="BS17" s="13">
        <f>BR17+BP17-BQ17</f>
        <v>48</v>
      </c>
      <c r="BT17" s="12">
        <v>197</v>
      </c>
      <c r="BU17" s="13">
        <v>200</v>
      </c>
      <c r="BV17" s="15">
        <v>53</v>
      </c>
      <c r="BW17" s="12">
        <v>231</v>
      </c>
      <c r="BX17" s="13">
        <v>225</v>
      </c>
      <c r="BY17" s="13">
        <f>BV17-BW17+BX17</f>
        <v>47</v>
      </c>
      <c r="BZ17" s="12">
        <v>177</v>
      </c>
      <c r="CA17" s="14">
        <v>275</v>
      </c>
      <c r="CB17" s="14">
        <f>BY17-BZ17+CA17</f>
        <v>145</v>
      </c>
      <c r="CC17" s="12">
        <v>121</v>
      </c>
      <c r="CD17" s="13">
        <v>0</v>
      </c>
      <c r="CE17" s="14">
        <f>CB17-CC17+CD17</f>
        <v>24</v>
      </c>
      <c r="CF17" s="12">
        <v>175</v>
      </c>
      <c r="CG17" s="14">
        <v>225</v>
      </c>
      <c r="CH17" s="14">
        <f>CE17-CF17+CG17</f>
        <v>74</v>
      </c>
      <c r="CI17" s="12">
        <v>181</v>
      </c>
      <c r="CJ17" s="14">
        <v>175</v>
      </c>
      <c r="CK17" s="15">
        <v>70</v>
      </c>
      <c r="CL17" s="12">
        <v>167</v>
      </c>
      <c r="CM17" s="13">
        <v>200</v>
      </c>
      <c r="CN17" s="13">
        <f>CM17+CK17-CL17</f>
        <v>103</v>
      </c>
      <c r="CO17" s="12">
        <v>200</v>
      </c>
      <c r="CP17" s="13">
        <v>200</v>
      </c>
      <c r="CQ17" s="13">
        <f>CN17-CO17+CP17</f>
        <v>103</v>
      </c>
      <c r="CR17" s="12">
        <v>220</v>
      </c>
      <c r="CS17" s="13">
        <v>225</v>
      </c>
      <c r="CT17" s="13">
        <f>CQ17-CR17+CS17</f>
        <v>108</v>
      </c>
      <c r="CU17" s="12">
        <v>179</v>
      </c>
      <c r="CV17" s="14">
        <v>275</v>
      </c>
      <c r="CW17" s="14">
        <f>CT17-CU17+CV17</f>
        <v>204</v>
      </c>
      <c r="CX17" s="12">
        <v>126</v>
      </c>
      <c r="CY17" s="13">
        <v>0</v>
      </c>
      <c r="CZ17" s="14">
        <f>CW17-CX17+CY17</f>
        <v>78</v>
      </c>
      <c r="DA17" s="12">
        <v>180</v>
      </c>
      <c r="DB17" s="14">
        <v>200</v>
      </c>
      <c r="DC17" s="14">
        <f>CZ17-DA17+DB17</f>
        <v>98</v>
      </c>
      <c r="DD17" s="12">
        <v>0</v>
      </c>
      <c r="DE17" s="14">
        <v>0</v>
      </c>
      <c r="DF17" s="13">
        <f>DC17-DD17+DE17</f>
        <v>98</v>
      </c>
      <c r="DG17" s="12">
        <v>0</v>
      </c>
      <c r="DH17" s="13">
        <v>0</v>
      </c>
      <c r="DI17" s="13">
        <f>DH17+DF17-DG17</f>
        <v>98</v>
      </c>
      <c r="DJ17" s="12">
        <v>0</v>
      </c>
      <c r="DK17" s="13">
        <v>0</v>
      </c>
      <c r="DL17" s="13">
        <f>DI17-DJ17+DK17</f>
        <v>98</v>
      </c>
      <c r="DM17" s="12">
        <v>0</v>
      </c>
      <c r="DN17" s="13">
        <v>0</v>
      </c>
      <c r="DO17" s="13">
        <f>DL17-DM17+DN17</f>
        <v>98</v>
      </c>
      <c r="DP17" s="12">
        <v>0</v>
      </c>
      <c r="DQ17" s="14">
        <v>0</v>
      </c>
      <c r="DR17" s="14">
        <f>DO17-DP17+DQ17</f>
        <v>98</v>
      </c>
      <c r="DS17" s="12">
        <v>0</v>
      </c>
      <c r="DT17" s="13">
        <v>0</v>
      </c>
      <c r="DU17" s="14">
        <f>DR17-DS17+DT17</f>
        <v>98</v>
      </c>
      <c r="DV17" s="12">
        <v>0</v>
      </c>
      <c r="DW17" s="14">
        <v>0</v>
      </c>
      <c r="DX17" s="14">
        <f>DU17-DV17+DW17</f>
        <v>98</v>
      </c>
      <c r="DY17" s="12">
        <v>0</v>
      </c>
      <c r="DZ17" s="14">
        <v>0</v>
      </c>
      <c r="EA17" s="13">
        <f>DX17-DY17+DZ17</f>
        <v>98</v>
      </c>
      <c r="EB17" s="12">
        <v>0</v>
      </c>
      <c r="EC17" s="13">
        <v>0</v>
      </c>
      <c r="ED17" s="13">
        <f>EC17+EA17-EB17</f>
        <v>98</v>
      </c>
      <c r="EE17" s="12">
        <v>0</v>
      </c>
      <c r="EF17" s="13">
        <v>0</v>
      </c>
      <c r="EG17" s="13">
        <f>ED17-EE17+EF17</f>
        <v>98</v>
      </c>
      <c r="EH17" s="12">
        <v>0</v>
      </c>
      <c r="EI17" s="13">
        <v>0</v>
      </c>
      <c r="EJ17" s="13">
        <f>EG17-EH17+EI17</f>
        <v>98</v>
      </c>
      <c r="EK17" s="12">
        <v>0</v>
      </c>
      <c r="EL17" s="14">
        <v>0</v>
      </c>
      <c r="EM17" s="14">
        <f>EJ17-EK17+EL17</f>
        <v>98</v>
      </c>
      <c r="EN17" s="12">
        <v>0</v>
      </c>
      <c r="EO17" s="13">
        <v>0</v>
      </c>
      <c r="EP17" s="14">
        <f>EM17-EN17+EO17</f>
        <v>98</v>
      </c>
      <c r="EQ17" s="12">
        <v>0</v>
      </c>
      <c r="ER17" s="14">
        <v>0</v>
      </c>
      <c r="ES17" s="14">
        <f>EP17-EQ17+ER17</f>
        <v>98</v>
      </c>
      <c r="ET17" s="12">
        <v>0</v>
      </c>
      <c r="EU17" s="14">
        <v>0</v>
      </c>
      <c r="EV17" s="13">
        <f>ES17-ET17+EU17</f>
        <v>98</v>
      </c>
      <c r="EW17" s="12">
        <v>0</v>
      </c>
      <c r="EX17" s="13">
        <v>0</v>
      </c>
      <c r="EY17" s="13">
        <f>EX17+EV17-EW17</f>
        <v>98</v>
      </c>
      <c r="EZ17" s="12">
        <v>0</v>
      </c>
      <c r="FA17" s="13">
        <v>0</v>
      </c>
      <c r="FB17" s="13">
        <f>EY17-EZ17+FA17</f>
        <v>98</v>
      </c>
      <c r="FC17" s="12">
        <v>0</v>
      </c>
      <c r="FD17" s="13">
        <v>0</v>
      </c>
      <c r="FE17" s="13">
        <f>FB17-FC17+FD17</f>
        <v>98</v>
      </c>
      <c r="FF17" s="12">
        <v>0</v>
      </c>
      <c r="FG17" s="14">
        <v>0</v>
      </c>
      <c r="FH17" s="14">
        <f>FE17-FF17+FG17</f>
        <v>98</v>
      </c>
      <c r="FI17" s="12">
        <v>0</v>
      </c>
      <c r="FJ17" s="13">
        <v>0</v>
      </c>
      <c r="FK17" s="14">
        <f>FH17-FI17+FJ17</f>
        <v>98</v>
      </c>
      <c r="FL17" s="12">
        <v>0</v>
      </c>
      <c r="FM17" s="14">
        <v>0</v>
      </c>
      <c r="FN17" s="14">
        <f>FK17-FL17+FM17</f>
        <v>98</v>
      </c>
      <c r="FO17" s="12">
        <v>0</v>
      </c>
      <c r="FP17" s="14">
        <v>0</v>
      </c>
      <c r="FQ17" s="13">
        <f>FN17-FO17+FP17</f>
        <v>98</v>
      </c>
      <c r="FR17" s="12">
        <v>0</v>
      </c>
      <c r="FS17" s="13">
        <v>0</v>
      </c>
      <c r="FT17" s="13">
        <f>FS17+FQ17-FR17</f>
        <v>98</v>
      </c>
      <c r="FU17" s="12">
        <v>0</v>
      </c>
      <c r="FV17" s="13">
        <v>0</v>
      </c>
      <c r="FW17" s="13">
        <f>FT17-FU17+FV17</f>
        <v>98</v>
      </c>
      <c r="FX17" s="12">
        <v>0</v>
      </c>
      <c r="FY17" s="13">
        <v>0</v>
      </c>
      <c r="FZ17" s="13">
        <f>FW17-FX17+FY17</f>
        <v>98</v>
      </c>
      <c r="GA17" s="12">
        <v>0</v>
      </c>
      <c r="GB17" s="14">
        <v>0</v>
      </c>
      <c r="GC17" s="14">
        <f>FZ17-GA17+GB17</f>
        <v>98</v>
      </c>
      <c r="GD17" s="12">
        <v>0</v>
      </c>
      <c r="GE17" s="13">
        <v>0</v>
      </c>
      <c r="GF17" s="14">
        <f>GC17-GD17+GE17</f>
        <v>98</v>
      </c>
      <c r="GG17" s="12">
        <v>0</v>
      </c>
      <c r="GH17" s="14">
        <v>0</v>
      </c>
      <c r="GI17" s="14">
        <f>GF17-GG17+GH17</f>
        <v>98</v>
      </c>
      <c r="GJ17" s="12">
        <v>0</v>
      </c>
      <c r="GK17" s="14">
        <v>0</v>
      </c>
      <c r="GL17" s="13">
        <f>GI17-GJ17+GK17</f>
        <v>98</v>
      </c>
      <c r="GM17" s="12">
        <v>0</v>
      </c>
      <c r="GN17" s="13">
        <v>0</v>
      </c>
      <c r="GO17" s="13">
        <f>GN17+GL17-GM17</f>
        <v>98</v>
      </c>
      <c r="GP17" s="12">
        <v>0</v>
      </c>
      <c r="GQ17" s="13">
        <v>0</v>
      </c>
      <c r="GR17" s="13">
        <f>GO17-GP17+GQ17</f>
        <v>98</v>
      </c>
      <c r="GS17" s="12">
        <v>0</v>
      </c>
      <c r="GT17" s="13">
        <v>0</v>
      </c>
      <c r="GU17" s="13">
        <f>GR17-GS17+GT17</f>
        <v>98</v>
      </c>
      <c r="GV17" s="12">
        <v>0</v>
      </c>
      <c r="GW17" s="14">
        <v>0</v>
      </c>
      <c r="GX17" s="14">
        <f>GU17-GV17+GW17</f>
        <v>98</v>
      </c>
      <c r="GY17" s="12">
        <v>0</v>
      </c>
      <c r="GZ17" s="13">
        <v>0</v>
      </c>
      <c r="HA17" s="14">
        <f>GX17-GY17+GZ17</f>
        <v>98</v>
      </c>
      <c r="HB17" s="12">
        <v>0</v>
      </c>
      <c r="HC17" s="14">
        <v>0</v>
      </c>
      <c r="HD17" s="14">
        <f>HA17-HB17+HC17</f>
        <v>98</v>
      </c>
      <c r="HE17" s="12">
        <v>0</v>
      </c>
      <c r="HF17" s="14">
        <v>0</v>
      </c>
      <c r="HG17" s="13">
        <f>HD17-HE17+HF17</f>
        <v>98</v>
      </c>
      <c r="HH17" s="12">
        <v>0</v>
      </c>
      <c r="HI17" s="13">
        <v>0</v>
      </c>
      <c r="HJ17" s="13">
        <f>HI17+HG17-HH17</f>
        <v>98</v>
      </c>
      <c r="HK17" s="12">
        <v>0</v>
      </c>
      <c r="HL17" s="13">
        <v>0</v>
      </c>
      <c r="HM17" s="13">
        <f>HJ17-HK17+HL17</f>
        <v>98</v>
      </c>
      <c r="HN17" s="12">
        <v>0</v>
      </c>
      <c r="HO17" s="13">
        <v>0</v>
      </c>
      <c r="HP17" s="13">
        <f>HM17-HN17+HO17</f>
        <v>98</v>
      </c>
      <c r="HQ17" s="12">
        <v>0</v>
      </c>
      <c r="HR17" s="14">
        <v>0</v>
      </c>
      <c r="HS17" s="14">
        <f>HP17-HQ17+HR17</f>
        <v>98</v>
      </c>
      <c r="HT17" s="12">
        <v>0</v>
      </c>
      <c r="HU17" s="13">
        <v>0</v>
      </c>
      <c r="HV17" s="14">
        <f>HS17-HT17+HU17</f>
        <v>98</v>
      </c>
      <c r="HW17" s="12">
        <v>0</v>
      </c>
      <c r="HX17" s="14">
        <v>0</v>
      </c>
      <c r="HY17" s="14">
        <f>HV17-HW17+HX17</f>
        <v>98</v>
      </c>
      <c r="HZ17" s="12">
        <v>0</v>
      </c>
      <c r="IA17" s="14">
        <v>0</v>
      </c>
      <c r="IB17" s="13">
        <f>HY17-HZ17+IA17</f>
        <v>98</v>
      </c>
      <c r="IC17" s="12">
        <v>0</v>
      </c>
      <c r="ID17" s="13">
        <v>0</v>
      </c>
      <c r="IE17" s="13">
        <f>ID17+IB17-IC17</f>
        <v>98</v>
      </c>
      <c r="IF17" s="12">
        <v>0</v>
      </c>
      <c r="IG17" s="13">
        <v>0</v>
      </c>
      <c r="IH17" s="13">
        <f>IE17-IF17+IG17</f>
        <v>98</v>
      </c>
      <c r="II17" s="12">
        <v>0</v>
      </c>
      <c r="IJ17" s="13">
        <v>0</v>
      </c>
      <c r="IK17" s="13">
        <f>IH17-II17+IJ17</f>
        <v>98</v>
      </c>
      <c r="IL17" s="12">
        <v>0</v>
      </c>
      <c r="IM17" s="14">
        <v>0</v>
      </c>
      <c r="IN17" s="14">
        <f>IK17-IL17+IM17</f>
        <v>98</v>
      </c>
      <c r="IO17" s="12">
        <v>0</v>
      </c>
      <c r="IP17" s="13">
        <v>0</v>
      </c>
      <c r="IQ17" s="14">
        <f>IN17-IO17+IP17</f>
        <v>98</v>
      </c>
      <c r="IR17" s="12">
        <v>0</v>
      </c>
      <c r="IS17" s="14">
        <v>0</v>
      </c>
      <c r="IT17" s="14">
        <f>IQ17-IR17+IS17</f>
        <v>98</v>
      </c>
      <c r="IU17" s="12">
        <v>0</v>
      </c>
      <c r="IV17" s="14">
        <v>0</v>
      </c>
      <c r="IW17" s="13">
        <f>IT17-IU17+IV17</f>
        <v>98</v>
      </c>
      <c r="IX17" s="12">
        <v>0</v>
      </c>
      <c r="IY17" s="13">
        <v>0</v>
      </c>
      <c r="IZ17" s="13">
        <f>IY17+IW17-IX17</f>
        <v>98</v>
      </c>
      <c r="JA17" s="12">
        <v>0</v>
      </c>
      <c r="JB17" s="13">
        <v>0</v>
      </c>
      <c r="JC17" s="13">
        <f>IZ17-JA17+JB17</f>
        <v>98</v>
      </c>
      <c r="JD17" s="12">
        <v>0</v>
      </c>
      <c r="JE17" s="13">
        <v>0</v>
      </c>
      <c r="JF17" s="13">
        <f>JC17-JD17+JE17</f>
        <v>98</v>
      </c>
      <c r="JG17" s="12">
        <v>0</v>
      </c>
      <c r="JH17" s="14">
        <v>0</v>
      </c>
      <c r="JI17" s="14">
        <f>JF17-JG17+JH17</f>
        <v>98</v>
      </c>
      <c r="JJ17" s="12">
        <v>0</v>
      </c>
      <c r="JK17" s="13">
        <v>0</v>
      </c>
      <c r="JL17" s="14">
        <f>JI17-JJ17+JK17</f>
        <v>98</v>
      </c>
      <c r="JM17" s="12">
        <v>0</v>
      </c>
      <c r="JN17" s="14">
        <v>0</v>
      </c>
      <c r="JO17" s="14">
        <f>JL17-JM17+JN17</f>
        <v>98</v>
      </c>
      <c r="JP17" s="12">
        <v>0</v>
      </c>
      <c r="JQ17" s="14">
        <v>0</v>
      </c>
      <c r="JR17" s="13">
        <f>JO17-JP17+JQ17</f>
        <v>98</v>
      </c>
      <c r="JS17" s="12">
        <v>0</v>
      </c>
      <c r="JT17" s="13">
        <v>0</v>
      </c>
      <c r="JU17" s="13">
        <f>JT17+JR17-JS17</f>
        <v>98</v>
      </c>
      <c r="JV17" s="12">
        <v>0</v>
      </c>
      <c r="JW17" s="13">
        <v>0</v>
      </c>
      <c r="JX17" s="13">
        <f>JU17-JV17+JW17</f>
        <v>98</v>
      </c>
      <c r="JY17" s="12">
        <v>0</v>
      </c>
      <c r="JZ17" s="13">
        <v>0</v>
      </c>
      <c r="KA17" s="13">
        <f>JX17-JY17+JZ17</f>
        <v>98</v>
      </c>
      <c r="KB17" s="12">
        <v>0</v>
      </c>
      <c r="KC17" s="14">
        <v>0</v>
      </c>
      <c r="KD17" s="14">
        <f>KA17-KB17+KC17</f>
        <v>98</v>
      </c>
      <c r="KE17" s="12">
        <v>0</v>
      </c>
      <c r="KF17" s="13">
        <v>0</v>
      </c>
      <c r="KG17" s="14">
        <f>KD17-KE17+KF17</f>
        <v>98</v>
      </c>
      <c r="KH17" s="12">
        <v>0</v>
      </c>
      <c r="KI17" s="14">
        <v>0</v>
      </c>
      <c r="KJ17" s="14">
        <f>KG17-KH17+KI17</f>
        <v>98</v>
      </c>
      <c r="KK17" s="12">
        <v>0</v>
      </c>
      <c r="KL17" s="14">
        <v>0</v>
      </c>
      <c r="KM17" s="13">
        <f>KJ17-KK17+KL17</f>
        <v>98</v>
      </c>
      <c r="KN17" s="12">
        <v>0</v>
      </c>
      <c r="KO17" s="13">
        <v>0</v>
      </c>
      <c r="KP17" s="13">
        <f>KO17+KM17-KN17</f>
        <v>98</v>
      </c>
      <c r="KQ17" s="12">
        <v>0</v>
      </c>
      <c r="KR17" s="13">
        <v>0</v>
      </c>
      <c r="KS17" s="13">
        <f>KP17-KQ17+KR17</f>
        <v>98</v>
      </c>
      <c r="KT17" s="12">
        <v>0</v>
      </c>
      <c r="KU17" s="13">
        <v>0</v>
      </c>
      <c r="KV17" s="13">
        <f>KS17-KT17+KU17</f>
        <v>98</v>
      </c>
      <c r="KW17" s="12">
        <v>0</v>
      </c>
      <c r="KX17" s="14">
        <v>0</v>
      </c>
      <c r="KY17" s="14">
        <f>KV17-KW17+KX17</f>
        <v>98</v>
      </c>
      <c r="KZ17" s="12">
        <v>0</v>
      </c>
      <c r="LA17" s="13">
        <v>0</v>
      </c>
      <c r="LB17" s="14">
        <f>KY17-KZ17+LA17</f>
        <v>98</v>
      </c>
      <c r="LC17" s="12">
        <v>0</v>
      </c>
      <c r="LD17" s="14">
        <v>0</v>
      </c>
      <c r="LE17" s="14">
        <f>LB17-LC17+LD17</f>
        <v>98</v>
      </c>
      <c r="LF17" s="12">
        <v>0</v>
      </c>
      <c r="LG17" s="14">
        <v>0</v>
      </c>
      <c r="LH17" s="13">
        <f>LE17-LF17+LG17</f>
        <v>98</v>
      </c>
      <c r="LI17" s="12">
        <v>0</v>
      </c>
      <c r="LJ17" s="13">
        <v>0</v>
      </c>
      <c r="LK17" s="13">
        <f>LJ17+LH17-LI17</f>
        <v>98</v>
      </c>
      <c r="LL17" s="12">
        <v>0</v>
      </c>
      <c r="LM17" s="13">
        <v>0</v>
      </c>
      <c r="LN17" s="13">
        <f>LK17-LL17+LM17</f>
        <v>98</v>
      </c>
      <c r="LO17" s="12">
        <v>0</v>
      </c>
      <c r="LP17" s="13">
        <v>0</v>
      </c>
      <c r="LQ17" s="13">
        <f>LN17-LO17+LP17</f>
        <v>98</v>
      </c>
      <c r="LR17" s="12">
        <v>0</v>
      </c>
      <c r="LS17" s="14">
        <v>0</v>
      </c>
      <c r="LT17" s="14">
        <f>LQ17-LR17+LS17</f>
        <v>98</v>
      </c>
      <c r="LU17" s="12">
        <v>0</v>
      </c>
      <c r="LV17" s="13">
        <v>0</v>
      </c>
      <c r="LW17" s="14">
        <f>LT17-LU17+LV17</f>
        <v>98</v>
      </c>
      <c r="LX17" s="12">
        <v>0</v>
      </c>
      <c r="LY17" s="14">
        <v>0</v>
      </c>
      <c r="LZ17" s="14">
        <f>LW17-LX17+LY17</f>
        <v>98</v>
      </c>
      <c r="MA17" s="12">
        <v>0</v>
      </c>
      <c r="MB17" s="14">
        <v>0</v>
      </c>
      <c r="MC17" s="13">
        <f>LZ17-MA17+MB17</f>
        <v>98</v>
      </c>
      <c r="MD17" s="12">
        <v>0</v>
      </c>
      <c r="ME17" s="13">
        <v>0</v>
      </c>
      <c r="MF17" s="13">
        <f>ME17+MC17-MD17</f>
        <v>98</v>
      </c>
      <c r="MG17" s="12">
        <v>0</v>
      </c>
      <c r="MH17" s="13">
        <v>0</v>
      </c>
      <c r="MI17" s="13">
        <f>MF17-MG17+MH17</f>
        <v>98</v>
      </c>
      <c r="MJ17" s="12">
        <v>0</v>
      </c>
      <c r="MK17" s="13">
        <v>0</v>
      </c>
      <c r="ML17" s="13">
        <f>MI17-MJ17+MK17</f>
        <v>98</v>
      </c>
      <c r="MM17" s="12">
        <v>0</v>
      </c>
      <c r="MN17" s="14">
        <v>0</v>
      </c>
      <c r="MO17" s="14">
        <f>ML17-MM17+MN17</f>
        <v>98</v>
      </c>
      <c r="MP17" s="12">
        <v>0</v>
      </c>
      <c r="MQ17" s="13">
        <v>0</v>
      </c>
      <c r="MR17" s="14">
        <f>MO17-MP17+MQ17</f>
        <v>98</v>
      </c>
      <c r="MS17" s="12">
        <v>0</v>
      </c>
      <c r="MT17" s="14">
        <v>0</v>
      </c>
      <c r="MU17" s="14">
        <f>MR17-MS17+MT17</f>
        <v>98</v>
      </c>
      <c r="MV17" s="12">
        <v>0</v>
      </c>
      <c r="MW17" s="14">
        <v>0</v>
      </c>
      <c r="MX17" s="13">
        <f>MU17-MV17+MW17</f>
        <v>98</v>
      </c>
      <c r="MY17" s="12">
        <v>0</v>
      </c>
      <c r="MZ17" s="13">
        <v>0</v>
      </c>
      <c r="NA17" s="13">
        <f>MZ17+MX17-MY17</f>
        <v>98</v>
      </c>
      <c r="NB17" s="12">
        <v>0</v>
      </c>
      <c r="NC17" s="13">
        <v>0</v>
      </c>
      <c r="ND17" s="13">
        <f>NA17-NB17+NC17</f>
        <v>98</v>
      </c>
      <c r="NE17" s="12">
        <v>0</v>
      </c>
      <c r="NF17" s="13">
        <v>0</v>
      </c>
      <c r="NG17" s="13">
        <f>ND17-NE17+NF17</f>
        <v>98</v>
      </c>
      <c r="NH17" s="12">
        <v>0</v>
      </c>
      <c r="NI17" s="14">
        <v>0</v>
      </c>
      <c r="NJ17" s="14">
        <f>NG17-NH17+NI17</f>
        <v>98</v>
      </c>
      <c r="NK17" s="12">
        <v>0</v>
      </c>
      <c r="NL17" s="13">
        <v>0</v>
      </c>
      <c r="NM17" s="14">
        <f>NJ17-NK17+NL17</f>
        <v>98</v>
      </c>
      <c r="NN17" s="12">
        <v>0</v>
      </c>
      <c r="NO17" s="14">
        <v>0</v>
      </c>
      <c r="NP17" s="14">
        <f>NM17-NN17+NO17</f>
        <v>98</v>
      </c>
      <c r="NQ17" s="12">
        <v>0</v>
      </c>
      <c r="NR17" s="14">
        <v>0</v>
      </c>
      <c r="NS17" s="13">
        <f>NP17-NQ17+NR17</f>
        <v>98</v>
      </c>
      <c r="NT17" s="12">
        <v>0</v>
      </c>
      <c r="NU17" s="13">
        <v>0</v>
      </c>
      <c r="NV17" s="13">
        <f>NU17+NS17-NT17</f>
        <v>98</v>
      </c>
      <c r="NW17" s="12">
        <v>0</v>
      </c>
      <c r="NX17" s="13">
        <v>0</v>
      </c>
      <c r="NY17" s="13">
        <f>NV17-NW17+NX17</f>
        <v>98</v>
      </c>
      <c r="NZ17" s="12">
        <v>0</v>
      </c>
      <c r="OA17" s="13">
        <v>0</v>
      </c>
      <c r="OB17" s="13">
        <f>NY17-NZ17+OA17</f>
        <v>98</v>
      </c>
      <c r="OC17" s="12">
        <v>0</v>
      </c>
      <c r="OD17" s="14">
        <v>0</v>
      </c>
      <c r="OE17" s="14">
        <f>OB17-OC17+OD17</f>
        <v>98</v>
      </c>
      <c r="OF17" s="12">
        <v>0</v>
      </c>
      <c r="OG17" s="13">
        <v>0</v>
      </c>
      <c r="OH17" s="14">
        <f>OE17-OF17+OG17</f>
        <v>98</v>
      </c>
      <c r="OI17" s="12">
        <v>0</v>
      </c>
      <c r="OJ17" s="14">
        <v>0</v>
      </c>
      <c r="OK17" s="14">
        <f>OH17-OI17+OJ17</f>
        <v>98</v>
      </c>
      <c r="OL17" s="12">
        <v>0</v>
      </c>
      <c r="OM17" s="14">
        <v>0</v>
      </c>
      <c r="ON17" s="13">
        <f>OK17-OL17+OM17</f>
        <v>98</v>
      </c>
      <c r="OO17" s="12">
        <v>0</v>
      </c>
      <c r="OP17" s="13">
        <v>0</v>
      </c>
      <c r="OQ17" s="13">
        <f>OP17+ON17-OO17</f>
        <v>98</v>
      </c>
      <c r="OR17" s="12">
        <v>0</v>
      </c>
      <c r="OS17" s="13">
        <v>0</v>
      </c>
      <c r="OT17" s="13">
        <f>OQ17-OR17+OS17</f>
        <v>98</v>
      </c>
      <c r="OU17" s="12">
        <v>0</v>
      </c>
      <c r="OV17" s="13">
        <v>0</v>
      </c>
      <c r="OW17" s="13">
        <f>OT17-OU17+OV17</f>
        <v>98</v>
      </c>
      <c r="OX17" s="12">
        <v>0</v>
      </c>
      <c r="OY17" s="14">
        <v>0</v>
      </c>
      <c r="OZ17" s="14">
        <f>OW17-OX17+OY17</f>
        <v>98</v>
      </c>
      <c r="PA17" s="12">
        <v>0</v>
      </c>
      <c r="PB17" s="13">
        <v>0</v>
      </c>
      <c r="PC17" s="14">
        <f>OZ17-PA17+PB17</f>
        <v>98</v>
      </c>
      <c r="PD17" s="12">
        <v>0</v>
      </c>
      <c r="PE17" s="14">
        <v>0</v>
      </c>
      <c r="PF17" s="14">
        <f>PC17-PD17+PE17</f>
        <v>98</v>
      </c>
      <c r="PG17" s="12">
        <v>0</v>
      </c>
      <c r="PH17" s="14">
        <v>0</v>
      </c>
      <c r="PI17" s="13">
        <f>PF17-PG17+PH17</f>
        <v>98</v>
      </c>
      <c r="PJ17" s="12">
        <v>0</v>
      </c>
    </row>
    <row r="18" spans="1:426" x14ac:dyDescent="0.25">
      <c r="A18" s="17" t="s">
        <v>62</v>
      </c>
      <c r="B18" s="15"/>
      <c r="C18" s="12"/>
      <c r="D18" s="14"/>
      <c r="E18" s="13"/>
      <c r="F18" s="12"/>
      <c r="G18" s="13"/>
      <c r="H18" s="13"/>
      <c r="I18" s="12"/>
      <c r="J18" s="13"/>
      <c r="K18" s="13"/>
      <c r="L18" s="12"/>
      <c r="M18" s="13"/>
      <c r="N18" s="13"/>
      <c r="O18" s="12"/>
      <c r="P18" s="14"/>
      <c r="Q18" s="14"/>
      <c r="R18" s="12"/>
      <c r="S18" s="13"/>
      <c r="T18" s="14"/>
      <c r="U18" s="12"/>
      <c r="V18" s="14"/>
      <c r="W18" s="15"/>
      <c r="X18" s="12"/>
      <c r="Y18" s="14"/>
      <c r="Z18" s="13"/>
      <c r="AA18" s="12"/>
      <c r="AB18" s="13"/>
      <c r="AC18" s="13"/>
      <c r="AD18" s="12"/>
      <c r="AE18" s="13"/>
      <c r="AF18" s="13"/>
      <c r="AG18" s="12"/>
      <c r="AH18" s="13"/>
      <c r="AI18" s="13"/>
      <c r="AJ18" s="12"/>
      <c r="AK18" s="14"/>
      <c r="AL18" s="14"/>
      <c r="AM18" s="12"/>
      <c r="AN18" s="13"/>
      <c r="AO18" s="14"/>
      <c r="AP18" s="12"/>
      <c r="AQ18" s="14"/>
      <c r="AR18" s="15"/>
      <c r="AS18" s="12"/>
      <c r="AT18" s="14"/>
      <c r="AU18" s="13"/>
      <c r="AV18" s="12"/>
      <c r="AW18" s="13"/>
      <c r="AX18" s="13"/>
      <c r="AY18" s="12"/>
      <c r="AZ18" s="13"/>
      <c r="BA18" s="13"/>
      <c r="BB18" s="12"/>
      <c r="BC18" s="13"/>
      <c r="BD18" s="13"/>
      <c r="BE18" s="12"/>
      <c r="BF18" s="14"/>
      <c r="BG18" s="14"/>
      <c r="BH18" s="12"/>
      <c r="BI18" s="13"/>
      <c r="BJ18" s="14"/>
      <c r="BK18" s="12"/>
      <c r="BL18" s="14"/>
      <c r="BM18" s="15"/>
      <c r="BN18" s="12"/>
      <c r="BO18" s="14"/>
      <c r="BP18" s="13"/>
      <c r="BQ18" s="12"/>
      <c r="BR18" s="13"/>
      <c r="BS18" s="13"/>
      <c r="BT18" s="12"/>
      <c r="BU18" s="13"/>
      <c r="BV18" s="15"/>
      <c r="BW18" s="12"/>
      <c r="BX18" s="13"/>
      <c r="BY18" s="13"/>
      <c r="BZ18" s="12"/>
      <c r="CA18" s="14"/>
      <c r="CB18" s="14"/>
      <c r="CC18" s="12"/>
      <c r="CD18" s="13"/>
      <c r="CE18" s="14"/>
      <c r="CF18" s="12"/>
      <c r="CG18" s="14"/>
      <c r="CH18" s="14"/>
      <c r="CI18" s="12"/>
      <c r="CJ18" s="14"/>
      <c r="CK18" s="15"/>
      <c r="CL18" s="12"/>
      <c r="CM18" s="13"/>
      <c r="CN18" s="13"/>
      <c r="CO18" s="12"/>
      <c r="CP18" s="13"/>
      <c r="CQ18" s="13"/>
      <c r="CR18" s="12"/>
      <c r="CS18" s="13"/>
      <c r="CT18" s="13"/>
      <c r="CU18" s="12"/>
      <c r="CV18" s="14"/>
      <c r="CW18" s="14"/>
      <c r="CX18" s="12"/>
      <c r="CY18" s="13"/>
      <c r="CZ18" s="14"/>
      <c r="DA18" s="12"/>
      <c r="DB18" s="14"/>
      <c r="DC18" s="14"/>
      <c r="DD18" s="12"/>
      <c r="DE18" s="14"/>
      <c r="DF18" s="13"/>
      <c r="DG18" s="12"/>
      <c r="DH18" s="13"/>
      <c r="DI18" s="13"/>
      <c r="DJ18" s="12"/>
      <c r="DK18" s="13"/>
      <c r="DL18" s="13"/>
      <c r="DM18" s="12"/>
      <c r="DN18" s="13"/>
      <c r="DO18" s="13"/>
      <c r="DP18" s="12"/>
      <c r="DQ18" s="14"/>
      <c r="DR18" s="14"/>
      <c r="DS18" s="12"/>
      <c r="DT18" s="13"/>
      <c r="DU18" s="14"/>
      <c r="DV18" s="12"/>
      <c r="DW18" s="14"/>
      <c r="DX18" s="14"/>
      <c r="DY18" s="12"/>
      <c r="DZ18" s="14"/>
      <c r="EA18" s="13"/>
      <c r="EB18" s="12"/>
      <c r="EC18" s="13"/>
      <c r="ED18" s="13"/>
      <c r="EE18" s="12"/>
      <c r="EF18" s="13"/>
      <c r="EG18" s="13"/>
      <c r="EH18" s="12"/>
      <c r="EI18" s="13"/>
      <c r="EJ18" s="13"/>
      <c r="EK18" s="12"/>
      <c r="EL18" s="14"/>
      <c r="EM18" s="14"/>
      <c r="EN18" s="12"/>
      <c r="EO18" s="13"/>
      <c r="EP18" s="14"/>
      <c r="EQ18" s="12"/>
      <c r="ER18" s="14"/>
      <c r="ES18" s="14"/>
      <c r="ET18" s="12"/>
      <c r="EU18" s="14"/>
      <c r="EV18" s="13"/>
      <c r="EW18" s="12"/>
      <c r="EX18" s="13"/>
      <c r="EY18" s="13"/>
      <c r="EZ18" s="12"/>
      <c r="FA18" s="13"/>
      <c r="FB18" s="13"/>
      <c r="FC18" s="12"/>
      <c r="FD18" s="13"/>
      <c r="FE18" s="13"/>
      <c r="FF18" s="12"/>
      <c r="FG18" s="14"/>
      <c r="FH18" s="14"/>
      <c r="FI18" s="12"/>
      <c r="FJ18" s="13"/>
      <c r="FK18" s="14"/>
      <c r="FL18" s="12"/>
      <c r="FM18" s="14"/>
      <c r="FN18" s="14"/>
      <c r="FO18" s="12"/>
      <c r="FP18" s="14"/>
      <c r="FQ18" s="13"/>
      <c r="FR18" s="12"/>
      <c r="FS18" s="13"/>
      <c r="FT18" s="13"/>
      <c r="FU18" s="12"/>
      <c r="FV18" s="13"/>
      <c r="FW18" s="13"/>
      <c r="FX18" s="12"/>
      <c r="FY18" s="13"/>
      <c r="FZ18" s="13"/>
      <c r="GA18" s="12"/>
      <c r="GB18" s="14"/>
      <c r="GC18" s="14"/>
      <c r="GD18" s="12"/>
      <c r="GE18" s="13"/>
      <c r="GF18" s="14"/>
      <c r="GG18" s="12"/>
      <c r="GH18" s="14"/>
      <c r="GI18" s="14"/>
      <c r="GJ18" s="12"/>
      <c r="GK18" s="14"/>
      <c r="GL18" s="13"/>
      <c r="GM18" s="12"/>
      <c r="GN18" s="13"/>
      <c r="GO18" s="13"/>
      <c r="GP18" s="12"/>
      <c r="GQ18" s="13"/>
      <c r="GR18" s="13"/>
      <c r="GS18" s="12"/>
      <c r="GT18" s="13"/>
      <c r="GU18" s="13"/>
      <c r="GV18" s="12"/>
      <c r="GW18" s="14"/>
      <c r="GX18" s="14"/>
      <c r="GY18" s="12"/>
      <c r="GZ18" s="13"/>
      <c r="HA18" s="14"/>
      <c r="HB18" s="12"/>
      <c r="HC18" s="14"/>
      <c r="HD18" s="14"/>
      <c r="HE18" s="12"/>
      <c r="HF18" s="14"/>
      <c r="HG18" s="13"/>
      <c r="HH18" s="12"/>
      <c r="HI18" s="13"/>
      <c r="HJ18" s="13"/>
      <c r="HK18" s="12"/>
      <c r="HL18" s="13"/>
      <c r="HM18" s="13"/>
      <c r="HN18" s="12"/>
      <c r="HO18" s="13"/>
      <c r="HP18" s="13"/>
      <c r="HQ18" s="12"/>
      <c r="HR18" s="14"/>
      <c r="HS18" s="14"/>
      <c r="HT18" s="12"/>
      <c r="HU18" s="13"/>
      <c r="HV18" s="14"/>
      <c r="HW18" s="12"/>
      <c r="HX18" s="14"/>
      <c r="HY18" s="14"/>
      <c r="HZ18" s="12"/>
      <c r="IA18" s="14"/>
      <c r="IB18" s="13"/>
      <c r="IC18" s="12"/>
      <c r="ID18" s="13"/>
      <c r="IE18" s="13"/>
      <c r="IF18" s="12"/>
      <c r="IG18" s="13"/>
      <c r="IH18" s="13"/>
      <c r="II18" s="12"/>
      <c r="IJ18" s="13"/>
      <c r="IK18" s="13"/>
      <c r="IL18" s="12"/>
      <c r="IM18" s="14"/>
      <c r="IN18" s="14"/>
      <c r="IO18" s="12"/>
      <c r="IP18" s="13"/>
      <c r="IQ18" s="14"/>
      <c r="IR18" s="12"/>
      <c r="IS18" s="14"/>
      <c r="IT18" s="14"/>
      <c r="IU18" s="12"/>
      <c r="IV18" s="14"/>
      <c r="IW18" s="13"/>
      <c r="IX18" s="12"/>
      <c r="IY18" s="13"/>
      <c r="IZ18" s="13"/>
      <c r="JA18" s="12"/>
      <c r="JB18" s="13"/>
      <c r="JC18" s="13"/>
      <c r="JD18" s="12"/>
      <c r="JE18" s="13"/>
      <c r="JF18" s="13"/>
      <c r="JG18" s="12"/>
      <c r="JH18" s="14"/>
      <c r="JI18" s="14"/>
      <c r="JJ18" s="12"/>
      <c r="JK18" s="13"/>
      <c r="JL18" s="14"/>
      <c r="JM18" s="12"/>
      <c r="JN18" s="14"/>
      <c r="JO18" s="14"/>
      <c r="JP18" s="12"/>
      <c r="JQ18" s="14"/>
      <c r="JR18" s="13"/>
      <c r="JS18" s="12"/>
      <c r="JT18" s="13"/>
      <c r="JU18" s="13"/>
      <c r="JV18" s="12"/>
      <c r="JW18" s="13"/>
      <c r="JX18" s="13"/>
      <c r="JY18" s="12"/>
      <c r="JZ18" s="13"/>
      <c r="KA18" s="13"/>
      <c r="KB18" s="12"/>
      <c r="KC18" s="14"/>
      <c r="KD18" s="14"/>
      <c r="KE18" s="12"/>
      <c r="KF18" s="13"/>
      <c r="KG18" s="14"/>
      <c r="KH18" s="12"/>
      <c r="KI18" s="14"/>
      <c r="KJ18" s="14"/>
      <c r="KK18" s="12"/>
      <c r="KL18" s="14"/>
      <c r="KM18" s="13"/>
      <c r="KN18" s="12"/>
      <c r="KO18" s="13"/>
      <c r="KP18" s="13"/>
      <c r="KQ18" s="12"/>
      <c r="KR18" s="13"/>
      <c r="KS18" s="13"/>
      <c r="KT18" s="12"/>
      <c r="KU18" s="13"/>
      <c r="KV18" s="13"/>
      <c r="KW18" s="12"/>
      <c r="KX18" s="14"/>
      <c r="KY18" s="14"/>
      <c r="KZ18" s="12"/>
      <c r="LA18" s="13"/>
      <c r="LB18" s="14"/>
      <c r="LC18" s="12"/>
      <c r="LD18" s="14"/>
      <c r="LE18" s="14"/>
      <c r="LF18" s="12"/>
      <c r="LG18" s="14"/>
      <c r="LH18" s="13"/>
      <c r="LI18" s="12"/>
      <c r="LJ18" s="13"/>
      <c r="LK18" s="13"/>
      <c r="LL18" s="12"/>
      <c r="LM18" s="13"/>
      <c r="LN18" s="13"/>
      <c r="LO18" s="12"/>
      <c r="LP18" s="13"/>
      <c r="LQ18" s="13"/>
      <c r="LR18" s="12"/>
      <c r="LS18" s="14"/>
      <c r="LT18" s="14"/>
      <c r="LU18" s="12"/>
      <c r="LV18" s="13"/>
      <c r="LW18" s="14"/>
      <c r="LX18" s="12"/>
      <c r="LY18" s="14"/>
      <c r="LZ18" s="14"/>
      <c r="MA18" s="12"/>
      <c r="MB18" s="14"/>
      <c r="MC18" s="13"/>
      <c r="MD18" s="12"/>
      <c r="ME18" s="13"/>
      <c r="MF18" s="13"/>
      <c r="MG18" s="12"/>
      <c r="MH18" s="13"/>
      <c r="MI18" s="13"/>
      <c r="MJ18" s="12"/>
      <c r="MK18" s="13"/>
      <c r="ML18" s="13"/>
      <c r="MM18" s="12"/>
      <c r="MN18" s="14"/>
      <c r="MO18" s="14"/>
      <c r="MP18" s="12"/>
      <c r="MQ18" s="13"/>
      <c r="MR18" s="14"/>
      <c r="MS18" s="12"/>
      <c r="MT18" s="14"/>
      <c r="MU18" s="14"/>
      <c r="MV18" s="12"/>
      <c r="MW18" s="14"/>
      <c r="MX18" s="13"/>
      <c r="MY18" s="12"/>
      <c r="MZ18" s="13"/>
      <c r="NA18" s="13"/>
      <c r="NB18" s="12"/>
      <c r="NC18" s="13"/>
      <c r="ND18" s="13"/>
      <c r="NE18" s="12"/>
      <c r="NF18" s="13"/>
      <c r="NG18" s="13"/>
      <c r="NH18" s="12"/>
      <c r="NI18" s="14"/>
      <c r="NJ18" s="14"/>
      <c r="NK18" s="12"/>
      <c r="NL18" s="13"/>
      <c r="NM18" s="14"/>
      <c r="NN18" s="12"/>
      <c r="NO18" s="14"/>
      <c r="NP18" s="14"/>
      <c r="NQ18" s="12"/>
      <c r="NR18" s="14"/>
      <c r="NS18" s="13"/>
      <c r="NT18" s="12"/>
      <c r="NU18" s="13"/>
      <c r="NV18" s="13"/>
      <c r="NW18" s="12"/>
      <c r="NX18" s="13"/>
      <c r="NY18" s="13"/>
      <c r="NZ18" s="12"/>
      <c r="OA18" s="13"/>
      <c r="OB18" s="13"/>
      <c r="OC18" s="12"/>
      <c r="OD18" s="14"/>
      <c r="OE18" s="14"/>
      <c r="OF18" s="12"/>
      <c r="OG18" s="13"/>
      <c r="OH18" s="14"/>
      <c r="OI18" s="12"/>
      <c r="OJ18" s="14"/>
      <c r="OK18" s="14"/>
      <c r="OL18" s="12"/>
      <c r="OM18" s="14"/>
      <c r="ON18" s="13"/>
      <c r="OO18" s="12"/>
      <c r="OP18" s="13"/>
      <c r="OQ18" s="13"/>
      <c r="OR18" s="12"/>
      <c r="OS18" s="13"/>
      <c r="OT18" s="13"/>
      <c r="OU18" s="12"/>
      <c r="OV18" s="13"/>
      <c r="OW18" s="13"/>
      <c r="OX18" s="12"/>
      <c r="OY18" s="14"/>
      <c r="OZ18" s="14"/>
      <c r="PA18" s="12"/>
      <c r="PB18" s="13"/>
      <c r="PC18" s="14"/>
      <c r="PD18" s="12"/>
      <c r="PE18" s="14"/>
      <c r="PF18" s="14"/>
      <c r="PG18" s="12"/>
      <c r="PH18" s="14"/>
      <c r="PI18" s="13"/>
      <c r="PJ18" s="12"/>
    </row>
    <row r="19" spans="1:426" ht="16.5" customHeight="1" x14ac:dyDescent="0.25">
      <c r="A19" s="8" t="s">
        <v>57</v>
      </c>
      <c r="B19" s="15">
        <v>96</v>
      </c>
      <c r="C19" s="12">
        <v>251</v>
      </c>
      <c r="D19" s="14">
        <v>280</v>
      </c>
      <c r="E19" s="13">
        <f>B19-C19+D19</f>
        <v>125</v>
      </c>
      <c r="F19" s="12">
        <v>235</v>
      </c>
      <c r="G19" s="13">
        <v>245</v>
      </c>
      <c r="H19" s="13">
        <f>G19+E19-F19</f>
        <v>135</v>
      </c>
      <c r="I19" s="12">
        <v>251</v>
      </c>
      <c r="J19" s="13">
        <v>245</v>
      </c>
      <c r="K19" s="13">
        <f>H19-I19+J19</f>
        <v>129</v>
      </c>
      <c r="L19" s="12">
        <v>277</v>
      </c>
      <c r="M19" s="13">
        <v>280</v>
      </c>
      <c r="N19" s="13">
        <f>K19-L19+M19</f>
        <v>132</v>
      </c>
      <c r="O19" s="12">
        <v>214</v>
      </c>
      <c r="P19" s="14">
        <v>385</v>
      </c>
      <c r="Q19" s="14">
        <f>N19-O19+P19</f>
        <v>303</v>
      </c>
      <c r="R19" s="12">
        <v>158</v>
      </c>
      <c r="S19" s="13">
        <v>0</v>
      </c>
      <c r="T19" s="14">
        <f>Q19-R19+S19</f>
        <v>145</v>
      </c>
      <c r="U19" s="12">
        <v>230</v>
      </c>
      <c r="V19" s="14">
        <v>245</v>
      </c>
      <c r="W19" s="15">
        <v>160</v>
      </c>
      <c r="X19" s="12">
        <v>234</v>
      </c>
      <c r="Y19" s="14">
        <v>210</v>
      </c>
      <c r="Z19" s="13">
        <f>W19-X19+Y19</f>
        <v>136</v>
      </c>
      <c r="AA19" s="12">
        <v>221</v>
      </c>
      <c r="AB19" s="13">
        <v>210</v>
      </c>
      <c r="AC19" s="13">
        <f>AB19+Z19-AA19</f>
        <v>125</v>
      </c>
      <c r="AD19" s="12">
        <v>237</v>
      </c>
      <c r="AE19" s="13">
        <v>210</v>
      </c>
      <c r="AF19" s="13">
        <f>AC19-AD19+AE19</f>
        <v>98</v>
      </c>
      <c r="AG19" s="12">
        <v>294</v>
      </c>
      <c r="AH19" s="13">
        <v>280</v>
      </c>
      <c r="AI19" s="13">
        <f>AF19-AG19+AH19</f>
        <v>84</v>
      </c>
      <c r="AJ19" s="12">
        <v>240</v>
      </c>
      <c r="AK19" s="14">
        <v>385</v>
      </c>
      <c r="AL19" s="14">
        <f>AI19-AJ19+AK19</f>
        <v>229</v>
      </c>
      <c r="AM19" s="12">
        <v>177</v>
      </c>
      <c r="AN19" s="13">
        <v>0</v>
      </c>
      <c r="AO19" s="14">
        <f>AL19-AM19+AN19</f>
        <v>52</v>
      </c>
      <c r="AP19" s="12">
        <v>236</v>
      </c>
      <c r="AQ19" s="14">
        <v>245</v>
      </c>
      <c r="AR19" s="15">
        <v>61</v>
      </c>
      <c r="AS19" s="12">
        <v>249</v>
      </c>
      <c r="AT19" s="14">
        <v>280</v>
      </c>
      <c r="AU19" s="13">
        <f>AR19-AS19+AT19</f>
        <v>92</v>
      </c>
      <c r="AV19" s="12">
        <v>229</v>
      </c>
      <c r="AW19" s="13">
        <v>245</v>
      </c>
      <c r="AX19" s="13">
        <f>AW19+AU19-AV19</f>
        <v>108</v>
      </c>
      <c r="AY19" s="12">
        <v>244</v>
      </c>
      <c r="AZ19" s="13">
        <v>245</v>
      </c>
      <c r="BA19" s="13">
        <f>AX19-AY19+AZ19</f>
        <v>109</v>
      </c>
      <c r="BB19" s="12">
        <v>276</v>
      </c>
      <c r="BC19" s="13">
        <v>280</v>
      </c>
      <c r="BD19" s="13">
        <f>BA19-BB19+BC19</f>
        <v>113</v>
      </c>
      <c r="BE19" s="12">
        <v>242</v>
      </c>
      <c r="BF19" s="14">
        <v>385</v>
      </c>
      <c r="BG19" s="14">
        <f>BD19-BE19+BF19</f>
        <v>256</v>
      </c>
      <c r="BH19" s="12">
        <v>196</v>
      </c>
      <c r="BI19" s="13">
        <v>0</v>
      </c>
      <c r="BJ19" s="14">
        <f>BG19-BH19+BI19</f>
        <v>60</v>
      </c>
      <c r="BK19" s="12">
        <v>233</v>
      </c>
      <c r="BL19" s="14">
        <v>280</v>
      </c>
      <c r="BM19" s="15">
        <v>107</v>
      </c>
      <c r="BN19" s="12">
        <v>242</v>
      </c>
      <c r="BO19" s="14">
        <v>210</v>
      </c>
      <c r="BP19" s="13">
        <f>BM19-BN19+BO19</f>
        <v>75</v>
      </c>
      <c r="BQ19" s="12">
        <v>237</v>
      </c>
      <c r="BR19" s="13">
        <v>245</v>
      </c>
      <c r="BS19" s="13">
        <f>BR19+BP19-BQ19</f>
        <v>83</v>
      </c>
      <c r="BT19" s="12">
        <v>246</v>
      </c>
      <c r="BU19" s="13">
        <v>280</v>
      </c>
      <c r="BV19" s="15">
        <v>117</v>
      </c>
      <c r="BW19" s="12">
        <v>282</v>
      </c>
      <c r="BX19" s="13">
        <v>280</v>
      </c>
      <c r="BY19" s="13">
        <f>BV19-BW19+BX19</f>
        <v>115</v>
      </c>
      <c r="BZ19" s="12">
        <v>255</v>
      </c>
      <c r="CA19" s="14">
        <v>420</v>
      </c>
      <c r="CB19" s="14">
        <f>BY19-BZ19+CA19</f>
        <v>280</v>
      </c>
      <c r="CC19" s="12">
        <v>200</v>
      </c>
      <c r="CD19" s="13">
        <v>0</v>
      </c>
      <c r="CE19" s="14">
        <f>CB19-CC19+CD19</f>
        <v>80</v>
      </c>
      <c r="CF19" s="12">
        <v>238</v>
      </c>
      <c r="CG19" s="14">
        <v>280</v>
      </c>
      <c r="CH19" s="14">
        <f>CE19-CF19+CG19</f>
        <v>122</v>
      </c>
      <c r="CI19" s="12">
        <v>255</v>
      </c>
      <c r="CJ19" s="14">
        <v>245</v>
      </c>
      <c r="CK19" s="15">
        <v>112</v>
      </c>
      <c r="CL19" s="12">
        <v>235</v>
      </c>
      <c r="CM19" s="13">
        <v>245</v>
      </c>
      <c r="CN19" s="13">
        <f>CM19+CK19-CL19</f>
        <v>122</v>
      </c>
      <c r="CO19" s="12">
        <v>280</v>
      </c>
      <c r="CP19" s="13">
        <v>297</v>
      </c>
      <c r="CQ19" s="13">
        <f>CN19-CO19+CP19</f>
        <v>139</v>
      </c>
      <c r="CR19" s="12">
        <v>304</v>
      </c>
      <c r="CS19" s="13">
        <v>280</v>
      </c>
      <c r="CT19" s="13">
        <f>CQ19-CR19+CS19</f>
        <v>115</v>
      </c>
      <c r="CU19" s="12">
        <v>259</v>
      </c>
      <c r="CV19" s="14">
        <v>455</v>
      </c>
      <c r="CW19" s="14">
        <f>CT19-CU19+CV19</f>
        <v>311</v>
      </c>
      <c r="CX19" s="12">
        <v>225</v>
      </c>
      <c r="CY19" s="13">
        <v>0</v>
      </c>
      <c r="CZ19" s="14">
        <f>CW19-CX19+CY19</f>
        <v>86</v>
      </c>
      <c r="DA19" s="12">
        <v>250</v>
      </c>
      <c r="DB19" s="14">
        <v>280</v>
      </c>
      <c r="DC19" s="14">
        <f>CZ19-DA19+DB19</f>
        <v>116</v>
      </c>
      <c r="DD19" s="12">
        <v>0</v>
      </c>
      <c r="DE19" s="14">
        <v>0</v>
      </c>
      <c r="DF19" s="13">
        <f>DC19-DD19+DE19</f>
        <v>116</v>
      </c>
      <c r="DG19" s="12">
        <v>0</v>
      </c>
      <c r="DH19" s="13">
        <v>0</v>
      </c>
      <c r="DI19" s="13">
        <f>DH19+DF19-DG19</f>
        <v>116</v>
      </c>
      <c r="DJ19" s="12">
        <v>0</v>
      </c>
      <c r="DK19" s="13">
        <v>0</v>
      </c>
      <c r="DL19" s="13">
        <f>DI19-DJ19+DK19</f>
        <v>116</v>
      </c>
      <c r="DM19" s="12">
        <v>0</v>
      </c>
      <c r="DN19" s="13">
        <v>0</v>
      </c>
      <c r="DO19" s="13">
        <f>DL19-DM19+DN19</f>
        <v>116</v>
      </c>
      <c r="DP19" s="12">
        <v>0</v>
      </c>
      <c r="DQ19" s="14">
        <v>0</v>
      </c>
      <c r="DR19" s="14">
        <f>DO19-DP19+DQ19</f>
        <v>116</v>
      </c>
      <c r="DS19" s="12">
        <v>0</v>
      </c>
      <c r="DT19" s="13">
        <v>0</v>
      </c>
      <c r="DU19" s="14">
        <f>DR19-DS19+DT19</f>
        <v>116</v>
      </c>
      <c r="DV19" s="12">
        <v>0</v>
      </c>
      <c r="DW19" s="14">
        <v>0</v>
      </c>
      <c r="DX19" s="14">
        <f>DU19-DV19+DW19</f>
        <v>116</v>
      </c>
      <c r="DY19" s="12">
        <v>0</v>
      </c>
      <c r="DZ19" s="14">
        <v>0</v>
      </c>
      <c r="EA19" s="13">
        <f>DX19-DY19+DZ19</f>
        <v>116</v>
      </c>
      <c r="EB19" s="12">
        <v>0</v>
      </c>
      <c r="EC19" s="13">
        <v>0</v>
      </c>
      <c r="ED19" s="13">
        <f>EC19+EA19-EB19</f>
        <v>116</v>
      </c>
      <c r="EE19" s="12">
        <v>0</v>
      </c>
      <c r="EF19" s="13">
        <v>0</v>
      </c>
      <c r="EG19" s="13">
        <f>ED19-EE19+EF19</f>
        <v>116</v>
      </c>
      <c r="EH19" s="12">
        <v>0</v>
      </c>
      <c r="EI19" s="13">
        <v>0</v>
      </c>
      <c r="EJ19" s="13">
        <f>EG19-EH19+EI19</f>
        <v>116</v>
      </c>
      <c r="EK19" s="12">
        <v>0</v>
      </c>
      <c r="EL19" s="14">
        <v>0</v>
      </c>
      <c r="EM19" s="14">
        <f>EJ19-EK19+EL19</f>
        <v>116</v>
      </c>
      <c r="EN19" s="12">
        <v>0</v>
      </c>
      <c r="EO19" s="13">
        <v>0</v>
      </c>
      <c r="EP19" s="14">
        <f>EM19-EN19+EO19</f>
        <v>116</v>
      </c>
      <c r="EQ19" s="12">
        <v>0</v>
      </c>
      <c r="ER19" s="14">
        <v>0</v>
      </c>
      <c r="ES19" s="14">
        <f>EP19-EQ19+ER19</f>
        <v>116</v>
      </c>
      <c r="ET19" s="12">
        <v>0</v>
      </c>
      <c r="EU19" s="14">
        <v>0</v>
      </c>
      <c r="EV19" s="13">
        <f>ES19-ET19+EU19</f>
        <v>116</v>
      </c>
      <c r="EW19" s="12">
        <v>0</v>
      </c>
      <c r="EX19" s="13">
        <v>0</v>
      </c>
      <c r="EY19" s="13">
        <f>EX19+EV19-EW19</f>
        <v>116</v>
      </c>
      <c r="EZ19" s="12">
        <v>0</v>
      </c>
      <c r="FA19" s="13">
        <v>0</v>
      </c>
      <c r="FB19" s="13">
        <f>EY19-EZ19+FA19</f>
        <v>116</v>
      </c>
      <c r="FC19" s="12">
        <v>0</v>
      </c>
      <c r="FD19" s="13">
        <v>0</v>
      </c>
      <c r="FE19" s="13">
        <f>FB19-FC19+FD19</f>
        <v>116</v>
      </c>
      <c r="FF19" s="12">
        <v>0</v>
      </c>
      <c r="FG19" s="14">
        <v>0</v>
      </c>
      <c r="FH19" s="14">
        <f>FE19-FF19+FG19</f>
        <v>116</v>
      </c>
      <c r="FI19" s="12">
        <v>0</v>
      </c>
      <c r="FJ19" s="13">
        <v>0</v>
      </c>
      <c r="FK19" s="14">
        <f>FH19-FI19+FJ19</f>
        <v>116</v>
      </c>
      <c r="FL19" s="12">
        <v>0</v>
      </c>
      <c r="FM19" s="14">
        <v>0</v>
      </c>
      <c r="FN19" s="14">
        <f>FK19-FL19+FM19</f>
        <v>116</v>
      </c>
      <c r="FO19" s="12">
        <v>0</v>
      </c>
      <c r="FP19" s="14">
        <v>0</v>
      </c>
      <c r="FQ19" s="13">
        <f>FN19-FO19+FP19</f>
        <v>116</v>
      </c>
      <c r="FR19" s="12">
        <v>0</v>
      </c>
      <c r="FS19" s="13">
        <v>0</v>
      </c>
      <c r="FT19" s="13">
        <f>FS19+FQ19-FR19</f>
        <v>116</v>
      </c>
      <c r="FU19" s="12">
        <v>0</v>
      </c>
      <c r="FV19" s="13">
        <v>0</v>
      </c>
      <c r="FW19" s="13">
        <f>FT19-FU19+FV19</f>
        <v>116</v>
      </c>
      <c r="FX19" s="12">
        <v>0</v>
      </c>
      <c r="FY19" s="13">
        <v>0</v>
      </c>
      <c r="FZ19" s="13">
        <f>FW19-FX19+FY19</f>
        <v>116</v>
      </c>
      <c r="GA19" s="12">
        <v>0</v>
      </c>
      <c r="GB19" s="14">
        <v>0</v>
      </c>
      <c r="GC19" s="14">
        <f>FZ19-GA19+GB19</f>
        <v>116</v>
      </c>
      <c r="GD19" s="12">
        <v>0</v>
      </c>
      <c r="GE19" s="13">
        <v>0</v>
      </c>
      <c r="GF19" s="14">
        <f>GC19-GD19+GE19</f>
        <v>116</v>
      </c>
      <c r="GG19" s="12">
        <v>0</v>
      </c>
      <c r="GH19" s="14">
        <v>0</v>
      </c>
      <c r="GI19" s="14">
        <f>GF19-GG19+GH19</f>
        <v>116</v>
      </c>
      <c r="GJ19" s="12">
        <v>0</v>
      </c>
      <c r="GK19" s="14">
        <v>0</v>
      </c>
      <c r="GL19" s="13">
        <f>GI19-GJ19+GK19</f>
        <v>116</v>
      </c>
      <c r="GM19" s="12">
        <v>0</v>
      </c>
      <c r="GN19" s="13">
        <v>0</v>
      </c>
      <c r="GO19" s="13">
        <f>GN19+GL19-GM19</f>
        <v>116</v>
      </c>
      <c r="GP19" s="12">
        <v>0</v>
      </c>
      <c r="GQ19" s="13">
        <v>0</v>
      </c>
      <c r="GR19" s="13">
        <f>GO19-GP19+GQ19</f>
        <v>116</v>
      </c>
      <c r="GS19" s="12">
        <v>0</v>
      </c>
      <c r="GT19" s="13">
        <v>0</v>
      </c>
      <c r="GU19" s="13">
        <f>GR19-GS19+GT19</f>
        <v>116</v>
      </c>
      <c r="GV19" s="12">
        <v>0</v>
      </c>
      <c r="GW19" s="14">
        <v>0</v>
      </c>
      <c r="GX19" s="14">
        <f>GU19-GV19+GW19</f>
        <v>116</v>
      </c>
      <c r="GY19" s="12">
        <v>0</v>
      </c>
      <c r="GZ19" s="13">
        <v>0</v>
      </c>
      <c r="HA19" s="14">
        <f>GX19-GY19+GZ19</f>
        <v>116</v>
      </c>
      <c r="HB19" s="12">
        <v>0</v>
      </c>
      <c r="HC19" s="14">
        <v>0</v>
      </c>
      <c r="HD19" s="14">
        <f>HA19-HB19+HC19</f>
        <v>116</v>
      </c>
      <c r="HE19" s="12">
        <v>0</v>
      </c>
      <c r="HF19" s="14">
        <v>0</v>
      </c>
      <c r="HG19" s="13">
        <f>HD19-HE19+HF19</f>
        <v>116</v>
      </c>
      <c r="HH19" s="12">
        <v>0</v>
      </c>
      <c r="HI19" s="13">
        <v>0</v>
      </c>
      <c r="HJ19" s="13">
        <f>HI19+HG19-HH19</f>
        <v>116</v>
      </c>
      <c r="HK19" s="12">
        <v>0</v>
      </c>
      <c r="HL19" s="13">
        <v>0</v>
      </c>
      <c r="HM19" s="13">
        <f>HJ19-HK19+HL19</f>
        <v>116</v>
      </c>
      <c r="HN19" s="12">
        <v>0</v>
      </c>
      <c r="HO19" s="13">
        <v>0</v>
      </c>
      <c r="HP19" s="13">
        <f>HM19-HN19+HO19</f>
        <v>116</v>
      </c>
      <c r="HQ19" s="12">
        <v>0</v>
      </c>
      <c r="HR19" s="14">
        <v>0</v>
      </c>
      <c r="HS19" s="14">
        <f>HP19-HQ19+HR19</f>
        <v>116</v>
      </c>
      <c r="HT19" s="12">
        <v>0</v>
      </c>
      <c r="HU19" s="13">
        <v>0</v>
      </c>
      <c r="HV19" s="14">
        <f>HS19-HT19+HU19</f>
        <v>116</v>
      </c>
      <c r="HW19" s="12">
        <v>0</v>
      </c>
      <c r="HX19" s="14">
        <v>0</v>
      </c>
      <c r="HY19" s="14">
        <f>HV19-HW19+HX19</f>
        <v>116</v>
      </c>
      <c r="HZ19" s="12">
        <v>0</v>
      </c>
      <c r="IA19" s="14">
        <v>0</v>
      </c>
      <c r="IB19" s="13">
        <f>HY19-HZ19+IA19</f>
        <v>116</v>
      </c>
      <c r="IC19" s="12">
        <v>0</v>
      </c>
      <c r="ID19" s="13">
        <v>0</v>
      </c>
      <c r="IE19" s="13">
        <f>ID19+IB19-IC19</f>
        <v>116</v>
      </c>
      <c r="IF19" s="12">
        <v>0</v>
      </c>
      <c r="IG19" s="13">
        <v>0</v>
      </c>
      <c r="IH19" s="13">
        <f>IE19-IF19+IG19</f>
        <v>116</v>
      </c>
      <c r="II19" s="12">
        <v>0</v>
      </c>
      <c r="IJ19" s="13">
        <v>0</v>
      </c>
      <c r="IK19" s="13">
        <f>IH19-II19+IJ19</f>
        <v>116</v>
      </c>
      <c r="IL19" s="12">
        <v>0</v>
      </c>
      <c r="IM19" s="14">
        <v>0</v>
      </c>
      <c r="IN19" s="14">
        <f>IK19-IL19+IM19</f>
        <v>116</v>
      </c>
      <c r="IO19" s="12">
        <v>0</v>
      </c>
      <c r="IP19" s="13">
        <v>0</v>
      </c>
      <c r="IQ19" s="14">
        <f>IN19-IO19+IP19</f>
        <v>116</v>
      </c>
      <c r="IR19" s="12">
        <v>0</v>
      </c>
      <c r="IS19" s="14">
        <v>0</v>
      </c>
      <c r="IT19" s="14">
        <f>IQ19-IR19+IS19</f>
        <v>116</v>
      </c>
      <c r="IU19" s="12">
        <v>0</v>
      </c>
      <c r="IV19" s="14">
        <v>0</v>
      </c>
      <c r="IW19" s="13">
        <f>IT19-IU19+IV19</f>
        <v>116</v>
      </c>
      <c r="IX19" s="12">
        <v>0</v>
      </c>
      <c r="IY19" s="13">
        <v>0</v>
      </c>
      <c r="IZ19" s="13">
        <f>IY19+IW19-IX19</f>
        <v>116</v>
      </c>
      <c r="JA19" s="12">
        <v>0</v>
      </c>
      <c r="JB19" s="13">
        <v>0</v>
      </c>
      <c r="JC19" s="13">
        <f>IZ19-JA19+JB19</f>
        <v>116</v>
      </c>
      <c r="JD19" s="12">
        <v>0</v>
      </c>
      <c r="JE19" s="13">
        <v>0</v>
      </c>
      <c r="JF19" s="13">
        <f>JC19-JD19+JE19</f>
        <v>116</v>
      </c>
      <c r="JG19" s="12">
        <v>0</v>
      </c>
      <c r="JH19" s="14">
        <v>0</v>
      </c>
      <c r="JI19" s="14">
        <f>JF19-JG19+JH19</f>
        <v>116</v>
      </c>
      <c r="JJ19" s="12">
        <v>0</v>
      </c>
      <c r="JK19" s="13">
        <v>0</v>
      </c>
      <c r="JL19" s="14">
        <f>JI19-JJ19+JK19</f>
        <v>116</v>
      </c>
      <c r="JM19" s="12">
        <v>0</v>
      </c>
      <c r="JN19" s="14">
        <v>0</v>
      </c>
      <c r="JO19" s="14">
        <f>JL19-JM19+JN19</f>
        <v>116</v>
      </c>
      <c r="JP19" s="12">
        <v>0</v>
      </c>
      <c r="JQ19" s="14">
        <v>0</v>
      </c>
      <c r="JR19" s="13">
        <f>JO19-JP19+JQ19</f>
        <v>116</v>
      </c>
      <c r="JS19" s="12">
        <v>0</v>
      </c>
      <c r="JT19" s="13">
        <v>0</v>
      </c>
      <c r="JU19" s="13">
        <f>JT19+JR19-JS19</f>
        <v>116</v>
      </c>
      <c r="JV19" s="12">
        <v>0</v>
      </c>
      <c r="JW19" s="13">
        <v>0</v>
      </c>
      <c r="JX19" s="13">
        <f>JU19-JV19+JW19</f>
        <v>116</v>
      </c>
      <c r="JY19" s="12">
        <v>0</v>
      </c>
      <c r="JZ19" s="13">
        <v>0</v>
      </c>
      <c r="KA19" s="13">
        <f>JX19-JY19+JZ19</f>
        <v>116</v>
      </c>
      <c r="KB19" s="12">
        <v>0</v>
      </c>
      <c r="KC19" s="14">
        <v>0</v>
      </c>
      <c r="KD19" s="14">
        <f>KA19-KB19+KC19</f>
        <v>116</v>
      </c>
      <c r="KE19" s="12">
        <v>0</v>
      </c>
      <c r="KF19" s="13">
        <v>0</v>
      </c>
      <c r="KG19" s="14">
        <f>KD19-KE19+KF19</f>
        <v>116</v>
      </c>
      <c r="KH19" s="12">
        <v>0</v>
      </c>
      <c r="KI19" s="14">
        <v>0</v>
      </c>
      <c r="KJ19" s="14">
        <f>KG19-KH19+KI19</f>
        <v>116</v>
      </c>
      <c r="KK19" s="12">
        <v>0</v>
      </c>
      <c r="KL19" s="14">
        <v>0</v>
      </c>
      <c r="KM19" s="13">
        <f>KJ19-KK19+KL19</f>
        <v>116</v>
      </c>
      <c r="KN19" s="12">
        <v>0</v>
      </c>
      <c r="KO19" s="13">
        <v>0</v>
      </c>
      <c r="KP19" s="13">
        <f>KO19+KM19-KN19</f>
        <v>116</v>
      </c>
      <c r="KQ19" s="12">
        <v>0</v>
      </c>
      <c r="KR19" s="13">
        <v>0</v>
      </c>
      <c r="KS19" s="13">
        <f>KP19-KQ19+KR19</f>
        <v>116</v>
      </c>
      <c r="KT19" s="12">
        <v>0</v>
      </c>
      <c r="KU19" s="13">
        <v>0</v>
      </c>
      <c r="KV19" s="13">
        <f>KS19-KT19+KU19</f>
        <v>116</v>
      </c>
      <c r="KW19" s="12">
        <v>0</v>
      </c>
      <c r="KX19" s="14">
        <v>0</v>
      </c>
      <c r="KY19" s="14">
        <f>KV19-KW19+KX19</f>
        <v>116</v>
      </c>
      <c r="KZ19" s="12">
        <v>0</v>
      </c>
      <c r="LA19" s="13">
        <v>0</v>
      </c>
      <c r="LB19" s="14">
        <f>KY19-KZ19+LA19</f>
        <v>116</v>
      </c>
      <c r="LC19" s="12">
        <v>0</v>
      </c>
      <c r="LD19" s="14">
        <v>0</v>
      </c>
      <c r="LE19" s="14">
        <f>LB19-LC19+LD19</f>
        <v>116</v>
      </c>
      <c r="LF19" s="12">
        <v>0</v>
      </c>
      <c r="LG19" s="14">
        <v>0</v>
      </c>
      <c r="LH19" s="13">
        <f>LE19-LF19+LG19</f>
        <v>116</v>
      </c>
      <c r="LI19" s="12">
        <v>0</v>
      </c>
      <c r="LJ19" s="13">
        <v>0</v>
      </c>
      <c r="LK19" s="13">
        <f>LJ19+LH19-LI19</f>
        <v>116</v>
      </c>
      <c r="LL19" s="12">
        <v>0</v>
      </c>
      <c r="LM19" s="13">
        <v>0</v>
      </c>
      <c r="LN19" s="13">
        <f>LK19-LL19+LM19</f>
        <v>116</v>
      </c>
      <c r="LO19" s="12">
        <v>0</v>
      </c>
      <c r="LP19" s="13">
        <v>0</v>
      </c>
      <c r="LQ19" s="13">
        <f>LN19-LO19+LP19</f>
        <v>116</v>
      </c>
      <c r="LR19" s="12">
        <v>0</v>
      </c>
      <c r="LS19" s="14">
        <v>0</v>
      </c>
      <c r="LT19" s="14">
        <f>LQ19-LR19+LS19</f>
        <v>116</v>
      </c>
      <c r="LU19" s="12">
        <v>0</v>
      </c>
      <c r="LV19" s="13">
        <v>0</v>
      </c>
      <c r="LW19" s="14">
        <f>LT19-LU19+LV19</f>
        <v>116</v>
      </c>
      <c r="LX19" s="12">
        <v>0</v>
      </c>
      <c r="LY19" s="14">
        <v>0</v>
      </c>
      <c r="LZ19" s="14">
        <f>LW19-LX19+LY19</f>
        <v>116</v>
      </c>
      <c r="MA19" s="12">
        <v>0</v>
      </c>
      <c r="MB19" s="14">
        <v>0</v>
      </c>
      <c r="MC19" s="13">
        <f>LZ19-MA19+MB19</f>
        <v>116</v>
      </c>
      <c r="MD19" s="12">
        <v>0</v>
      </c>
      <c r="ME19" s="13">
        <v>0</v>
      </c>
      <c r="MF19" s="13">
        <f>ME19+MC19-MD19</f>
        <v>116</v>
      </c>
      <c r="MG19" s="12">
        <v>0</v>
      </c>
      <c r="MH19" s="13">
        <v>0</v>
      </c>
      <c r="MI19" s="13">
        <f>MF19-MG19+MH19</f>
        <v>116</v>
      </c>
      <c r="MJ19" s="12">
        <v>0</v>
      </c>
      <c r="MK19" s="13">
        <v>0</v>
      </c>
      <c r="ML19" s="13">
        <f>MI19-MJ19+MK19</f>
        <v>116</v>
      </c>
      <c r="MM19" s="12">
        <v>0</v>
      </c>
      <c r="MN19" s="14">
        <v>0</v>
      </c>
      <c r="MO19" s="14">
        <f>ML19-MM19+MN19</f>
        <v>116</v>
      </c>
      <c r="MP19" s="12">
        <v>0</v>
      </c>
      <c r="MQ19" s="13">
        <v>0</v>
      </c>
      <c r="MR19" s="14">
        <f>MO19-MP19+MQ19</f>
        <v>116</v>
      </c>
      <c r="MS19" s="12">
        <v>0</v>
      </c>
      <c r="MT19" s="14">
        <v>0</v>
      </c>
      <c r="MU19" s="14">
        <f>MR19-MS19+MT19</f>
        <v>116</v>
      </c>
      <c r="MV19" s="12">
        <v>0</v>
      </c>
      <c r="MW19" s="14">
        <v>0</v>
      </c>
      <c r="MX19" s="13">
        <f>MU19-MV19+MW19</f>
        <v>116</v>
      </c>
      <c r="MY19" s="12">
        <v>0</v>
      </c>
      <c r="MZ19" s="13">
        <v>0</v>
      </c>
      <c r="NA19" s="13">
        <f>MZ19+MX19-MY19</f>
        <v>116</v>
      </c>
      <c r="NB19" s="12">
        <v>0</v>
      </c>
      <c r="NC19" s="13">
        <v>0</v>
      </c>
      <c r="ND19" s="13">
        <f>NA19-NB19+NC19</f>
        <v>116</v>
      </c>
      <c r="NE19" s="12">
        <v>0</v>
      </c>
      <c r="NF19" s="13">
        <v>0</v>
      </c>
      <c r="NG19" s="13">
        <f>ND19-NE19+NF19</f>
        <v>116</v>
      </c>
      <c r="NH19" s="12">
        <v>0</v>
      </c>
      <c r="NI19" s="14">
        <v>0</v>
      </c>
      <c r="NJ19" s="14">
        <f>NG19-NH19+NI19</f>
        <v>116</v>
      </c>
      <c r="NK19" s="12">
        <v>0</v>
      </c>
      <c r="NL19" s="13">
        <v>0</v>
      </c>
      <c r="NM19" s="14">
        <f>NJ19-NK19+NL19</f>
        <v>116</v>
      </c>
      <c r="NN19" s="12">
        <v>0</v>
      </c>
      <c r="NO19" s="14">
        <v>0</v>
      </c>
      <c r="NP19" s="14">
        <f>NM19-NN19+NO19</f>
        <v>116</v>
      </c>
      <c r="NQ19" s="12">
        <v>0</v>
      </c>
      <c r="NR19" s="14">
        <v>0</v>
      </c>
      <c r="NS19" s="13">
        <f>NP19-NQ19+NR19</f>
        <v>116</v>
      </c>
      <c r="NT19" s="12">
        <v>0</v>
      </c>
      <c r="NU19" s="13">
        <v>0</v>
      </c>
      <c r="NV19" s="13">
        <f>NU19+NS19-NT19</f>
        <v>116</v>
      </c>
      <c r="NW19" s="12">
        <v>0</v>
      </c>
      <c r="NX19" s="13">
        <v>0</v>
      </c>
      <c r="NY19" s="13">
        <f>NV19-NW19+NX19</f>
        <v>116</v>
      </c>
      <c r="NZ19" s="12">
        <v>0</v>
      </c>
      <c r="OA19" s="13">
        <v>0</v>
      </c>
      <c r="OB19" s="13">
        <f>NY19-NZ19+OA19</f>
        <v>116</v>
      </c>
      <c r="OC19" s="12">
        <v>0</v>
      </c>
      <c r="OD19" s="14">
        <v>0</v>
      </c>
      <c r="OE19" s="14">
        <f>OB19-OC19+OD19</f>
        <v>116</v>
      </c>
      <c r="OF19" s="12">
        <v>0</v>
      </c>
      <c r="OG19" s="13">
        <v>0</v>
      </c>
      <c r="OH19" s="14">
        <f>OE19-OF19+OG19</f>
        <v>116</v>
      </c>
      <c r="OI19" s="12">
        <v>0</v>
      </c>
      <c r="OJ19" s="14">
        <v>0</v>
      </c>
      <c r="OK19" s="14">
        <f>OH19-OI19+OJ19</f>
        <v>116</v>
      </c>
      <c r="OL19" s="12">
        <v>0</v>
      </c>
      <c r="OM19" s="14">
        <v>0</v>
      </c>
      <c r="ON19" s="13">
        <f>OK19-OL19+OM19</f>
        <v>116</v>
      </c>
      <c r="OO19" s="12">
        <v>0</v>
      </c>
      <c r="OP19" s="13">
        <v>0</v>
      </c>
      <c r="OQ19" s="13">
        <f>OP19+ON19-OO19</f>
        <v>116</v>
      </c>
      <c r="OR19" s="12">
        <v>0</v>
      </c>
      <c r="OS19" s="13">
        <v>0</v>
      </c>
      <c r="OT19" s="13">
        <f>OQ19-OR19+OS19</f>
        <v>116</v>
      </c>
      <c r="OU19" s="12">
        <v>0</v>
      </c>
      <c r="OV19" s="13">
        <v>0</v>
      </c>
      <c r="OW19" s="13">
        <f>OT19-OU19+OV19</f>
        <v>116</v>
      </c>
      <c r="OX19" s="12">
        <v>0</v>
      </c>
      <c r="OY19" s="14">
        <v>0</v>
      </c>
      <c r="OZ19" s="14">
        <f>OW19-OX19+OY19</f>
        <v>116</v>
      </c>
      <c r="PA19" s="12">
        <v>0</v>
      </c>
      <c r="PB19" s="13">
        <v>0</v>
      </c>
      <c r="PC19" s="14">
        <f>OZ19-PA19+PB19</f>
        <v>116</v>
      </c>
      <c r="PD19" s="12">
        <v>0</v>
      </c>
      <c r="PE19" s="14">
        <v>0</v>
      </c>
      <c r="PF19" s="14">
        <f>PC19-PD19+PE19</f>
        <v>116</v>
      </c>
      <c r="PG19" s="12">
        <v>0</v>
      </c>
      <c r="PH19" s="14">
        <v>0</v>
      </c>
      <c r="PI19" s="13">
        <f>PF19-PG19+PH19</f>
        <v>116</v>
      </c>
      <c r="PJ19" s="12">
        <v>0</v>
      </c>
    </row>
    <row r="20" spans="1:426" x14ac:dyDescent="0.25">
      <c r="A20" s="11" t="s">
        <v>31</v>
      </c>
      <c r="B20" s="15"/>
      <c r="C20" s="12"/>
      <c r="D20" s="14"/>
      <c r="E20" s="13"/>
      <c r="F20" s="12"/>
      <c r="G20" s="13"/>
      <c r="H20" s="13"/>
      <c r="I20" s="12"/>
      <c r="J20" s="13"/>
      <c r="K20" s="13"/>
      <c r="L20" s="12"/>
      <c r="M20" s="13"/>
      <c r="N20" s="13"/>
      <c r="O20" s="12"/>
      <c r="P20" s="14"/>
      <c r="Q20" s="14"/>
      <c r="R20" s="12"/>
      <c r="S20" s="13"/>
      <c r="T20" s="14"/>
      <c r="U20" s="12"/>
      <c r="V20" s="14"/>
      <c r="W20" s="15"/>
      <c r="X20" s="12"/>
      <c r="Y20" s="14"/>
      <c r="Z20" s="13"/>
      <c r="AA20" s="12"/>
      <c r="AB20" s="13"/>
      <c r="AC20" s="13"/>
      <c r="AD20" s="12"/>
      <c r="AE20" s="13"/>
      <c r="AF20" s="13"/>
      <c r="AG20" s="12"/>
      <c r="AH20" s="13"/>
      <c r="AI20" s="13"/>
      <c r="AJ20" s="12"/>
      <c r="AK20" s="14"/>
      <c r="AL20" s="14"/>
      <c r="AM20" s="12"/>
      <c r="AN20" s="13"/>
      <c r="AO20" s="14"/>
      <c r="AP20" s="12"/>
      <c r="AQ20" s="14"/>
      <c r="AR20" s="15"/>
      <c r="AS20" s="12"/>
      <c r="AT20" s="14"/>
      <c r="AU20" s="13"/>
      <c r="AV20" s="12"/>
      <c r="AW20" s="13"/>
      <c r="AX20" s="13"/>
      <c r="AY20" s="12"/>
      <c r="AZ20" s="13"/>
      <c r="BA20" s="13"/>
      <c r="BB20" s="12"/>
      <c r="BC20" s="13"/>
      <c r="BD20" s="13"/>
      <c r="BE20" s="12"/>
      <c r="BF20" s="14"/>
      <c r="BG20" s="14"/>
      <c r="BH20" s="12"/>
      <c r="BI20" s="13"/>
      <c r="BJ20" s="14"/>
      <c r="BK20" s="12"/>
      <c r="BL20" s="14"/>
      <c r="BM20" s="15"/>
      <c r="BN20" s="12"/>
      <c r="BO20" s="14"/>
      <c r="BP20" s="13"/>
      <c r="BQ20" s="12"/>
      <c r="BR20" s="13"/>
      <c r="BS20" s="13"/>
      <c r="BT20" s="12"/>
      <c r="BU20" s="13"/>
      <c r="BV20" s="15"/>
      <c r="BW20" s="12"/>
      <c r="BX20" s="13"/>
      <c r="BY20" s="13"/>
      <c r="BZ20" s="12"/>
      <c r="CA20" s="14"/>
      <c r="CB20" s="14"/>
      <c r="CC20" s="12"/>
      <c r="CD20" s="13"/>
      <c r="CE20" s="14"/>
      <c r="CF20" s="12"/>
      <c r="CG20" s="14"/>
      <c r="CH20" s="14"/>
      <c r="CI20" s="12"/>
      <c r="CJ20" s="14"/>
      <c r="CK20" s="15"/>
      <c r="CL20" s="12"/>
      <c r="CM20" s="13"/>
      <c r="CN20" s="13"/>
      <c r="CO20" s="12"/>
      <c r="CP20" s="13"/>
      <c r="CQ20" s="13"/>
      <c r="CR20" s="12"/>
      <c r="CS20" s="13"/>
      <c r="CT20" s="13"/>
      <c r="CU20" s="12"/>
      <c r="CV20" s="14"/>
      <c r="CW20" s="14"/>
      <c r="CX20" s="12"/>
      <c r="CY20" s="13"/>
      <c r="CZ20" s="14"/>
      <c r="DA20" s="12"/>
      <c r="DB20" s="14"/>
      <c r="DC20" s="14"/>
      <c r="DD20" s="12"/>
      <c r="DE20" s="14"/>
      <c r="DF20" s="13"/>
      <c r="DG20" s="12"/>
      <c r="DH20" s="13"/>
      <c r="DI20" s="13"/>
      <c r="DJ20" s="12"/>
      <c r="DK20" s="13"/>
      <c r="DL20" s="13"/>
      <c r="DM20" s="12"/>
      <c r="DN20" s="13"/>
      <c r="DO20" s="13"/>
      <c r="DP20" s="12"/>
      <c r="DQ20" s="14"/>
      <c r="DR20" s="14"/>
      <c r="DS20" s="12"/>
      <c r="DT20" s="13"/>
      <c r="DU20" s="14"/>
      <c r="DV20" s="12"/>
      <c r="DW20" s="14"/>
      <c r="DX20" s="14"/>
      <c r="DY20" s="12"/>
      <c r="DZ20" s="14"/>
      <c r="EA20" s="13"/>
      <c r="EB20" s="12"/>
      <c r="EC20" s="13"/>
      <c r="ED20" s="13"/>
      <c r="EE20" s="12"/>
      <c r="EF20" s="13"/>
      <c r="EG20" s="13"/>
      <c r="EH20" s="12"/>
      <c r="EI20" s="13"/>
      <c r="EJ20" s="13"/>
      <c r="EK20" s="12"/>
      <c r="EL20" s="14"/>
      <c r="EM20" s="14"/>
      <c r="EN20" s="12"/>
      <c r="EO20" s="13"/>
      <c r="EP20" s="14"/>
      <c r="EQ20" s="12"/>
      <c r="ER20" s="14"/>
      <c r="ES20" s="14"/>
      <c r="ET20" s="12"/>
      <c r="EU20" s="14"/>
      <c r="EV20" s="13"/>
      <c r="EW20" s="12"/>
      <c r="EX20" s="13"/>
      <c r="EY20" s="13"/>
      <c r="EZ20" s="12"/>
      <c r="FA20" s="13"/>
      <c r="FB20" s="13"/>
      <c r="FC20" s="12"/>
      <c r="FD20" s="13"/>
      <c r="FE20" s="13"/>
      <c r="FF20" s="12"/>
      <c r="FG20" s="14"/>
      <c r="FH20" s="14"/>
      <c r="FI20" s="12"/>
      <c r="FJ20" s="13"/>
      <c r="FK20" s="14"/>
      <c r="FL20" s="12"/>
      <c r="FM20" s="14"/>
      <c r="FN20" s="14"/>
      <c r="FO20" s="12"/>
      <c r="FP20" s="14"/>
      <c r="FQ20" s="13"/>
      <c r="FR20" s="12"/>
      <c r="FS20" s="13"/>
      <c r="FT20" s="13"/>
      <c r="FU20" s="12"/>
      <c r="FV20" s="13"/>
      <c r="FW20" s="13"/>
      <c r="FX20" s="12"/>
      <c r="FY20" s="13"/>
      <c r="FZ20" s="13"/>
      <c r="GA20" s="12"/>
      <c r="GB20" s="14"/>
      <c r="GC20" s="14"/>
      <c r="GD20" s="12"/>
      <c r="GE20" s="13"/>
      <c r="GF20" s="14"/>
      <c r="GG20" s="12"/>
      <c r="GH20" s="14"/>
      <c r="GI20" s="14"/>
      <c r="GJ20" s="12"/>
      <c r="GK20" s="14"/>
      <c r="GL20" s="13"/>
      <c r="GM20" s="12"/>
      <c r="GN20" s="13"/>
      <c r="GO20" s="13"/>
      <c r="GP20" s="12"/>
      <c r="GQ20" s="13"/>
      <c r="GR20" s="13"/>
      <c r="GS20" s="12"/>
      <c r="GT20" s="13"/>
      <c r="GU20" s="13"/>
      <c r="GV20" s="12"/>
      <c r="GW20" s="14"/>
      <c r="GX20" s="14"/>
      <c r="GY20" s="12"/>
      <c r="GZ20" s="13"/>
      <c r="HA20" s="14"/>
      <c r="HB20" s="12"/>
      <c r="HC20" s="14"/>
      <c r="HD20" s="14"/>
      <c r="HE20" s="12"/>
      <c r="HF20" s="14"/>
      <c r="HG20" s="13"/>
      <c r="HH20" s="12"/>
      <c r="HI20" s="13"/>
      <c r="HJ20" s="13"/>
      <c r="HK20" s="12"/>
      <c r="HL20" s="13"/>
      <c r="HM20" s="13"/>
      <c r="HN20" s="12"/>
      <c r="HO20" s="13"/>
      <c r="HP20" s="13"/>
      <c r="HQ20" s="12"/>
      <c r="HR20" s="14"/>
      <c r="HS20" s="14"/>
      <c r="HT20" s="12"/>
      <c r="HU20" s="13"/>
      <c r="HV20" s="14"/>
      <c r="HW20" s="12"/>
      <c r="HX20" s="14"/>
      <c r="HY20" s="14"/>
      <c r="HZ20" s="12"/>
      <c r="IA20" s="14"/>
      <c r="IB20" s="13"/>
      <c r="IC20" s="12"/>
      <c r="ID20" s="13"/>
      <c r="IE20" s="13"/>
      <c r="IF20" s="12"/>
      <c r="IG20" s="13"/>
      <c r="IH20" s="13"/>
      <c r="II20" s="12"/>
      <c r="IJ20" s="13"/>
      <c r="IK20" s="13"/>
      <c r="IL20" s="12"/>
      <c r="IM20" s="14"/>
      <c r="IN20" s="14"/>
      <c r="IO20" s="12"/>
      <c r="IP20" s="13"/>
      <c r="IQ20" s="14"/>
      <c r="IR20" s="12"/>
      <c r="IS20" s="14"/>
      <c r="IT20" s="14"/>
      <c r="IU20" s="12"/>
      <c r="IV20" s="14"/>
      <c r="IW20" s="13"/>
      <c r="IX20" s="12"/>
      <c r="IY20" s="13"/>
      <c r="IZ20" s="13"/>
      <c r="JA20" s="12"/>
      <c r="JB20" s="13"/>
      <c r="JC20" s="13"/>
      <c r="JD20" s="12"/>
      <c r="JE20" s="13"/>
      <c r="JF20" s="13"/>
      <c r="JG20" s="12"/>
      <c r="JH20" s="14"/>
      <c r="JI20" s="14"/>
      <c r="JJ20" s="12"/>
      <c r="JK20" s="13"/>
      <c r="JL20" s="14"/>
      <c r="JM20" s="12"/>
      <c r="JN20" s="14"/>
      <c r="JO20" s="14"/>
      <c r="JP20" s="12"/>
      <c r="JQ20" s="14"/>
      <c r="JR20" s="13"/>
      <c r="JS20" s="12"/>
      <c r="JT20" s="13"/>
      <c r="JU20" s="13"/>
      <c r="JV20" s="12"/>
      <c r="JW20" s="13"/>
      <c r="JX20" s="13"/>
      <c r="JY20" s="12"/>
      <c r="JZ20" s="13"/>
      <c r="KA20" s="13"/>
      <c r="KB20" s="12"/>
      <c r="KC20" s="14"/>
      <c r="KD20" s="14"/>
      <c r="KE20" s="12"/>
      <c r="KF20" s="13"/>
      <c r="KG20" s="14"/>
      <c r="KH20" s="12"/>
      <c r="KI20" s="14"/>
      <c r="KJ20" s="14"/>
      <c r="KK20" s="12"/>
      <c r="KL20" s="14"/>
      <c r="KM20" s="13"/>
      <c r="KN20" s="12"/>
      <c r="KO20" s="13"/>
      <c r="KP20" s="13"/>
      <c r="KQ20" s="12"/>
      <c r="KR20" s="13"/>
      <c r="KS20" s="13"/>
      <c r="KT20" s="12"/>
      <c r="KU20" s="13"/>
      <c r="KV20" s="13"/>
      <c r="KW20" s="12"/>
      <c r="KX20" s="14"/>
      <c r="KY20" s="14"/>
      <c r="KZ20" s="12"/>
      <c r="LA20" s="13"/>
      <c r="LB20" s="14"/>
      <c r="LC20" s="12"/>
      <c r="LD20" s="14"/>
      <c r="LE20" s="14"/>
      <c r="LF20" s="12"/>
      <c r="LG20" s="14"/>
      <c r="LH20" s="13"/>
      <c r="LI20" s="12"/>
      <c r="LJ20" s="13"/>
      <c r="LK20" s="13"/>
      <c r="LL20" s="12"/>
      <c r="LM20" s="13"/>
      <c r="LN20" s="13"/>
      <c r="LO20" s="12"/>
      <c r="LP20" s="13"/>
      <c r="LQ20" s="13"/>
      <c r="LR20" s="12"/>
      <c r="LS20" s="14"/>
      <c r="LT20" s="14"/>
      <c r="LU20" s="12"/>
      <c r="LV20" s="13"/>
      <c r="LW20" s="14"/>
      <c r="LX20" s="12"/>
      <c r="LY20" s="14"/>
      <c r="LZ20" s="14"/>
      <c r="MA20" s="12"/>
      <c r="MB20" s="14"/>
      <c r="MC20" s="13"/>
      <c r="MD20" s="12"/>
      <c r="ME20" s="13"/>
      <c r="MF20" s="13"/>
      <c r="MG20" s="12"/>
      <c r="MH20" s="13"/>
      <c r="MI20" s="13"/>
      <c r="MJ20" s="12"/>
      <c r="MK20" s="13"/>
      <c r="ML20" s="13"/>
      <c r="MM20" s="12"/>
      <c r="MN20" s="14"/>
      <c r="MO20" s="14"/>
      <c r="MP20" s="12"/>
      <c r="MQ20" s="13"/>
      <c r="MR20" s="14"/>
      <c r="MS20" s="12"/>
      <c r="MT20" s="14"/>
      <c r="MU20" s="14"/>
      <c r="MV20" s="12"/>
      <c r="MW20" s="14"/>
      <c r="MX20" s="13"/>
      <c r="MY20" s="12"/>
      <c r="MZ20" s="13"/>
      <c r="NA20" s="13"/>
      <c r="NB20" s="12"/>
      <c r="NC20" s="13"/>
      <c r="ND20" s="13"/>
      <c r="NE20" s="12"/>
      <c r="NF20" s="13"/>
      <c r="NG20" s="13"/>
      <c r="NH20" s="12"/>
      <c r="NI20" s="14"/>
      <c r="NJ20" s="14"/>
      <c r="NK20" s="12"/>
      <c r="NL20" s="13"/>
      <c r="NM20" s="14"/>
      <c r="NN20" s="12"/>
      <c r="NO20" s="14"/>
      <c r="NP20" s="14"/>
      <c r="NQ20" s="12"/>
      <c r="NR20" s="14"/>
      <c r="NS20" s="13"/>
      <c r="NT20" s="12"/>
      <c r="NU20" s="13"/>
      <c r="NV20" s="13"/>
      <c r="NW20" s="12"/>
      <c r="NX20" s="13"/>
      <c r="NY20" s="13"/>
      <c r="NZ20" s="12"/>
      <c r="OA20" s="13"/>
      <c r="OB20" s="13"/>
      <c r="OC20" s="12"/>
      <c r="OD20" s="14"/>
      <c r="OE20" s="14"/>
      <c r="OF20" s="12"/>
      <c r="OG20" s="13"/>
      <c r="OH20" s="14"/>
      <c r="OI20" s="12"/>
      <c r="OJ20" s="14"/>
      <c r="OK20" s="14"/>
      <c r="OL20" s="12"/>
      <c r="OM20" s="14"/>
      <c r="ON20" s="13"/>
      <c r="OO20" s="12"/>
      <c r="OP20" s="13"/>
      <c r="OQ20" s="13"/>
      <c r="OR20" s="12"/>
      <c r="OS20" s="13"/>
      <c r="OT20" s="13"/>
      <c r="OU20" s="12"/>
      <c r="OV20" s="13"/>
      <c r="OW20" s="13"/>
      <c r="OX20" s="12"/>
      <c r="OY20" s="14"/>
      <c r="OZ20" s="14"/>
      <c r="PA20" s="12"/>
      <c r="PB20" s="13"/>
      <c r="PC20" s="14"/>
      <c r="PD20" s="12"/>
      <c r="PE20" s="14"/>
      <c r="PF20" s="14"/>
      <c r="PG20" s="12"/>
      <c r="PH20" s="14"/>
      <c r="PI20" s="13"/>
      <c r="PJ20" s="12"/>
    </row>
    <row r="21" spans="1:426" x14ac:dyDescent="0.25">
      <c r="A21" s="17" t="s">
        <v>62</v>
      </c>
      <c r="B21" s="15"/>
      <c r="C21" s="12"/>
      <c r="D21" s="14"/>
      <c r="E21" s="13"/>
      <c r="F21" s="12"/>
      <c r="G21" s="13"/>
      <c r="H21" s="13"/>
      <c r="I21" s="12"/>
      <c r="J21" s="13"/>
      <c r="K21" s="13"/>
      <c r="L21" s="12"/>
      <c r="M21" s="13"/>
      <c r="N21" s="13"/>
      <c r="O21" s="12"/>
      <c r="P21" s="14"/>
      <c r="Q21" s="14"/>
      <c r="R21" s="12"/>
      <c r="S21" s="13"/>
      <c r="T21" s="14"/>
      <c r="U21" s="12"/>
      <c r="V21" s="14"/>
      <c r="W21" s="15"/>
      <c r="X21" s="12"/>
      <c r="Y21" s="14"/>
      <c r="Z21" s="13"/>
      <c r="AA21" s="12"/>
      <c r="AB21" s="13"/>
      <c r="AC21" s="13"/>
      <c r="AD21" s="12"/>
      <c r="AE21" s="13"/>
      <c r="AF21" s="13"/>
      <c r="AG21" s="12"/>
      <c r="AH21" s="13"/>
      <c r="AI21" s="13"/>
      <c r="AJ21" s="12"/>
      <c r="AK21" s="14"/>
      <c r="AL21" s="14"/>
      <c r="AM21" s="12"/>
      <c r="AN21" s="13"/>
      <c r="AO21" s="14"/>
      <c r="AP21" s="12"/>
      <c r="AQ21" s="14"/>
      <c r="AR21" s="15"/>
      <c r="AS21" s="12"/>
      <c r="AT21" s="14"/>
      <c r="AU21" s="13"/>
      <c r="AV21" s="12"/>
      <c r="AW21" s="13"/>
      <c r="AX21" s="13"/>
      <c r="AY21" s="12"/>
      <c r="AZ21" s="13"/>
      <c r="BA21" s="13"/>
      <c r="BB21" s="12"/>
      <c r="BC21" s="13"/>
      <c r="BD21" s="13"/>
      <c r="BE21" s="12"/>
      <c r="BF21" s="14"/>
      <c r="BG21" s="14"/>
      <c r="BH21" s="12"/>
      <c r="BI21" s="13"/>
      <c r="BJ21" s="14"/>
      <c r="BK21" s="12"/>
      <c r="BL21" s="14"/>
      <c r="BM21" s="15"/>
      <c r="BN21" s="12"/>
      <c r="BO21" s="14"/>
      <c r="BP21" s="13"/>
      <c r="BQ21" s="12"/>
      <c r="BR21" s="13"/>
      <c r="BS21" s="13"/>
      <c r="BT21" s="12"/>
      <c r="BU21" s="13"/>
      <c r="BV21" s="15"/>
      <c r="BW21" s="12"/>
      <c r="BX21" s="13"/>
      <c r="BY21" s="13"/>
      <c r="BZ21" s="12"/>
      <c r="CA21" s="14"/>
      <c r="CB21" s="14"/>
      <c r="CC21" s="12"/>
      <c r="CD21" s="13"/>
      <c r="CE21" s="14"/>
      <c r="CF21" s="12"/>
      <c r="CG21" s="14"/>
      <c r="CH21" s="14"/>
      <c r="CI21" s="12"/>
      <c r="CJ21" s="14"/>
      <c r="CK21" s="15"/>
      <c r="CL21" s="12"/>
      <c r="CM21" s="13"/>
      <c r="CN21" s="13"/>
      <c r="CO21" s="12"/>
      <c r="CP21" s="13"/>
      <c r="CQ21" s="13"/>
      <c r="CR21" s="12"/>
      <c r="CS21" s="13"/>
      <c r="CT21" s="13"/>
      <c r="CU21" s="12"/>
      <c r="CV21" s="14"/>
      <c r="CW21" s="14"/>
      <c r="CX21" s="12"/>
      <c r="CY21" s="13"/>
      <c r="CZ21" s="14"/>
      <c r="DA21" s="12"/>
      <c r="DB21" s="14"/>
      <c r="DC21" s="14"/>
      <c r="DD21" s="12"/>
      <c r="DE21" s="14"/>
      <c r="DF21" s="13"/>
      <c r="DG21" s="12"/>
      <c r="DH21" s="13"/>
      <c r="DI21" s="13"/>
      <c r="DJ21" s="12"/>
      <c r="DK21" s="13"/>
      <c r="DL21" s="13"/>
      <c r="DM21" s="12"/>
      <c r="DN21" s="13"/>
      <c r="DO21" s="13"/>
      <c r="DP21" s="12"/>
      <c r="DQ21" s="14"/>
      <c r="DR21" s="14"/>
      <c r="DS21" s="12"/>
      <c r="DT21" s="13"/>
      <c r="DU21" s="14"/>
      <c r="DV21" s="12"/>
      <c r="DW21" s="14"/>
      <c r="DX21" s="14"/>
      <c r="DY21" s="12"/>
      <c r="DZ21" s="14"/>
      <c r="EA21" s="13"/>
      <c r="EB21" s="12"/>
      <c r="EC21" s="13"/>
      <c r="ED21" s="13"/>
      <c r="EE21" s="12"/>
      <c r="EF21" s="13"/>
      <c r="EG21" s="13"/>
      <c r="EH21" s="12"/>
      <c r="EI21" s="13"/>
      <c r="EJ21" s="13"/>
      <c r="EK21" s="12"/>
      <c r="EL21" s="14"/>
      <c r="EM21" s="14"/>
      <c r="EN21" s="12"/>
      <c r="EO21" s="13"/>
      <c r="EP21" s="14"/>
      <c r="EQ21" s="12"/>
      <c r="ER21" s="14"/>
      <c r="ES21" s="14"/>
      <c r="ET21" s="12"/>
      <c r="EU21" s="14"/>
      <c r="EV21" s="13"/>
      <c r="EW21" s="12"/>
      <c r="EX21" s="13"/>
      <c r="EY21" s="13"/>
      <c r="EZ21" s="12"/>
      <c r="FA21" s="13"/>
      <c r="FB21" s="13"/>
      <c r="FC21" s="12"/>
      <c r="FD21" s="13"/>
      <c r="FE21" s="13"/>
      <c r="FF21" s="12"/>
      <c r="FG21" s="14"/>
      <c r="FH21" s="14"/>
      <c r="FI21" s="12"/>
      <c r="FJ21" s="13"/>
      <c r="FK21" s="14"/>
      <c r="FL21" s="12"/>
      <c r="FM21" s="14"/>
      <c r="FN21" s="14"/>
      <c r="FO21" s="12"/>
      <c r="FP21" s="14"/>
      <c r="FQ21" s="13"/>
      <c r="FR21" s="12"/>
      <c r="FS21" s="13"/>
      <c r="FT21" s="13"/>
      <c r="FU21" s="12"/>
      <c r="FV21" s="13"/>
      <c r="FW21" s="13"/>
      <c r="FX21" s="12"/>
      <c r="FY21" s="13"/>
      <c r="FZ21" s="13"/>
      <c r="GA21" s="12"/>
      <c r="GB21" s="14"/>
      <c r="GC21" s="14"/>
      <c r="GD21" s="12"/>
      <c r="GE21" s="13"/>
      <c r="GF21" s="14"/>
      <c r="GG21" s="12"/>
      <c r="GH21" s="14"/>
      <c r="GI21" s="14"/>
      <c r="GJ21" s="12"/>
      <c r="GK21" s="14"/>
      <c r="GL21" s="13"/>
      <c r="GM21" s="12"/>
      <c r="GN21" s="13"/>
      <c r="GO21" s="13"/>
      <c r="GP21" s="12"/>
      <c r="GQ21" s="13"/>
      <c r="GR21" s="13"/>
      <c r="GS21" s="12"/>
      <c r="GT21" s="13"/>
      <c r="GU21" s="13"/>
      <c r="GV21" s="12"/>
      <c r="GW21" s="14"/>
      <c r="GX21" s="14"/>
      <c r="GY21" s="12"/>
      <c r="GZ21" s="13"/>
      <c r="HA21" s="14"/>
      <c r="HB21" s="12"/>
      <c r="HC21" s="14"/>
      <c r="HD21" s="14"/>
      <c r="HE21" s="12"/>
      <c r="HF21" s="14"/>
      <c r="HG21" s="13"/>
      <c r="HH21" s="12"/>
      <c r="HI21" s="13"/>
      <c r="HJ21" s="13"/>
      <c r="HK21" s="12"/>
      <c r="HL21" s="13"/>
      <c r="HM21" s="13"/>
      <c r="HN21" s="12"/>
      <c r="HO21" s="13"/>
      <c r="HP21" s="13"/>
      <c r="HQ21" s="12"/>
      <c r="HR21" s="14"/>
      <c r="HS21" s="14"/>
      <c r="HT21" s="12"/>
      <c r="HU21" s="13"/>
      <c r="HV21" s="14"/>
      <c r="HW21" s="12"/>
      <c r="HX21" s="14"/>
      <c r="HY21" s="14"/>
      <c r="HZ21" s="12"/>
      <c r="IA21" s="14"/>
      <c r="IB21" s="13"/>
      <c r="IC21" s="12"/>
      <c r="ID21" s="13"/>
      <c r="IE21" s="13"/>
      <c r="IF21" s="12"/>
      <c r="IG21" s="13"/>
      <c r="IH21" s="13"/>
      <c r="II21" s="12"/>
      <c r="IJ21" s="13"/>
      <c r="IK21" s="13"/>
      <c r="IL21" s="12"/>
      <c r="IM21" s="14"/>
      <c r="IN21" s="14"/>
      <c r="IO21" s="12"/>
      <c r="IP21" s="13"/>
      <c r="IQ21" s="14"/>
      <c r="IR21" s="12"/>
      <c r="IS21" s="14"/>
      <c r="IT21" s="14"/>
      <c r="IU21" s="12"/>
      <c r="IV21" s="14"/>
      <c r="IW21" s="13"/>
      <c r="IX21" s="12"/>
      <c r="IY21" s="13"/>
      <c r="IZ21" s="13"/>
      <c r="JA21" s="12"/>
      <c r="JB21" s="13"/>
      <c r="JC21" s="13"/>
      <c r="JD21" s="12"/>
      <c r="JE21" s="13"/>
      <c r="JF21" s="13"/>
      <c r="JG21" s="12"/>
      <c r="JH21" s="14"/>
      <c r="JI21" s="14"/>
      <c r="JJ21" s="12"/>
      <c r="JK21" s="13"/>
      <c r="JL21" s="14"/>
      <c r="JM21" s="12"/>
      <c r="JN21" s="14"/>
      <c r="JO21" s="14"/>
      <c r="JP21" s="12"/>
      <c r="JQ21" s="14"/>
      <c r="JR21" s="13"/>
      <c r="JS21" s="12"/>
      <c r="JT21" s="13"/>
      <c r="JU21" s="13"/>
      <c r="JV21" s="12"/>
      <c r="JW21" s="13"/>
      <c r="JX21" s="13"/>
      <c r="JY21" s="12"/>
      <c r="JZ21" s="13"/>
      <c r="KA21" s="13"/>
      <c r="KB21" s="12"/>
      <c r="KC21" s="14"/>
      <c r="KD21" s="14"/>
      <c r="KE21" s="12"/>
      <c r="KF21" s="13"/>
      <c r="KG21" s="14"/>
      <c r="KH21" s="12"/>
      <c r="KI21" s="14"/>
      <c r="KJ21" s="14"/>
      <c r="KK21" s="12"/>
      <c r="KL21" s="14"/>
      <c r="KM21" s="13"/>
      <c r="KN21" s="12"/>
      <c r="KO21" s="13"/>
      <c r="KP21" s="13"/>
      <c r="KQ21" s="12"/>
      <c r="KR21" s="13"/>
      <c r="KS21" s="13"/>
      <c r="KT21" s="12"/>
      <c r="KU21" s="13"/>
      <c r="KV21" s="13"/>
      <c r="KW21" s="12"/>
      <c r="KX21" s="14"/>
      <c r="KY21" s="14"/>
      <c r="KZ21" s="12"/>
      <c r="LA21" s="13"/>
      <c r="LB21" s="14"/>
      <c r="LC21" s="12"/>
      <c r="LD21" s="14"/>
      <c r="LE21" s="14"/>
      <c r="LF21" s="12"/>
      <c r="LG21" s="14"/>
      <c r="LH21" s="13"/>
      <c r="LI21" s="12"/>
      <c r="LJ21" s="13"/>
      <c r="LK21" s="13"/>
      <c r="LL21" s="12"/>
      <c r="LM21" s="13"/>
      <c r="LN21" s="13"/>
      <c r="LO21" s="12"/>
      <c r="LP21" s="13"/>
      <c r="LQ21" s="13"/>
      <c r="LR21" s="12"/>
      <c r="LS21" s="14"/>
      <c r="LT21" s="14"/>
      <c r="LU21" s="12"/>
      <c r="LV21" s="13"/>
      <c r="LW21" s="14"/>
      <c r="LX21" s="12"/>
      <c r="LY21" s="14"/>
      <c r="LZ21" s="14"/>
      <c r="MA21" s="12"/>
      <c r="MB21" s="14"/>
      <c r="MC21" s="13"/>
      <c r="MD21" s="12"/>
      <c r="ME21" s="13"/>
      <c r="MF21" s="13"/>
      <c r="MG21" s="12"/>
      <c r="MH21" s="13"/>
      <c r="MI21" s="13"/>
      <c r="MJ21" s="12"/>
      <c r="MK21" s="13"/>
      <c r="ML21" s="13"/>
      <c r="MM21" s="12"/>
      <c r="MN21" s="14"/>
      <c r="MO21" s="14"/>
      <c r="MP21" s="12"/>
      <c r="MQ21" s="13"/>
      <c r="MR21" s="14"/>
      <c r="MS21" s="12"/>
      <c r="MT21" s="14"/>
      <c r="MU21" s="14"/>
      <c r="MV21" s="12"/>
      <c r="MW21" s="14"/>
      <c r="MX21" s="13"/>
      <c r="MY21" s="12"/>
      <c r="MZ21" s="13"/>
      <c r="NA21" s="13"/>
      <c r="NB21" s="12"/>
      <c r="NC21" s="13"/>
      <c r="ND21" s="13"/>
      <c r="NE21" s="12"/>
      <c r="NF21" s="13"/>
      <c r="NG21" s="13"/>
      <c r="NH21" s="12"/>
      <c r="NI21" s="14"/>
      <c r="NJ21" s="14"/>
      <c r="NK21" s="12"/>
      <c r="NL21" s="13"/>
      <c r="NM21" s="14"/>
      <c r="NN21" s="12"/>
      <c r="NO21" s="14"/>
      <c r="NP21" s="14"/>
      <c r="NQ21" s="12"/>
      <c r="NR21" s="14"/>
      <c r="NS21" s="13"/>
      <c r="NT21" s="12"/>
      <c r="NU21" s="13"/>
      <c r="NV21" s="13"/>
      <c r="NW21" s="12"/>
      <c r="NX21" s="13"/>
      <c r="NY21" s="13"/>
      <c r="NZ21" s="12"/>
      <c r="OA21" s="13"/>
      <c r="OB21" s="13"/>
      <c r="OC21" s="12"/>
      <c r="OD21" s="14"/>
      <c r="OE21" s="14"/>
      <c r="OF21" s="12"/>
      <c r="OG21" s="13"/>
      <c r="OH21" s="14"/>
      <c r="OI21" s="12"/>
      <c r="OJ21" s="14"/>
      <c r="OK21" s="14"/>
      <c r="OL21" s="12"/>
      <c r="OM21" s="14"/>
      <c r="ON21" s="13"/>
      <c r="OO21" s="12"/>
      <c r="OP21" s="13"/>
      <c r="OQ21" s="13"/>
      <c r="OR21" s="12"/>
      <c r="OS21" s="13"/>
      <c r="OT21" s="13"/>
      <c r="OU21" s="12"/>
      <c r="OV21" s="13"/>
      <c r="OW21" s="13"/>
      <c r="OX21" s="12"/>
      <c r="OY21" s="14"/>
      <c r="OZ21" s="14"/>
      <c r="PA21" s="12"/>
      <c r="PB21" s="13"/>
      <c r="PC21" s="14"/>
      <c r="PD21" s="12"/>
      <c r="PE21" s="14"/>
      <c r="PF21" s="14"/>
      <c r="PG21" s="12"/>
      <c r="PH21" s="14"/>
      <c r="PI21" s="13"/>
      <c r="PJ21" s="12"/>
    </row>
    <row r="22" spans="1:426" x14ac:dyDescent="0.25">
      <c r="A22" s="8" t="s">
        <v>58</v>
      </c>
      <c r="B22" s="15">
        <v>223</v>
      </c>
      <c r="C22" s="12">
        <v>541</v>
      </c>
      <c r="D22" s="14">
        <v>400</v>
      </c>
      <c r="E22" s="13">
        <f>B22-C22+D22</f>
        <v>82</v>
      </c>
      <c r="F22" s="12">
        <v>492</v>
      </c>
      <c r="G22" s="13">
        <v>600</v>
      </c>
      <c r="H22" s="13">
        <f>G22+E22-F22</f>
        <v>190</v>
      </c>
      <c r="I22" s="12">
        <v>549</v>
      </c>
      <c r="J22" s="13">
        <v>525</v>
      </c>
      <c r="K22" s="13">
        <f>H22-I22+J22</f>
        <v>166</v>
      </c>
      <c r="L22" s="12">
        <v>539</v>
      </c>
      <c r="M22" s="13">
        <v>550</v>
      </c>
      <c r="N22" s="13">
        <f>K22-L22+M22</f>
        <v>177</v>
      </c>
      <c r="O22" s="12">
        <v>456</v>
      </c>
      <c r="P22" s="14">
        <v>650</v>
      </c>
      <c r="Q22" s="14">
        <f>N22-O22+P22</f>
        <v>371</v>
      </c>
      <c r="R22" s="12">
        <v>223</v>
      </c>
      <c r="S22" s="13">
        <v>0</v>
      </c>
      <c r="T22" s="14">
        <f>Q22-R22+S22</f>
        <v>148</v>
      </c>
      <c r="U22" s="12">
        <v>278</v>
      </c>
      <c r="V22" s="14">
        <v>250</v>
      </c>
      <c r="W22" s="15">
        <v>127</v>
      </c>
      <c r="X22" s="12">
        <v>210</v>
      </c>
      <c r="Y22" s="14">
        <v>200</v>
      </c>
      <c r="Z22" s="13">
        <f>W22-X22+Y22</f>
        <v>117</v>
      </c>
      <c r="AA22" s="12">
        <v>225</v>
      </c>
      <c r="AB22" s="13">
        <v>200</v>
      </c>
      <c r="AC22" s="13">
        <f>AB22+Z22-AA22</f>
        <v>92</v>
      </c>
      <c r="AD22" s="12">
        <v>227</v>
      </c>
      <c r="AE22" s="13">
        <v>225</v>
      </c>
      <c r="AF22" s="13">
        <f>AC22-AD22+AE22</f>
        <v>90</v>
      </c>
      <c r="AG22" s="12">
        <v>260</v>
      </c>
      <c r="AH22" s="13">
        <v>250</v>
      </c>
      <c r="AI22" s="13">
        <f>AF22-AG22+AH22</f>
        <v>80</v>
      </c>
      <c r="AJ22" s="12">
        <v>290</v>
      </c>
      <c r="AK22" s="14">
        <v>475</v>
      </c>
      <c r="AL22" s="14">
        <f>AI22-AJ22+AK22</f>
        <v>265</v>
      </c>
      <c r="AM22" s="12">
        <v>182</v>
      </c>
      <c r="AN22" s="13">
        <v>0</v>
      </c>
      <c r="AO22" s="14">
        <f>AL22-AM22+AN22</f>
        <v>83</v>
      </c>
      <c r="AP22" s="12">
        <v>256</v>
      </c>
      <c r="AQ22" s="14">
        <v>275</v>
      </c>
      <c r="AR22" s="15">
        <v>111</v>
      </c>
      <c r="AS22" s="12">
        <v>243</v>
      </c>
      <c r="AT22" s="14">
        <v>225</v>
      </c>
      <c r="AU22" s="13">
        <f>AR22-AS22+AT22</f>
        <v>93</v>
      </c>
      <c r="AV22" s="12">
        <v>210</v>
      </c>
      <c r="AW22" s="13">
        <v>275</v>
      </c>
      <c r="AX22" s="13">
        <f>AW22+AU22-AV22</f>
        <v>158</v>
      </c>
      <c r="AY22" s="12">
        <v>229</v>
      </c>
      <c r="AZ22" s="13">
        <v>225</v>
      </c>
      <c r="BA22" s="13">
        <f>AX22-AY22+AZ22</f>
        <v>154</v>
      </c>
      <c r="BB22" s="12">
        <v>277</v>
      </c>
      <c r="BC22" s="13">
        <v>300</v>
      </c>
      <c r="BD22" s="13">
        <f>BA22-BB22+BC22</f>
        <v>177</v>
      </c>
      <c r="BE22" s="12">
        <v>271</v>
      </c>
      <c r="BF22" s="14">
        <v>475</v>
      </c>
      <c r="BG22" s="14">
        <f>BD22-BE22+BF22</f>
        <v>381</v>
      </c>
      <c r="BH22" s="12">
        <v>244</v>
      </c>
      <c r="BI22" s="13">
        <v>0</v>
      </c>
      <c r="BJ22" s="14">
        <f>BG22-BH22+BI22</f>
        <v>137</v>
      </c>
      <c r="BK22" s="12">
        <v>253</v>
      </c>
      <c r="BL22" s="14">
        <v>275</v>
      </c>
      <c r="BM22" s="15">
        <v>151</v>
      </c>
      <c r="BN22" s="12">
        <v>229</v>
      </c>
      <c r="BO22" s="14">
        <v>225</v>
      </c>
      <c r="BP22" s="13">
        <f>BM22-BN22+BO22</f>
        <v>147</v>
      </c>
      <c r="BQ22" s="12">
        <v>207</v>
      </c>
      <c r="BR22" s="13">
        <v>225</v>
      </c>
      <c r="BS22" s="13">
        <f>BR22+BP22-BQ22</f>
        <v>165</v>
      </c>
      <c r="BT22" s="12">
        <v>209</v>
      </c>
      <c r="BU22" s="13">
        <v>275</v>
      </c>
      <c r="BV22" s="15">
        <v>234</v>
      </c>
      <c r="BW22" s="12">
        <v>277</v>
      </c>
      <c r="BX22" s="13">
        <v>275</v>
      </c>
      <c r="BY22" s="13">
        <f>BV22-BW22+BX22</f>
        <v>232</v>
      </c>
      <c r="BZ22" s="12">
        <v>274</v>
      </c>
      <c r="CA22" s="14">
        <v>475</v>
      </c>
      <c r="CB22" s="14">
        <f>BY22-BZ22+CA22</f>
        <v>433</v>
      </c>
      <c r="CC22" s="12">
        <v>199</v>
      </c>
      <c r="CD22" s="13">
        <v>0</v>
      </c>
      <c r="CE22" s="14">
        <f>CB22-CC22+CD22</f>
        <v>234</v>
      </c>
      <c r="CF22" s="12">
        <v>224</v>
      </c>
      <c r="CG22" s="14">
        <v>300</v>
      </c>
      <c r="CH22" s="14">
        <f>CE22-CF22+CG22</f>
        <v>310</v>
      </c>
      <c r="CI22" s="12">
        <v>224</v>
      </c>
      <c r="CJ22" s="14">
        <v>200</v>
      </c>
      <c r="CK22" s="15">
        <v>286</v>
      </c>
      <c r="CL22" s="12">
        <v>218</v>
      </c>
      <c r="CM22" s="13">
        <v>125</v>
      </c>
      <c r="CN22" s="13">
        <f>CM22+CK22-CL22</f>
        <v>193</v>
      </c>
      <c r="CO22" s="12">
        <v>258</v>
      </c>
      <c r="CP22" s="13">
        <v>250</v>
      </c>
      <c r="CQ22" s="13">
        <f>CN22-CO22+CP22</f>
        <v>185</v>
      </c>
      <c r="CR22" s="12">
        <v>302</v>
      </c>
      <c r="CS22" s="13">
        <v>225</v>
      </c>
      <c r="CT22" s="13">
        <f>CQ22-CR22+CS22</f>
        <v>108</v>
      </c>
      <c r="CU22" s="12">
        <v>278</v>
      </c>
      <c r="CV22" s="14">
        <v>525</v>
      </c>
      <c r="CW22" s="14">
        <f>CT22-CU22+CV22</f>
        <v>355</v>
      </c>
      <c r="CX22" s="12">
        <v>249</v>
      </c>
      <c r="CY22" s="13">
        <v>0</v>
      </c>
      <c r="CZ22" s="14">
        <f>CW22-CX22+CY22</f>
        <v>106</v>
      </c>
      <c r="DA22" s="12">
        <v>290</v>
      </c>
      <c r="DB22" s="14">
        <v>325</v>
      </c>
      <c r="DC22" s="14">
        <f>CZ22-DA22+DB22</f>
        <v>141</v>
      </c>
      <c r="DD22" s="12">
        <v>0</v>
      </c>
      <c r="DE22" s="14">
        <v>0</v>
      </c>
      <c r="DF22" s="13">
        <f>DC22-DD22+DE22</f>
        <v>141</v>
      </c>
      <c r="DG22" s="12">
        <v>0</v>
      </c>
      <c r="DH22" s="13">
        <v>0</v>
      </c>
      <c r="DI22" s="13">
        <f>DH22+DF22-DG22</f>
        <v>141</v>
      </c>
      <c r="DJ22" s="12">
        <v>0</v>
      </c>
      <c r="DK22" s="13">
        <v>0</v>
      </c>
      <c r="DL22" s="13">
        <f>DI22-DJ22+DK22</f>
        <v>141</v>
      </c>
      <c r="DM22" s="12">
        <v>0</v>
      </c>
      <c r="DN22" s="13">
        <v>0</v>
      </c>
      <c r="DO22" s="13">
        <f>DL22-DM22+DN22</f>
        <v>141</v>
      </c>
      <c r="DP22" s="12">
        <v>0</v>
      </c>
      <c r="DQ22" s="14">
        <v>0</v>
      </c>
      <c r="DR22" s="14">
        <f>DO22-DP22+DQ22</f>
        <v>141</v>
      </c>
      <c r="DS22" s="12">
        <v>0</v>
      </c>
      <c r="DT22" s="13">
        <v>0</v>
      </c>
      <c r="DU22" s="14">
        <f>DR22-DS22+DT22</f>
        <v>141</v>
      </c>
      <c r="DV22" s="12">
        <v>0</v>
      </c>
      <c r="DW22" s="14">
        <v>0</v>
      </c>
      <c r="DX22" s="14">
        <f>DU22-DV22+DW22</f>
        <v>141</v>
      </c>
      <c r="DY22" s="12">
        <v>0</v>
      </c>
      <c r="DZ22" s="14">
        <v>0</v>
      </c>
      <c r="EA22" s="13">
        <f>DX22-DY22+DZ22</f>
        <v>141</v>
      </c>
      <c r="EB22" s="12">
        <v>0</v>
      </c>
      <c r="EC22" s="13">
        <v>0</v>
      </c>
      <c r="ED22" s="13">
        <f>EC22+EA22-EB22</f>
        <v>141</v>
      </c>
      <c r="EE22" s="12">
        <v>0</v>
      </c>
      <c r="EF22" s="13">
        <v>0</v>
      </c>
      <c r="EG22" s="13">
        <f>ED22-EE22+EF22</f>
        <v>141</v>
      </c>
      <c r="EH22" s="12">
        <v>0</v>
      </c>
      <c r="EI22" s="13">
        <v>0</v>
      </c>
      <c r="EJ22" s="13">
        <f>EG22-EH22+EI22</f>
        <v>141</v>
      </c>
      <c r="EK22" s="12">
        <v>0</v>
      </c>
      <c r="EL22" s="14">
        <v>0</v>
      </c>
      <c r="EM22" s="14">
        <f>EJ22-EK22+EL22</f>
        <v>141</v>
      </c>
      <c r="EN22" s="12">
        <v>0</v>
      </c>
      <c r="EO22" s="13">
        <v>0</v>
      </c>
      <c r="EP22" s="14">
        <f>EM22-EN22+EO22</f>
        <v>141</v>
      </c>
      <c r="EQ22" s="12">
        <v>0</v>
      </c>
      <c r="ER22" s="14">
        <v>0</v>
      </c>
      <c r="ES22" s="14">
        <f>EP22-EQ22+ER22</f>
        <v>141</v>
      </c>
      <c r="ET22" s="12">
        <v>0</v>
      </c>
      <c r="EU22" s="14">
        <v>0</v>
      </c>
      <c r="EV22" s="13">
        <f>ES22-ET22+EU22</f>
        <v>141</v>
      </c>
      <c r="EW22" s="12">
        <v>0</v>
      </c>
      <c r="EX22" s="13">
        <v>0</v>
      </c>
      <c r="EY22" s="13">
        <f>EX22+EV22-EW22</f>
        <v>141</v>
      </c>
      <c r="EZ22" s="12">
        <v>0</v>
      </c>
      <c r="FA22" s="13">
        <v>0</v>
      </c>
      <c r="FB22" s="13">
        <f>EY22-EZ22+FA22</f>
        <v>141</v>
      </c>
      <c r="FC22" s="12">
        <v>0</v>
      </c>
      <c r="FD22" s="13">
        <v>0</v>
      </c>
      <c r="FE22" s="13">
        <f>FB22-FC22+FD22</f>
        <v>141</v>
      </c>
      <c r="FF22" s="12">
        <v>0</v>
      </c>
      <c r="FG22" s="14">
        <v>0</v>
      </c>
      <c r="FH22" s="14">
        <f>FE22-FF22+FG22</f>
        <v>141</v>
      </c>
      <c r="FI22" s="12">
        <v>0</v>
      </c>
      <c r="FJ22" s="13">
        <v>0</v>
      </c>
      <c r="FK22" s="14">
        <f>FH22-FI22+FJ22</f>
        <v>141</v>
      </c>
      <c r="FL22" s="12">
        <v>0</v>
      </c>
      <c r="FM22" s="14">
        <v>0</v>
      </c>
      <c r="FN22" s="14">
        <f>FK22-FL22+FM22</f>
        <v>141</v>
      </c>
      <c r="FO22" s="12">
        <v>0</v>
      </c>
      <c r="FP22" s="14">
        <v>0</v>
      </c>
      <c r="FQ22" s="13">
        <f>FN22-FO22+FP22</f>
        <v>141</v>
      </c>
      <c r="FR22" s="12">
        <v>0</v>
      </c>
      <c r="FS22" s="13">
        <v>0</v>
      </c>
      <c r="FT22" s="13">
        <f>FS22+FQ22-FR22</f>
        <v>141</v>
      </c>
      <c r="FU22" s="12">
        <v>0</v>
      </c>
      <c r="FV22" s="13">
        <v>0</v>
      </c>
      <c r="FW22" s="13">
        <f>FT22-FU22+FV22</f>
        <v>141</v>
      </c>
      <c r="FX22" s="12">
        <v>0</v>
      </c>
      <c r="FY22" s="13">
        <v>0</v>
      </c>
      <c r="FZ22" s="13">
        <f>FW22-FX22+FY22</f>
        <v>141</v>
      </c>
      <c r="GA22" s="12">
        <v>0</v>
      </c>
      <c r="GB22" s="14">
        <v>0</v>
      </c>
      <c r="GC22" s="14">
        <f>FZ22-GA22+GB22</f>
        <v>141</v>
      </c>
      <c r="GD22" s="12">
        <v>0</v>
      </c>
      <c r="GE22" s="13">
        <v>0</v>
      </c>
      <c r="GF22" s="14">
        <f>GC22-GD22+GE22</f>
        <v>141</v>
      </c>
      <c r="GG22" s="12">
        <v>0</v>
      </c>
      <c r="GH22" s="14">
        <v>0</v>
      </c>
      <c r="GI22" s="14">
        <f>GF22-GG22+GH22</f>
        <v>141</v>
      </c>
      <c r="GJ22" s="12">
        <v>0</v>
      </c>
      <c r="GK22" s="14">
        <v>0</v>
      </c>
      <c r="GL22" s="13">
        <f>GI22-GJ22+GK22</f>
        <v>141</v>
      </c>
      <c r="GM22" s="12">
        <v>0</v>
      </c>
      <c r="GN22" s="13">
        <v>0</v>
      </c>
      <c r="GO22" s="13">
        <f>GN22+GL22-GM22</f>
        <v>141</v>
      </c>
      <c r="GP22" s="12">
        <v>0</v>
      </c>
      <c r="GQ22" s="13">
        <v>0</v>
      </c>
      <c r="GR22" s="13">
        <f>GO22-GP22+GQ22</f>
        <v>141</v>
      </c>
      <c r="GS22" s="12">
        <v>0</v>
      </c>
      <c r="GT22" s="13">
        <v>0</v>
      </c>
      <c r="GU22" s="13">
        <f>GR22-GS22+GT22</f>
        <v>141</v>
      </c>
      <c r="GV22" s="12">
        <v>0</v>
      </c>
      <c r="GW22" s="14">
        <v>0</v>
      </c>
      <c r="GX22" s="14">
        <f>GU22-GV22+GW22</f>
        <v>141</v>
      </c>
      <c r="GY22" s="12">
        <v>0</v>
      </c>
      <c r="GZ22" s="13">
        <v>0</v>
      </c>
      <c r="HA22" s="14">
        <f>GX22-GY22+GZ22</f>
        <v>141</v>
      </c>
      <c r="HB22" s="12">
        <v>0</v>
      </c>
      <c r="HC22" s="14">
        <v>0</v>
      </c>
      <c r="HD22" s="14">
        <f>HA22-HB22+HC22</f>
        <v>141</v>
      </c>
      <c r="HE22" s="12">
        <v>0</v>
      </c>
      <c r="HF22" s="14">
        <v>0</v>
      </c>
      <c r="HG22" s="13">
        <f>HD22-HE22+HF22</f>
        <v>141</v>
      </c>
      <c r="HH22" s="12">
        <v>0</v>
      </c>
      <c r="HI22" s="13">
        <v>0</v>
      </c>
      <c r="HJ22" s="13">
        <f>HI22+HG22-HH22</f>
        <v>141</v>
      </c>
      <c r="HK22" s="12">
        <v>0</v>
      </c>
      <c r="HL22" s="13">
        <v>0</v>
      </c>
      <c r="HM22" s="13">
        <f>HJ22-HK22+HL22</f>
        <v>141</v>
      </c>
      <c r="HN22" s="12">
        <v>0</v>
      </c>
      <c r="HO22" s="13">
        <v>0</v>
      </c>
      <c r="HP22" s="13">
        <f>HM22-HN22+HO22</f>
        <v>141</v>
      </c>
      <c r="HQ22" s="12">
        <v>0</v>
      </c>
      <c r="HR22" s="14">
        <v>0</v>
      </c>
      <c r="HS22" s="14">
        <f>HP22-HQ22+HR22</f>
        <v>141</v>
      </c>
      <c r="HT22" s="12">
        <v>0</v>
      </c>
      <c r="HU22" s="13">
        <v>0</v>
      </c>
      <c r="HV22" s="14">
        <f>HS22-HT22+HU22</f>
        <v>141</v>
      </c>
      <c r="HW22" s="12">
        <v>0</v>
      </c>
      <c r="HX22" s="14">
        <v>0</v>
      </c>
      <c r="HY22" s="14">
        <f>HV22-HW22+HX22</f>
        <v>141</v>
      </c>
      <c r="HZ22" s="12">
        <v>0</v>
      </c>
      <c r="IA22" s="14">
        <v>0</v>
      </c>
      <c r="IB22" s="13">
        <f>HY22-HZ22+IA22</f>
        <v>141</v>
      </c>
      <c r="IC22" s="12">
        <v>0</v>
      </c>
      <c r="ID22" s="13">
        <v>0</v>
      </c>
      <c r="IE22" s="13">
        <f>ID22+IB22-IC22</f>
        <v>141</v>
      </c>
      <c r="IF22" s="12">
        <v>0</v>
      </c>
      <c r="IG22" s="13">
        <v>0</v>
      </c>
      <c r="IH22" s="13">
        <f>IE22-IF22+IG22</f>
        <v>141</v>
      </c>
      <c r="II22" s="12">
        <v>0</v>
      </c>
      <c r="IJ22" s="13">
        <v>0</v>
      </c>
      <c r="IK22" s="13">
        <f>IH22-II22+IJ22</f>
        <v>141</v>
      </c>
      <c r="IL22" s="12">
        <v>0</v>
      </c>
      <c r="IM22" s="14">
        <v>0</v>
      </c>
      <c r="IN22" s="14">
        <f>IK22-IL22+IM22</f>
        <v>141</v>
      </c>
      <c r="IO22" s="12">
        <v>0</v>
      </c>
      <c r="IP22" s="13">
        <v>0</v>
      </c>
      <c r="IQ22" s="14">
        <f>IN22-IO22+IP22</f>
        <v>141</v>
      </c>
      <c r="IR22" s="12">
        <v>0</v>
      </c>
      <c r="IS22" s="14">
        <v>0</v>
      </c>
      <c r="IT22" s="14">
        <f>IQ22-IR22+IS22</f>
        <v>141</v>
      </c>
      <c r="IU22" s="12">
        <v>0</v>
      </c>
      <c r="IV22" s="14">
        <v>0</v>
      </c>
      <c r="IW22" s="13">
        <f>IT22-IU22+IV22</f>
        <v>141</v>
      </c>
      <c r="IX22" s="12">
        <v>0</v>
      </c>
      <c r="IY22" s="13">
        <v>0</v>
      </c>
      <c r="IZ22" s="13">
        <f>IY22+IW22-IX22</f>
        <v>141</v>
      </c>
      <c r="JA22" s="12">
        <v>0</v>
      </c>
      <c r="JB22" s="13">
        <v>0</v>
      </c>
      <c r="JC22" s="13">
        <f>IZ22-JA22+JB22</f>
        <v>141</v>
      </c>
      <c r="JD22" s="12">
        <v>0</v>
      </c>
      <c r="JE22" s="13">
        <v>0</v>
      </c>
      <c r="JF22" s="13">
        <f>JC22-JD22+JE22</f>
        <v>141</v>
      </c>
      <c r="JG22" s="12">
        <v>0</v>
      </c>
      <c r="JH22" s="14">
        <v>0</v>
      </c>
      <c r="JI22" s="14">
        <f>JF22-JG22+JH22</f>
        <v>141</v>
      </c>
      <c r="JJ22" s="12">
        <v>0</v>
      </c>
      <c r="JK22" s="13">
        <v>0</v>
      </c>
      <c r="JL22" s="14">
        <f>JI22-JJ22+JK22</f>
        <v>141</v>
      </c>
      <c r="JM22" s="12">
        <v>0</v>
      </c>
      <c r="JN22" s="14">
        <v>0</v>
      </c>
      <c r="JO22" s="14">
        <f>JL22-JM22+JN22</f>
        <v>141</v>
      </c>
      <c r="JP22" s="12">
        <v>0</v>
      </c>
      <c r="JQ22" s="14">
        <v>0</v>
      </c>
      <c r="JR22" s="13">
        <f>JO22-JP22+JQ22</f>
        <v>141</v>
      </c>
      <c r="JS22" s="12">
        <v>0</v>
      </c>
      <c r="JT22" s="13">
        <v>0</v>
      </c>
      <c r="JU22" s="13">
        <f>JT22+JR22-JS22</f>
        <v>141</v>
      </c>
      <c r="JV22" s="12">
        <v>0</v>
      </c>
      <c r="JW22" s="13">
        <v>0</v>
      </c>
      <c r="JX22" s="13">
        <f>JU22-JV22+JW22</f>
        <v>141</v>
      </c>
      <c r="JY22" s="12">
        <v>0</v>
      </c>
      <c r="JZ22" s="13">
        <v>0</v>
      </c>
      <c r="KA22" s="13">
        <f>JX22-JY22+JZ22</f>
        <v>141</v>
      </c>
      <c r="KB22" s="12">
        <v>0</v>
      </c>
      <c r="KC22" s="14">
        <v>0</v>
      </c>
      <c r="KD22" s="14">
        <f>KA22-KB22+KC22</f>
        <v>141</v>
      </c>
      <c r="KE22" s="12">
        <v>0</v>
      </c>
      <c r="KF22" s="13">
        <v>0</v>
      </c>
      <c r="KG22" s="14">
        <f>KD22-KE22+KF22</f>
        <v>141</v>
      </c>
      <c r="KH22" s="12">
        <v>0</v>
      </c>
      <c r="KI22" s="14">
        <v>0</v>
      </c>
      <c r="KJ22" s="14">
        <f>KG22-KH22+KI22</f>
        <v>141</v>
      </c>
      <c r="KK22" s="12">
        <v>0</v>
      </c>
      <c r="KL22" s="14">
        <v>0</v>
      </c>
      <c r="KM22" s="13">
        <f>KJ22-KK22+KL22</f>
        <v>141</v>
      </c>
      <c r="KN22" s="12">
        <v>0</v>
      </c>
      <c r="KO22" s="13">
        <v>0</v>
      </c>
      <c r="KP22" s="13">
        <f>KO22+KM22-KN22</f>
        <v>141</v>
      </c>
      <c r="KQ22" s="12">
        <v>0</v>
      </c>
      <c r="KR22" s="13">
        <v>0</v>
      </c>
      <c r="KS22" s="13">
        <f>KP22-KQ22+KR22</f>
        <v>141</v>
      </c>
      <c r="KT22" s="12">
        <v>0</v>
      </c>
      <c r="KU22" s="13">
        <v>0</v>
      </c>
      <c r="KV22" s="13">
        <f>KS22-KT22+KU22</f>
        <v>141</v>
      </c>
      <c r="KW22" s="12">
        <v>0</v>
      </c>
      <c r="KX22" s="14">
        <v>0</v>
      </c>
      <c r="KY22" s="14">
        <f>KV22-KW22+KX22</f>
        <v>141</v>
      </c>
      <c r="KZ22" s="12">
        <v>0</v>
      </c>
      <c r="LA22" s="13">
        <v>0</v>
      </c>
      <c r="LB22" s="14">
        <f>KY22-KZ22+LA22</f>
        <v>141</v>
      </c>
      <c r="LC22" s="12">
        <v>0</v>
      </c>
      <c r="LD22" s="14">
        <v>0</v>
      </c>
      <c r="LE22" s="14">
        <f>LB22-LC22+LD22</f>
        <v>141</v>
      </c>
      <c r="LF22" s="12">
        <v>0</v>
      </c>
      <c r="LG22" s="14">
        <v>0</v>
      </c>
      <c r="LH22" s="13">
        <f>LE22-LF22+LG22</f>
        <v>141</v>
      </c>
      <c r="LI22" s="12">
        <v>0</v>
      </c>
      <c r="LJ22" s="13">
        <v>0</v>
      </c>
      <c r="LK22" s="13">
        <f>LJ22+LH22-LI22</f>
        <v>141</v>
      </c>
      <c r="LL22" s="12">
        <v>0</v>
      </c>
      <c r="LM22" s="13">
        <v>0</v>
      </c>
      <c r="LN22" s="13">
        <f>LK22-LL22+LM22</f>
        <v>141</v>
      </c>
      <c r="LO22" s="12">
        <v>0</v>
      </c>
      <c r="LP22" s="13">
        <v>0</v>
      </c>
      <c r="LQ22" s="13">
        <f>LN22-LO22+LP22</f>
        <v>141</v>
      </c>
      <c r="LR22" s="12">
        <v>0</v>
      </c>
      <c r="LS22" s="14">
        <v>0</v>
      </c>
      <c r="LT22" s="14">
        <f>LQ22-LR22+LS22</f>
        <v>141</v>
      </c>
      <c r="LU22" s="12">
        <v>0</v>
      </c>
      <c r="LV22" s="13">
        <v>0</v>
      </c>
      <c r="LW22" s="14">
        <f>LT22-LU22+LV22</f>
        <v>141</v>
      </c>
      <c r="LX22" s="12">
        <v>0</v>
      </c>
      <c r="LY22" s="14">
        <v>0</v>
      </c>
      <c r="LZ22" s="14">
        <f>LW22-LX22+LY22</f>
        <v>141</v>
      </c>
      <c r="MA22" s="12">
        <v>0</v>
      </c>
      <c r="MB22" s="14">
        <v>0</v>
      </c>
      <c r="MC22" s="13">
        <f>LZ22-MA22+MB22</f>
        <v>141</v>
      </c>
      <c r="MD22" s="12">
        <v>0</v>
      </c>
      <c r="ME22" s="13">
        <v>0</v>
      </c>
      <c r="MF22" s="13">
        <f>ME22+MC22-MD22</f>
        <v>141</v>
      </c>
      <c r="MG22" s="12">
        <v>0</v>
      </c>
      <c r="MH22" s="13">
        <v>0</v>
      </c>
      <c r="MI22" s="13">
        <f>MF22-MG22+MH22</f>
        <v>141</v>
      </c>
      <c r="MJ22" s="12">
        <v>0</v>
      </c>
      <c r="MK22" s="13">
        <v>0</v>
      </c>
      <c r="ML22" s="13">
        <f>MI22-MJ22+MK22</f>
        <v>141</v>
      </c>
      <c r="MM22" s="12">
        <v>0</v>
      </c>
      <c r="MN22" s="14">
        <v>0</v>
      </c>
      <c r="MO22" s="14">
        <f>ML22-MM22+MN22</f>
        <v>141</v>
      </c>
      <c r="MP22" s="12">
        <v>0</v>
      </c>
      <c r="MQ22" s="13">
        <v>0</v>
      </c>
      <c r="MR22" s="14">
        <f>MO22-MP22+MQ22</f>
        <v>141</v>
      </c>
      <c r="MS22" s="12">
        <v>0</v>
      </c>
      <c r="MT22" s="14">
        <v>0</v>
      </c>
      <c r="MU22" s="14">
        <f>MR22-MS22+MT22</f>
        <v>141</v>
      </c>
      <c r="MV22" s="12">
        <v>0</v>
      </c>
      <c r="MW22" s="14">
        <v>0</v>
      </c>
      <c r="MX22" s="13">
        <f>MU22-MV22+MW22</f>
        <v>141</v>
      </c>
      <c r="MY22" s="12">
        <v>0</v>
      </c>
      <c r="MZ22" s="13">
        <v>0</v>
      </c>
      <c r="NA22" s="13">
        <f>MZ22+MX22-MY22</f>
        <v>141</v>
      </c>
      <c r="NB22" s="12">
        <v>0</v>
      </c>
      <c r="NC22" s="13">
        <v>0</v>
      </c>
      <c r="ND22" s="13">
        <f>NA22-NB22+NC22</f>
        <v>141</v>
      </c>
      <c r="NE22" s="12">
        <v>0</v>
      </c>
      <c r="NF22" s="13">
        <v>0</v>
      </c>
      <c r="NG22" s="13">
        <f>ND22-NE22+NF22</f>
        <v>141</v>
      </c>
      <c r="NH22" s="12">
        <v>0</v>
      </c>
      <c r="NI22" s="14">
        <v>0</v>
      </c>
      <c r="NJ22" s="14">
        <f>NG22-NH22+NI22</f>
        <v>141</v>
      </c>
      <c r="NK22" s="12">
        <v>0</v>
      </c>
      <c r="NL22" s="13">
        <v>0</v>
      </c>
      <c r="NM22" s="14">
        <f>NJ22-NK22+NL22</f>
        <v>141</v>
      </c>
      <c r="NN22" s="12">
        <v>0</v>
      </c>
      <c r="NO22" s="14">
        <v>0</v>
      </c>
      <c r="NP22" s="14">
        <f>NM22-NN22+NO22</f>
        <v>141</v>
      </c>
      <c r="NQ22" s="12">
        <v>0</v>
      </c>
      <c r="NR22" s="14">
        <v>0</v>
      </c>
      <c r="NS22" s="13">
        <f>NP22-NQ22+NR22</f>
        <v>141</v>
      </c>
      <c r="NT22" s="12">
        <v>0</v>
      </c>
      <c r="NU22" s="13">
        <v>0</v>
      </c>
      <c r="NV22" s="13">
        <f>NU22+NS22-NT22</f>
        <v>141</v>
      </c>
      <c r="NW22" s="12">
        <v>0</v>
      </c>
      <c r="NX22" s="13">
        <v>0</v>
      </c>
      <c r="NY22" s="13">
        <f>NV22-NW22+NX22</f>
        <v>141</v>
      </c>
      <c r="NZ22" s="12">
        <v>0</v>
      </c>
      <c r="OA22" s="13">
        <v>0</v>
      </c>
      <c r="OB22" s="13">
        <f>NY22-NZ22+OA22</f>
        <v>141</v>
      </c>
      <c r="OC22" s="12">
        <v>0</v>
      </c>
      <c r="OD22" s="14">
        <v>0</v>
      </c>
      <c r="OE22" s="14">
        <f>OB22-OC22+OD22</f>
        <v>141</v>
      </c>
      <c r="OF22" s="12">
        <v>0</v>
      </c>
      <c r="OG22" s="13">
        <v>0</v>
      </c>
      <c r="OH22" s="14">
        <f>OE22-OF22+OG22</f>
        <v>141</v>
      </c>
      <c r="OI22" s="12">
        <v>0</v>
      </c>
      <c r="OJ22" s="14">
        <v>0</v>
      </c>
      <c r="OK22" s="14">
        <f>OH22-OI22+OJ22</f>
        <v>141</v>
      </c>
      <c r="OL22" s="12">
        <v>0</v>
      </c>
      <c r="OM22" s="14">
        <v>0</v>
      </c>
      <c r="ON22" s="13">
        <f>OK22-OL22+OM22</f>
        <v>141</v>
      </c>
      <c r="OO22" s="12">
        <v>0</v>
      </c>
      <c r="OP22" s="13">
        <v>0</v>
      </c>
      <c r="OQ22" s="13">
        <f>OP22+ON22-OO22</f>
        <v>141</v>
      </c>
      <c r="OR22" s="12">
        <v>0</v>
      </c>
      <c r="OS22" s="13">
        <v>0</v>
      </c>
      <c r="OT22" s="13">
        <f>OQ22-OR22+OS22</f>
        <v>141</v>
      </c>
      <c r="OU22" s="12">
        <v>0</v>
      </c>
      <c r="OV22" s="13">
        <v>0</v>
      </c>
      <c r="OW22" s="13">
        <f>OT22-OU22+OV22</f>
        <v>141</v>
      </c>
      <c r="OX22" s="12">
        <v>0</v>
      </c>
      <c r="OY22" s="14">
        <v>0</v>
      </c>
      <c r="OZ22" s="14">
        <f>OW22-OX22+OY22</f>
        <v>141</v>
      </c>
      <c r="PA22" s="12">
        <v>0</v>
      </c>
      <c r="PB22" s="13">
        <v>0</v>
      </c>
      <c r="PC22" s="14">
        <f>OZ22-PA22+PB22</f>
        <v>141</v>
      </c>
      <c r="PD22" s="12">
        <v>0</v>
      </c>
      <c r="PE22" s="14">
        <v>0</v>
      </c>
      <c r="PF22" s="14">
        <f>PC22-PD22+PE22</f>
        <v>141</v>
      </c>
      <c r="PG22" s="12">
        <v>0</v>
      </c>
      <c r="PH22" s="14">
        <v>0</v>
      </c>
      <c r="PI22" s="13">
        <f>PF22-PG22+PH22</f>
        <v>141</v>
      </c>
      <c r="PJ22" s="12">
        <v>0</v>
      </c>
    </row>
    <row r="23" spans="1:426" x14ac:dyDescent="0.25">
      <c r="A23" s="8" t="s">
        <v>57</v>
      </c>
      <c r="B23" s="15">
        <v>281</v>
      </c>
      <c r="C23" s="12">
        <v>387</v>
      </c>
      <c r="D23" s="14">
        <v>250</v>
      </c>
      <c r="E23" s="13">
        <f>B23-C23+D23</f>
        <v>144</v>
      </c>
      <c r="F23" s="12">
        <v>319</v>
      </c>
      <c r="G23" s="13">
        <v>375</v>
      </c>
      <c r="H23" s="13">
        <f>G23+E23-F23</f>
        <v>200</v>
      </c>
      <c r="I23" s="12">
        <v>418</v>
      </c>
      <c r="J23" s="13">
        <v>375</v>
      </c>
      <c r="K23" s="13">
        <f>H23-I23+J23</f>
        <v>157</v>
      </c>
      <c r="L23" s="12">
        <v>408</v>
      </c>
      <c r="M23" s="13">
        <v>425</v>
      </c>
      <c r="N23" s="13">
        <f>K23-L23+M23</f>
        <v>174</v>
      </c>
      <c r="O23" s="12">
        <v>336</v>
      </c>
      <c r="P23" s="14">
        <v>400</v>
      </c>
      <c r="Q23" s="14">
        <f>N23-O23+P23</f>
        <v>238</v>
      </c>
      <c r="R23" s="12">
        <v>140</v>
      </c>
      <c r="S23" s="13">
        <v>0</v>
      </c>
      <c r="T23" s="14">
        <f>Q23-R23+S23</f>
        <v>98</v>
      </c>
      <c r="U23" s="12">
        <v>164</v>
      </c>
      <c r="V23" s="14">
        <v>150</v>
      </c>
      <c r="W23" s="15">
        <v>91</v>
      </c>
      <c r="X23" s="12">
        <v>139</v>
      </c>
      <c r="Y23" s="14">
        <v>150</v>
      </c>
      <c r="Z23" s="13">
        <f>W23-X23+Y23</f>
        <v>102</v>
      </c>
      <c r="AA23" s="12">
        <v>138</v>
      </c>
      <c r="AB23" s="13">
        <v>130</v>
      </c>
      <c r="AC23" s="13">
        <f>AB23+Z23-AA23</f>
        <v>94</v>
      </c>
      <c r="AD23" s="12">
        <v>173</v>
      </c>
      <c r="AE23" s="13">
        <v>175</v>
      </c>
      <c r="AF23" s="13">
        <f>AC23-AD23+AE23</f>
        <v>96</v>
      </c>
      <c r="AG23" s="12">
        <v>207</v>
      </c>
      <c r="AH23" s="13">
        <v>200</v>
      </c>
      <c r="AI23" s="13">
        <f>AF23-AG23+AH23</f>
        <v>89</v>
      </c>
      <c r="AJ23" s="12">
        <v>188</v>
      </c>
      <c r="AK23" s="14">
        <v>300</v>
      </c>
      <c r="AL23" s="14">
        <f>AI23-AJ23+AK23</f>
        <v>201</v>
      </c>
      <c r="AM23" s="12">
        <v>104</v>
      </c>
      <c r="AN23" s="13">
        <v>0</v>
      </c>
      <c r="AO23" s="14">
        <f>AL23-AM23+AN23</f>
        <v>97</v>
      </c>
      <c r="AP23" s="12">
        <v>171</v>
      </c>
      <c r="AQ23" s="14">
        <v>175</v>
      </c>
      <c r="AR23" s="15">
        <v>156</v>
      </c>
      <c r="AS23" s="12">
        <v>163</v>
      </c>
      <c r="AT23" s="14">
        <v>150</v>
      </c>
      <c r="AU23" s="13">
        <f>AR23-AS23+AT23</f>
        <v>143</v>
      </c>
      <c r="AV23" s="12">
        <v>152</v>
      </c>
      <c r="AW23" s="13">
        <v>150</v>
      </c>
      <c r="AX23" s="13">
        <f>AW23+AU23-AV23</f>
        <v>141</v>
      </c>
      <c r="AY23" s="12">
        <v>165</v>
      </c>
      <c r="AZ23" s="13">
        <v>150</v>
      </c>
      <c r="BA23" s="13">
        <f>AX23-AY23+AZ23</f>
        <v>126</v>
      </c>
      <c r="BB23" s="12">
        <v>209</v>
      </c>
      <c r="BC23" s="13">
        <v>250</v>
      </c>
      <c r="BD23" s="13">
        <f>BA23-BB23+BC23</f>
        <v>167</v>
      </c>
      <c r="BE23" s="12">
        <v>172</v>
      </c>
      <c r="BF23" s="14">
        <v>300</v>
      </c>
      <c r="BG23" s="14">
        <f>BD23-BE23+BF23</f>
        <v>295</v>
      </c>
      <c r="BH23" s="12">
        <v>148</v>
      </c>
      <c r="BI23" s="13">
        <v>0</v>
      </c>
      <c r="BJ23" s="14">
        <f>BG23-BH23+BI23</f>
        <v>147</v>
      </c>
      <c r="BK23" s="12">
        <v>177</v>
      </c>
      <c r="BL23" s="14">
        <v>200</v>
      </c>
      <c r="BM23" s="15">
        <v>172</v>
      </c>
      <c r="BN23" s="12">
        <v>148</v>
      </c>
      <c r="BO23" s="14">
        <v>100</v>
      </c>
      <c r="BP23" s="13">
        <f>BM23-BN23+BO23</f>
        <v>124</v>
      </c>
      <c r="BQ23" s="12">
        <v>130</v>
      </c>
      <c r="BR23" s="13">
        <v>175</v>
      </c>
      <c r="BS23" s="13">
        <f>BR23+BP23-BQ23</f>
        <v>169</v>
      </c>
      <c r="BT23" s="12">
        <v>181</v>
      </c>
      <c r="BU23" s="13">
        <v>225</v>
      </c>
      <c r="BV23" s="15">
        <v>213</v>
      </c>
      <c r="BW23" s="12">
        <v>222</v>
      </c>
      <c r="BX23" s="13">
        <v>200</v>
      </c>
      <c r="BY23" s="13">
        <f>BV23-BW23+BX23</f>
        <v>191</v>
      </c>
      <c r="BZ23" s="12">
        <v>177</v>
      </c>
      <c r="CA23" s="14">
        <v>325</v>
      </c>
      <c r="CB23" s="14">
        <f>BY23-BZ23+CA23</f>
        <v>339</v>
      </c>
      <c r="CC23" s="12">
        <v>130</v>
      </c>
      <c r="CD23" s="13">
        <v>0</v>
      </c>
      <c r="CE23" s="14">
        <f>CB23-CC23+CD23</f>
        <v>209</v>
      </c>
      <c r="CF23" s="12">
        <v>159</v>
      </c>
      <c r="CG23" s="14">
        <v>200</v>
      </c>
      <c r="CH23" s="14">
        <f>CE23-CF23+CG23</f>
        <v>250</v>
      </c>
      <c r="CI23" s="12">
        <v>158</v>
      </c>
      <c r="CJ23" s="14">
        <v>125</v>
      </c>
      <c r="CK23" s="15">
        <v>218</v>
      </c>
      <c r="CL23" s="12">
        <v>146</v>
      </c>
      <c r="CM23" s="13">
        <v>75</v>
      </c>
      <c r="CN23" s="13">
        <f>CM23+CK23-CL23</f>
        <v>147</v>
      </c>
      <c r="CO23" s="12">
        <v>199</v>
      </c>
      <c r="CP23" s="13">
        <v>225</v>
      </c>
      <c r="CQ23" s="13">
        <f>CN23-CO23+CP23</f>
        <v>173</v>
      </c>
      <c r="CR23" s="12">
        <v>260</v>
      </c>
      <c r="CS23" s="13">
        <v>200</v>
      </c>
      <c r="CT23" s="13">
        <f>CQ23-CR23+CS23</f>
        <v>113</v>
      </c>
      <c r="CU23" s="12">
        <v>189</v>
      </c>
      <c r="CV23" s="14">
        <v>325</v>
      </c>
      <c r="CW23" s="14">
        <f>CT23-CU23+CV23</f>
        <v>249</v>
      </c>
      <c r="CX23" s="12">
        <v>157</v>
      </c>
      <c r="CY23" s="13">
        <v>0</v>
      </c>
      <c r="CZ23" s="14">
        <f>CW23-CX23+CY23</f>
        <v>92</v>
      </c>
      <c r="DA23" s="12">
        <v>208</v>
      </c>
      <c r="DB23" s="14">
        <v>225</v>
      </c>
      <c r="DC23" s="14">
        <f>CZ23-DA23+DB23</f>
        <v>109</v>
      </c>
      <c r="DD23" s="12">
        <v>0</v>
      </c>
      <c r="DE23" s="14">
        <v>0</v>
      </c>
      <c r="DF23" s="13">
        <f>DC23-DD23+DE23</f>
        <v>109</v>
      </c>
      <c r="DG23" s="12">
        <v>0</v>
      </c>
      <c r="DH23" s="13">
        <v>0</v>
      </c>
      <c r="DI23" s="13">
        <f>DH23+DF23-DG23</f>
        <v>109</v>
      </c>
      <c r="DJ23" s="12">
        <v>0</v>
      </c>
      <c r="DK23" s="13">
        <v>0</v>
      </c>
      <c r="DL23" s="13">
        <f>DI23-DJ23+DK23</f>
        <v>109</v>
      </c>
      <c r="DM23" s="12">
        <v>0</v>
      </c>
      <c r="DN23" s="13">
        <v>0</v>
      </c>
      <c r="DO23" s="13">
        <f>DL23-DM23+DN23</f>
        <v>109</v>
      </c>
      <c r="DP23" s="12">
        <v>0</v>
      </c>
      <c r="DQ23" s="14">
        <v>0</v>
      </c>
      <c r="DR23" s="14">
        <f>DO23-DP23+DQ23</f>
        <v>109</v>
      </c>
      <c r="DS23" s="12">
        <v>0</v>
      </c>
      <c r="DT23" s="13">
        <v>0</v>
      </c>
      <c r="DU23" s="14">
        <f>DR23-DS23+DT23</f>
        <v>109</v>
      </c>
      <c r="DV23" s="12">
        <v>0</v>
      </c>
      <c r="DW23" s="14">
        <v>0</v>
      </c>
      <c r="DX23" s="14">
        <f>DU23-DV23+DW23</f>
        <v>109</v>
      </c>
      <c r="DY23" s="12">
        <v>0</v>
      </c>
      <c r="DZ23" s="14">
        <v>0</v>
      </c>
      <c r="EA23" s="13">
        <f>DX23-DY23+DZ23</f>
        <v>109</v>
      </c>
      <c r="EB23" s="12">
        <v>0</v>
      </c>
      <c r="EC23" s="13">
        <v>0</v>
      </c>
      <c r="ED23" s="13">
        <f>EC23+EA23-EB23</f>
        <v>109</v>
      </c>
      <c r="EE23" s="12">
        <v>0</v>
      </c>
      <c r="EF23" s="13">
        <v>0</v>
      </c>
      <c r="EG23" s="13">
        <f>ED23-EE23+EF23</f>
        <v>109</v>
      </c>
      <c r="EH23" s="12">
        <v>0</v>
      </c>
      <c r="EI23" s="13">
        <v>0</v>
      </c>
      <c r="EJ23" s="13">
        <f>EG23-EH23+EI23</f>
        <v>109</v>
      </c>
      <c r="EK23" s="12">
        <v>0</v>
      </c>
      <c r="EL23" s="14">
        <v>0</v>
      </c>
      <c r="EM23" s="14">
        <f>EJ23-EK23+EL23</f>
        <v>109</v>
      </c>
      <c r="EN23" s="12">
        <v>0</v>
      </c>
      <c r="EO23" s="13">
        <v>0</v>
      </c>
      <c r="EP23" s="14">
        <f>EM23-EN23+EO23</f>
        <v>109</v>
      </c>
      <c r="EQ23" s="12">
        <v>0</v>
      </c>
      <c r="ER23" s="14">
        <v>0</v>
      </c>
      <c r="ES23" s="14">
        <f>EP23-EQ23+ER23</f>
        <v>109</v>
      </c>
      <c r="ET23" s="12">
        <v>0</v>
      </c>
      <c r="EU23" s="14">
        <v>0</v>
      </c>
      <c r="EV23" s="13">
        <f>ES23-ET23+EU23</f>
        <v>109</v>
      </c>
      <c r="EW23" s="12">
        <v>0</v>
      </c>
      <c r="EX23" s="13">
        <v>0</v>
      </c>
      <c r="EY23" s="13">
        <f>EX23+EV23-EW23</f>
        <v>109</v>
      </c>
      <c r="EZ23" s="12">
        <v>0</v>
      </c>
      <c r="FA23" s="13">
        <v>0</v>
      </c>
      <c r="FB23" s="13">
        <f>EY23-EZ23+FA23</f>
        <v>109</v>
      </c>
      <c r="FC23" s="12">
        <v>0</v>
      </c>
      <c r="FD23" s="13">
        <v>0</v>
      </c>
      <c r="FE23" s="13">
        <f>FB23-FC23+FD23</f>
        <v>109</v>
      </c>
      <c r="FF23" s="12">
        <v>0</v>
      </c>
      <c r="FG23" s="14">
        <v>0</v>
      </c>
      <c r="FH23" s="14">
        <f>FE23-FF23+FG23</f>
        <v>109</v>
      </c>
      <c r="FI23" s="12">
        <v>0</v>
      </c>
      <c r="FJ23" s="13">
        <v>0</v>
      </c>
      <c r="FK23" s="14">
        <f>FH23-FI23+FJ23</f>
        <v>109</v>
      </c>
      <c r="FL23" s="12">
        <v>0</v>
      </c>
      <c r="FM23" s="14">
        <v>0</v>
      </c>
      <c r="FN23" s="14">
        <f>FK23-FL23+FM23</f>
        <v>109</v>
      </c>
      <c r="FO23" s="12">
        <v>0</v>
      </c>
      <c r="FP23" s="14">
        <v>0</v>
      </c>
      <c r="FQ23" s="13">
        <f>FN23-FO23+FP23</f>
        <v>109</v>
      </c>
      <c r="FR23" s="12">
        <v>0</v>
      </c>
      <c r="FS23" s="13">
        <v>0</v>
      </c>
      <c r="FT23" s="13">
        <f>FS23+FQ23-FR23</f>
        <v>109</v>
      </c>
      <c r="FU23" s="12">
        <v>0</v>
      </c>
      <c r="FV23" s="13">
        <v>0</v>
      </c>
      <c r="FW23" s="13">
        <f>FT23-FU23+FV23</f>
        <v>109</v>
      </c>
      <c r="FX23" s="12">
        <v>0</v>
      </c>
      <c r="FY23" s="13">
        <v>0</v>
      </c>
      <c r="FZ23" s="13">
        <f>FW23-FX23+FY23</f>
        <v>109</v>
      </c>
      <c r="GA23" s="12">
        <v>0</v>
      </c>
      <c r="GB23" s="14">
        <v>0</v>
      </c>
      <c r="GC23" s="14">
        <f>FZ23-GA23+GB23</f>
        <v>109</v>
      </c>
      <c r="GD23" s="12">
        <v>0</v>
      </c>
      <c r="GE23" s="13">
        <v>0</v>
      </c>
      <c r="GF23" s="14">
        <f>GC23-GD23+GE23</f>
        <v>109</v>
      </c>
      <c r="GG23" s="12">
        <v>0</v>
      </c>
      <c r="GH23" s="14">
        <v>0</v>
      </c>
      <c r="GI23" s="14">
        <f>GF23-GG23+GH23</f>
        <v>109</v>
      </c>
      <c r="GJ23" s="12">
        <v>0</v>
      </c>
      <c r="GK23" s="14">
        <v>0</v>
      </c>
      <c r="GL23" s="13">
        <f>GI23-GJ23+GK23</f>
        <v>109</v>
      </c>
      <c r="GM23" s="12">
        <v>0</v>
      </c>
      <c r="GN23" s="13">
        <v>0</v>
      </c>
      <c r="GO23" s="13">
        <f>GN23+GL23-GM23</f>
        <v>109</v>
      </c>
      <c r="GP23" s="12">
        <v>0</v>
      </c>
      <c r="GQ23" s="13">
        <v>0</v>
      </c>
      <c r="GR23" s="13">
        <f>GO23-GP23+GQ23</f>
        <v>109</v>
      </c>
      <c r="GS23" s="12">
        <v>0</v>
      </c>
      <c r="GT23" s="13">
        <v>0</v>
      </c>
      <c r="GU23" s="13">
        <f>GR23-GS23+GT23</f>
        <v>109</v>
      </c>
      <c r="GV23" s="12">
        <v>0</v>
      </c>
      <c r="GW23" s="14">
        <v>0</v>
      </c>
      <c r="GX23" s="14">
        <f>GU23-GV23+GW23</f>
        <v>109</v>
      </c>
      <c r="GY23" s="12">
        <v>0</v>
      </c>
      <c r="GZ23" s="13">
        <v>0</v>
      </c>
      <c r="HA23" s="14">
        <f>GX23-GY23+GZ23</f>
        <v>109</v>
      </c>
      <c r="HB23" s="12">
        <v>0</v>
      </c>
      <c r="HC23" s="14">
        <v>0</v>
      </c>
      <c r="HD23" s="14">
        <f>HA23-HB23+HC23</f>
        <v>109</v>
      </c>
      <c r="HE23" s="12">
        <v>0</v>
      </c>
      <c r="HF23" s="14">
        <v>0</v>
      </c>
      <c r="HG23" s="13">
        <f>HD23-HE23+HF23</f>
        <v>109</v>
      </c>
      <c r="HH23" s="12">
        <v>0</v>
      </c>
      <c r="HI23" s="13">
        <v>0</v>
      </c>
      <c r="HJ23" s="13">
        <f>HI23+HG23-HH23</f>
        <v>109</v>
      </c>
      <c r="HK23" s="12">
        <v>0</v>
      </c>
      <c r="HL23" s="13">
        <v>0</v>
      </c>
      <c r="HM23" s="13">
        <f>HJ23-HK23+HL23</f>
        <v>109</v>
      </c>
      <c r="HN23" s="12">
        <v>0</v>
      </c>
      <c r="HO23" s="13">
        <v>0</v>
      </c>
      <c r="HP23" s="13">
        <f>HM23-HN23+HO23</f>
        <v>109</v>
      </c>
      <c r="HQ23" s="12">
        <v>0</v>
      </c>
      <c r="HR23" s="14">
        <v>0</v>
      </c>
      <c r="HS23" s="14">
        <f>HP23-HQ23+HR23</f>
        <v>109</v>
      </c>
      <c r="HT23" s="12">
        <v>0</v>
      </c>
      <c r="HU23" s="13">
        <v>0</v>
      </c>
      <c r="HV23" s="14">
        <f>HS23-HT23+HU23</f>
        <v>109</v>
      </c>
      <c r="HW23" s="12">
        <v>0</v>
      </c>
      <c r="HX23" s="14">
        <v>0</v>
      </c>
      <c r="HY23" s="14">
        <f>HV23-HW23+HX23</f>
        <v>109</v>
      </c>
      <c r="HZ23" s="12">
        <v>0</v>
      </c>
      <c r="IA23" s="14">
        <v>0</v>
      </c>
      <c r="IB23" s="13">
        <f>HY23-HZ23+IA23</f>
        <v>109</v>
      </c>
      <c r="IC23" s="12">
        <v>0</v>
      </c>
      <c r="ID23" s="13">
        <v>0</v>
      </c>
      <c r="IE23" s="13">
        <f>ID23+IB23-IC23</f>
        <v>109</v>
      </c>
      <c r="IF23" s="12">
        <v>0</v>
      </c>
      <c r="IG23" s="13">
        <v>0</v>
      </c>
      <c r="IH23" s="13">
        <f>IE23-IF23+IG23</f>
        <v>109</v>
      </c>
      <c r="II23" s="12">
        <v>0</v>
      </c>
      <c r="IJ23" s="13">
        <v>0</v>
      </c>
      <c r="IK23" s="13">
        <f>IH23-II23+IJ23</f>
        <v>109</v>
      </c>
      <c r="IL23" s="12">
        <v>0</v>
      </c>
      <c r="IM23" s="14">
        <v>0</v>
      </c>
      <c r="IN23" s="14">
        <f>IK23-IL23+IM23</f>
        <v>109</v>
      </c>
      <c r="IO23" s="12">
        <v>0</v>
      </c>
      <c r="IP23" s="13">
        <v>0</v>
      </c>
      <c r="IQ23" s="14">
        <f>IN23-IO23+IP23</f>
        <v>109</v>
      </c>
      <c r="IR23" s="12">
        <v>0</v>
      </c>
      <c r="IS23" s="14">
        <v>0</v>
      </c>
      <c r="IT23" s="14">
        <f>IQ23-IR23+IS23</f>
        <v>109</v>
      </c>
      <c r="IU23" s="12">
        <v>0</v>
      </c>
      <c r="IV23" s="14">
        <v>0</v>
      </c>
      <c r="IW23" s="13">
        <f>IT23-IU23+IV23</f>
        <v>109</v>
      </c>
      <c r="IX23" s="12">
        <v>0</v>
      </c>
      <c r="IY23" s="13">
        <v>0</v>
      </c>
      <c r="IZ23" s="13">
        <f>IY23+IW23-IX23</f>
        <v>109</v>
      </c>
      <c r="JA23" s="12">
        <v>0</v>
      </c>
      <c r="JB23" s="13">
        <v>0</v>
      </c>
      <c r="JC23" s="13">
        <f>IZ23-JA23+JB23</f>
        <v>109</v>
      </c>
      <c r="JD23" s="12">
        <v>0</v>
      </c>
      <c r="JE23" s="13">
        <v>0</v>
      </c>
      <c r="JF23" s="13">
        <f>JC23-JD23+JE23</f>
        <v>109</v>
      </c>
      <c r="JG23" s="12">
        <v>0</v>
      </c>
      <c r="JH23" s="14">
        <v>0</v>
      </c>
      <c r="JI23" s="14">
        <f>JF23-JG23+JH23</f>
        <v>109</v>
      </c>
      <c r="JJ23" s="12">
        <v>0</v>
      </c>
      <c r="JK23" s="13">
        <v>0</v>
      </c>
      <c r="JL23" s="14">
        <f>JI23-JJ23+JK23</f>
        <v>109</v>
      </c>
      <c r="JM23" s="12">
        <v>0</v>
      </c>
      <c r="JN23" s="14">
        <v>0</v>
      </c>
      <c r="JO23" s="14">
        <f>JL23-JM23+JN23</f>
        <v>109</v>
      </c>
      <c r="JP23" s="12">
        <v>0</v>
      </c>
      <c r="JQ23" s="14">
        <v>0</v>
      </c>
      <c r="JR23" s="13">
        <f>JO23-JP23+JQ23</f>
        <v>109</v>
      </c>
      <c r="JS23" s="12">
        <v>0</v>
      </c>
      <c r="JT23" s="13">
        <v>0</v>
      </c>
      <c r="JU23" s="13">
        <f>JT23+JR23-JS23</f>
        <v>109</v>
      </c>
      <c r="JV23" s="12">
        <v>0</v>
      </c>
      <c r="JW23" s="13">
        <v>0</v>
      </c>
      <c r="JX23" s="13">
        <f>JU23-JV23+JW23</f>
        <v>109</v>
      </c>
      <c r="JY23" s="12">
        <v>0</v>
      </c>
      <c r="JZ23" s="13">
        <v>0</v>
      </c>
      <c r="KA23" s="13">
        <f>JX23-JY23+JZ23</f>
        <v>109</v>
      </c>
      <c r="KB23" s="12">
        <v>0</v>
      </c>
      <c r="KC23" s="14">
        <v>0</v>
      </c>
      <c r="KD23" s="14">
        <f>KA23-KB23+KC23</f>
        <v>109</v>
      </c>
      <c r="KE23" s="12">
        <v>0</v>
      </c>
      <c r="KF23" s="13">
        <v>0</v>
      </c>
      <c r="KG23" s="14">
        <f>KD23-KE23+KF23</f>
        <v>109</v>
      </c>
      <c r="KH23" s="12">
        <v>0</v>
      </c>
      <c r="KI23" s="14">
        <v>0</v>
      </c>
      <c r="KJ23" s="14">
        <f>KG23-KH23+KI23</f>
        <v>109</v>
      </c>
      <c r="KK23" s="12">
        <v>0</v>
      </c>
      <c r="KL23" s="14">
        <v>0</v>
      </c>
      <c r="KM23" s="13">
        <f>KJ23-KK23+KL23</f>
        <v>109</v>
      </c>
      <c r="KN23" s="12">
        <v>0</v>
      </c>
      <c r="KO23" s="13">
        <v>0</v>
      </c>
      <c r="KP23" s="13">
        <f>KO23+KM23-KN23</f>
        <v>109</v>
      </c>
      <c r="KQ23" s="12">
        <v>0</v>
      </c>
      <c r="KR23" s="13">
        <v>0</v>
      </c>
      <c r="KS23" s="13">
        <f>KP23-KQ23+KR23</f>
        <v>109</v>
      </c>
      <c r="KT23" s="12">
        <v>0</v>
      </c>
      <c r="KU23" s="13">
        <v>0</v>
      </c>
      <c r="KV23" s="13">
        <f>KS23-KT23+KU23</f>
        <v>109</v>
      </c>
      <c r="KW23" s="12">
        <v>0</v>
      </c>
      <c r="KX23" s="14">
        <v>0</v>
      </c>
      <c r="KY23" s="14">
        <f>KV23-KW23+KX23</f>
        <v>109</v>
      </c>
      <c r="KZ23" s="12">
        <v>0</v>
      </c>
      <c r="LA23" s="13">
        <v>0</v>
      </c>
      <c r="LB23" s="14">
        <f>KY23-KZ23+LA23</f>
        <v>109</v>
      </c>
      <c r="LC23" s="12">
        <v>0</v>
      </c>
      <c r="LD23" s="14">
        <v>0</v>
      </c>
      <c r="LE23" s="14">
        <f>LB23-LC23+LD23</f>
        <v>109</v>
      </c>
      <c r="LF23" s="12">
        <v>0</v>
      </c>
      <c r="LG23" s="14">
        <v>0</v>
      </c>
      <c r="LH23" s="13">
        <f>LE23-LF23+LG23</f>
        <v>109</v>
      </c>
      <c r="LI23" s="12">
        <v>0</v>
      </c>
      <c r="LJ23" s="13">
        <v>0</v>
      </c>
      <c r="LK23" s="13">
        <f>LJ23+LH23-LI23</f>
        <v>109</v>
      </c>
      <c r="LL23" s="12">
        <v>0</v>
      </c>
      <c r="LM23" s="13">
        <v>0</v>
      </c>
      <c r="LN23" s="13">
        <f>LK23-LL23+LM23</f>
        <v>109</v>
      </c>
      <c r="LO23" s="12">
        <v>0</v>
      </c>
      <c r="LP23" s="13">
        <v>0</v>
      </c>
      <c r="LQ23" s="13">
        <f>LN23-LO23+LP23</f>
        <v>109</v>
      </c>
      <c r="LR23" s="12">
        <v>0</v>
      </c>
      <c r="LS23" s="14">
        <v>0</v>
      </c>
      <c r="LT23" s="14">
        <f>LQ23-LR23+LS23</f>
        <v>109</v>
      </c>
      <c r="LU23" s="12">
        <v>0</v>
      </c>
      <c r="LV23" s="13">
        <v>0</v>
      </c>
      <c r="LW23" s="14">
        <f>LT23-LU23+LV23</f>
        <v>109</v>
      </c>
      <c r="LX23" s="12">
        <v>0</v>
      </c>
      <c r="LY23" s="14">
        <v>0</v>
      </c>
      <c r="LZ23" s="14">
        <f>LW23-LX23+LY23</f>
        <v>109</v>
      </c>
      <c r="MA23" s="12">
        <v>0</v>
      </c>
      <c r="MB23" s="14">
        <v>0</v>
      </c>
      <c r="MC23" s="13">
        <f>LZ23-MA23+MB23</f>
        <v>109</v>
      </c>
      <c r="MD23" s="12">
        <v>0</v>
      </c>
      <c r="ME23" s="13">
        <v>0</v>
      </c>
      <c r="MF23" s="13">
        <f>ME23+MC23-MD23</f>
        <v>109</v>
      </c>
      <c r="MG23" s="12">
        <v>0</v>
      </c>
      <c r="MH23" s="13">
        <v>0</v>
      </c>
      <c r="MI23" s="13">
        <f>MF23-MG23+MH23</f>
        <v>109</v>
      </c>
      <c r="MJ23" s="12">
        <v>0</v>
      </c>
      <c r="MK23" s="13">
        <v>0</v>
      </c>
      <c r="ML23" s="13">
        <f>MI23-MJ23+MK23</f>
        <v>109</v>
      </c>
      <c r="MM23" s="12">
        <v>0</v>
      </c>
      <c r="MN23" s="14">
        <v>0</v>
      </c>
      <c r="MO23" s="14">
        <f>ML23-MM23+MN23</f>
        <v>109</v>
      </c>
      <c r="MP23" s="12">
        <v>0</v>
      </c>
      <c r="MQ23" s="13">
        <v>0</v>
      </c>
      <c r="MR23" s="14">
        <f>MO23-MP23+MQ23</f>
        <v>109</v>
      </c>
      <c r="MS23" s="12">
        <v>0</v>
      </c>
      <c r="MT23" s="14">
        <v>0</v>
      </c>
      <c r="MU23" s="14">
        <f>MR23-MS23+MT23</f>
        <v>109</v>
      </c>
      <c r="MV23" s="12">
        <v>0</v>
      </c>
      <c r="MW23" s="14">
        <v>0</v>
      </c>
      <c r="MX23" s="13">
        <f>MU23-MV23+MW23</f>
        <v>109</v>
      </c>
      <c r="MY23" s="12">
        <v>0</v>
      </c>
      <c r="MZ23" s="13">
        <v>0</v>
      </c>
      <c r="NA23" s="13">
        <f>MZ23+MX23-MY23</f>
        <v>109</v>
      </c>
      <c r="NB23" s="12">
        <v>0</v>
      </c>
      <c r="NC23" s="13">
        <v>0</v>
      </c>
      <c r="ND23" s="13">
        <f>NA23-NB23+NC23</f>
        <v>109</v>
      </c>
      <c r="NE23" s="12">
        <v>0</v>
      </c>
      <c r="NF23" s="13">
        <v>0</v>
      </c>
      <c r="NG23" s="13">
        <f>ND23-NE23+NF23</f>
        <v>109</v>
      </c>
      <c r="NH23" s="12">
        <v>0</v>
      </c>
      <c r="NI23" s="14">
        <v>0</v>
      </c>
      <c r="NJ23" s="14">
        <f>NG23-NH23+NI23</f>
        <v>109</v>
      </c>
      <c r="NK23" s="12">
        <v>0</v>
      </c>
      <c r="NL23" s="13">
        <v>0</v>
      </c>
      <c r="NM23" s="14">
        <f>NJ23-NK23+NL23</f>
        <v>109</v>
      </c>
      <c r="NN23" s="12">
        <v>0</v>
      </c>
      <c r="NO23" s="14">
        <v>0</v>
      </c>
      <c r="NP23" s="14">
        <f>NM23-NN23+NO23</f>
        <v>109</v>
      </c>
      <c r="NQ23" s="12">
        <v>0</v>
      </c>
      <c r="NR23" s="14">
        <v>0</v>
      </c>
      <c r="NS23" s="13">
        <f>NP23-NQ23+NR23</f>
        <v>109</v>
      </c>
      <c r="NT23" s="12">
        <v>0</v>
      </c>
      <c r="NU23" s="13">
        <v>0</v>
      </c>
      <c r="NV23" s="13">
        <f>NU23+NS23-NT23</f>
        <v>109</v>
      </c>
      <c r="NW23" s="12">
        <v>0</v>
      </c>
      <c r="NX23" s="13">
        <v>0</v>
      </c>
      <c r="NY23" s="13">
        <f>NV23-NW23+NX23</f>
        <v>109</v>
      </c>
      <c r="NZ23" s="12">
        <v>0</v>
      </c>
      <c r="OA23" s="13">
        <v>0</v>
      </c>
      <c r="OB23" s="13">
        <f>NY23-NZ23+OA23</f>
        <v>109</v>
      </c>
      <c r="OC23" s="12">
        <v>0</v>
      </c>
      <c r="OD23" s="14">
        <v>0</v>
      </c>
      <c r="OE23" s="14">
        <f>OB23-OC23+OD23</f>
        <v>109</v>
      </c>
      <c r="OF23" s="12">
        <v>0</v>
      </c>
      <c r="OG23" s="13">
        <v>0</v>
      </c>
      <c r="OH23" s="14">
        <f>OE23-OF23+OG23</f>
        <v>109</v>
      </c>
      <c r="OI23" s="12">
        <v>0</v>
      </c>
      <c r="OJ23" s="14">
        <v>0</v>
      </c>
      <c r="OK23" s="14">
        <f>OH23-OI23+OJ23</f>
        <v>109</v>
      </c>
      <c r="OL23" s="12">
        <v>0</v>
      </c>
      <c r="OM23" s="14">
        <v>0</v>
      </c>
      <c r="ON23" s="13">
        <f>OK23-OL23+OM23</f>
        <v>109</v>
      </c>
      <c r="OO23" s="12">
        <v>0</v>
      </c>
      <c r="OP23" s="13">
        <v>0</v>
      </c>
      <c r="OQ23" s="13">
        <f>OP23+ON23-OO23</f>
        <v>109</v>
      </c>
      <c r="OR23" s="12">
        <v>0</v>
      </c>
      <c r="OS23" s="13">
        <v>0</v>
      </c>
      <c r="OT23" s="13">
        <f>OQ23-OR23+OS23</f>
        <v>109</v>
      </c>
      <c r="OU23" s="12">
        <v>0</v>
      </c>
      <c r="OV23" s="13">
        <v>0</v>
      </c>
      <c r="OW23" s="13">
        <f>OT23-OU23+OV23</f>
        <v>109</v>
      </c>
      <c r="OX23" s="12">
        <v>0</v>
      </c>
      <c r="OY23" s="14">
        <v>0</v>
      </c>
      <c r="OZ23" s="14">
        <f>OW23-OX23+OY23</f>
        <v>109</v>
      </c>
      <c r="PA23" s="12">
        <v>0</v>
      </c>
      <c r="PB23" s="13">
        <v>0</v>
      </c>
      <c r="PC23" s="14">
        <f>OZ23-PA23+PB23</f>
        <v>109</v>
      </c>
      <c r="PD23" s="12">
        <v>0</v>
      </c>
      <c r="PE23" s="14">
        <v>0</v>
      </c>
      <c r="PF23" s="14">
        <f>PC23-PD23+PE23</f>
        <v>109</v>
      </c>
      <c r="PG23" s="12">
        <v>0</v>
      </c>
      <c r="PH23" s="14">
        <v>0</v>
      </c>
      <c r="PI23" s="13">
        <f>PF23-PG23+PH23</f>
        <v>109</v>
      </c>
      <c r="PJ23" s="12">
        <v>0</v>
      </c>
    </row>
    <row r="24" spans="1:426" x14ac:dyDescent="0.25">
      <c r="A24" s="8" t="s">
        <v>55</v>
      </c>
      <c r="B24" s="15">
        <v>256</v>
      </c>
      <c r="C24" s="12">
        <v>476</v>
      </c>
      <c r="D24" s="14">
        <v>325</v>
      </c>
      <c r="E24" s="13">
        <f>B24-C24+D24</f>
        <v>105</v>
      </c>
      <c r="F24" s="12">
        <v>404</v>
      </c>
      <c r="G24" s="13">
        <v>475</v>
      </c>
      <c r="H24" s="13">
        <f>G24+E24-F24</f>
        <v>176</v>
      </c>
      <c r="I24" s="12">
        <v>467</v>
      </c>
      <c r="J24" s="13">
        <v>450</v>
      </c>
      <c r="K24" s="13">
        <f>H24-I24+J24</f>
        <v>159</v>
      </c>
      <c r="L24" s="12">
        <v>456</v>
      </c>
      <c r="M24" s="13">
        <v>475</v>
      </c>
      <c r="N24" s="13">
        <f>K24-L24+M24</f>
        <v>178</v>
      </c>
      <c r="O24" s="12">
        <v>373</v>
      </c>
      <c r="P24" s="14">
        <v>500</v>
      </c>
      <c r="Q24" s="14">
        <f>N24-O24+P24</f>
        <v>305</v>
      </c>
      <c r="R24" s="12">
        <v>180</v>
      </c>
      <c r="S24" s="13">
        <v>0</v>
      </c>
      <c r="T24" s="14">
        <f>Q24-R24+S24</f>
        <v>125</v>
      </c>
      <c r="U24" s="12">
        <v>221</v>
      </c>
      <c r="V24" s="14">
        <v>175</v>
      </c>
      <c r="W24" s="15">
        <v>82</v>
      </c>
      <c r="X24" s="12">
        <v>156</v>
      </c>
      <c r="Y24" s="14">
        <v>175</v>
      </c>
      <c r="Z24" s="13">
        <f>W24-X24+Y24</f>
        <v>101</v>
      </c>
      <c r="AA24" s="12">
        <v>162</v>
      </c>
      <c r="AB24" s="13">
        <v>150</v>
      </c>
      <c r="AC24" s="13">
        <f>AB24+Z24-AA24</f>
        <v>89</v>
      </c>
      <c r="AD24" s="12">
        <v>189</v>
      </c>
      <c r="AE24" s="13">
        <v>195</v>
      </c>
      <c r="AF24" s="13">
        <f>AC24-AD24+AE24</f>
        <v>95</v>
      </c>
      <c r="AG24" s="12">
        <v>229</v>
      </c>
      <c r="AH24" s="13">
        <v>225</v>
      </c>
      <c r="AI24" s="13">
        <f>AF24-AG24+AH24</f>
        <v>91</v>
      </c>
      <c r="AJ24" s="12">
        <v>220</v>
      </c>
      <c r="AK24" s="14">
        <v>375</v>
      </c>
      <c r="AL24" s="14">
        <f>AI24-AJ24+AK24</f>
        <v>246</v>
      </c>
      <c r="AM24" s="12">
        <v>150</v>
      </c>
      <c r="AN24" s="13">
        <v>0</v>
      </c>
      <c r="AO24" s="14">
        <f>AL24-AM24+AN24</f>
        <v>96</v>
      </c>
      <c r="AP24" s="12">
        <v>214</v>
      </c>
      <c r="AQ24" s="14">
        <v>200</v>
      </c>
      <c r="AR24" s="15">
        <v>82</v>
      </c>
      <c r="AS24" s="12">
        <v>185</v>
      </c>
      <c r="AT24" s="14">
        <v>175</v>
      </c>
      <c r="AU24" s="13">
        <f>AR24-AS24+AT24</f>
        <v>72</v>
      </c>
      <c r="AV24" s="12">
        <v>179</v>
      </c>
      <c r="AW24" s="13">
        <v>200</v>
      </c>
      <c r="AX24" s="13">
        <f>AW24+AU24-AV24</f>
        <v>93</v>
      </c>
      <c r="AY24" s="12">
        <v>190</v>
      </c>
      <c r="AZ24" s="13">
        <v>250</v>
      </c>
      <c r="BA24" s="13">
        <f>AX24-AY24+AZ24</f>
        <v>153</v>
      </c>
      <c r="BB24" s="12">
        <v>221</v>
      </c>
      <c r="BC24" s="13">
        <v>275</v>
      </c>
      <c r="BD24" s="13">
        <f>BA24-BB24+BC24</f>
        <v>207</v>
      </c>
      <c r="BE24" s="12">
        <v>210</v>
      </c>
      <c r="BF24" s="14">
        <v>350</v>
      </c>
      <c r="BG24" s="14">
        <f>BD24-BE24+BF24</f>
        <v>347</v>
      </c>
      <c r="BH24" s="12">
        <v>156</v>
      </c>
      <c r="BI24" s="13">
        <v>0</v>
      </c>
      <c r="BJ24" s="14">
        <f>BG24-BH24+BI24</f>
        <v>191</v>
      </c>
      <c r="BK24" s="12">
        <v>199</v>
      </c>
      <c r="BL24" s="14">
        <v>225</v>
      </c>
      <c r="BM24" s="15">
        <v>217</v>
      </c>
      <c r="BN24" s="12">
        <v>191</v>
      </c>
      <c r="BO24" s="14">
        <v>90</v>
      </c>
      <c r="BP24" s="13">
        <f>BM24-BN24+BO24</f>
        <v>116</v>
      </c>
      <c r="BQ24" s="12">
        <v>163</v>
      </c>
      <c r="BR24" s="13">
        <v>200</v>
      </c>
      <c r="BS24" s="13">
        <f>BR24+BP24-BQ24</f>
        <v>153</v>
      </c>
      <c r="BT24" s="12">
        <v>202</v>
      </c>
      <c r="BU24" s="13">
        <v>250</v>
      </c>
      <c r="BV24" s="15">
        <v>201</v>
      </c>
      <c r="BW24" s="12">
        <v>235</v>
      </c>
      <c r="BX24" s="13">
        <v>225</v>
      </c>
      <c r="BY24" s="13">
        <f>BV24-BW24+BX24</f>
        <v>191</v>
      </c>
      <c r="BZ24" s="12">
        <v>238</v>
      </c>
      <c r="CA24" s="14">
        <v>375</v>
      </c>
      <c r="CB24" s="14">
        <f>BY24-BZ24+CA24</f>
        <v>328</v>
      </c>
      <c r="CC24" s="12">
        <v>157</v>
      </c>
      <c r="CD24" s="13">
        <v>0</v>
      </c>
      <c r="CE24" s="14">
        <f>CB24-CC24+CD24</f>
        <v>171</v>
      </c>
      <c r="CF24" s="12">
        <v>186</v>
      </c>
      <c r="CG24" s="14">
        <v>225</v>
      </c>
      <c r="CH24" s="14">
        <f>CE24-CF24+CG24</f>
        <v>210</v>
      </c>
      <c r="CI24" s="12">
        <v>177</v>
      </c>
      <c r="CJ24" s="14">
        <v>175</v>
      </c>
      <c r="CK24" s="15">
        <v>208</v>
      </c>
      <c r="CL24" s="12">
        <v>163</v>
      </c>
      <c r="CM24" s="13">
        <v>125</v>
      </c>
      <c r="CN24" s="13">
        <f>CM24+CK24-CL24</f>
        <v>170</v>
      </c>
      <c r="CO24" s="12">
        <v>221</v>
      </c>
      <c r="CP24" s="13">
        <v>225</v>
      </c>
      <c r="CQ24" s="13">
        <f>CN24-CO24+CP24</f>
        <v>174</v>
      </c>
      <c r="CR24" s="12">
        <v>277</v>
      </c>
      <c r="CS24" s="13">
        <v>200</v>
      </c>
      <c r="CT24" s="13">
        <f>CQ24-CR24+CS24</f>
        <v>97</v>
      </c>
      <c r="CU24" s="12">
        <v>216</v>
      </c>
      <c r="CV24" s="14">
        <v>375</v>
      </c>
      <c r="CW24" s="14">
        <f>CT24-CU24+CV24</f>
        <v>256</v>
      </c>
      <c r="CX24" s="12">
        <v>176</v>
      </c>
      <c r="CY24" s="13">
        <v>0</v>
      </c>
      <c r="CZ24" s="14">
        <f>CW24-CX24+CY24</f>
        <v>80</v>
      </c>
      <c r="DA24" s="12">
        <v>237</v>
      </c>
      <c r="DB24" s="14">
        <v>275</v>
      </c>
      <c r="DC24" s="14">
        <f>CZ24-DA24+DB24</f>
        <v>118</v>
      </c>
      <c r="DD24" s="12">
        <v>0</v>
      </c>
      <c r="DE24" s="14">
        <v>0</v>
      </c>
      <c r="DF24" s="13">
        <f>DC24-DD24+DE24</f>
        <v>118</v>
      </c>
      <c r="DG24" s="12">
        <v>0</v>
      </c>
      <c r="DH24" s="13">
        <v>0</v>
      </c>
      <c r="DI24" s="13">
        <f>DH24+DF24-DG24</f>
        <v>118</v>
      </c>
      <c r="DJ24" s="12">
        <v>0</v>
      </c>
      <c r="DK24" s="13">
        <v>0</v>
      </c>
      <c r="DL24" s="13">
        <f>DI24-DJ24+DK24</f>
        <v>118</v>
      </c>
      <c r="DM24" s="12">
        <v>0</v>
      </c>
      <c r="DN24" s="13">
        <v>0</v>
      </c>
      <c r="DO24" s="13">
        <f>DL24-DM24+DN24</f>
        <v>118</v>
      </c>
      <c r="DP24" s="12">
        <v>0</v>
      </c>
      <c r="DQ24" s="14">
        <v>0</v>
      </c>
      <c r="DR24" s="14">
        <f>DO24-DP24+DQ24</f>
        <v>118</v>
      </c>
      <c r="DS24" s="12">
        <v>0</v>
      </c>
      <c r="DT24" s="13">
        <v>0</v>
      </c>
      <c r="DU24" s="14">
        <f>DR24-DS24+DT24</f>
        <v>118</v>
      </c>
      <c r="DV24" s="12">
        <v>0</v>
      </c>
      <c r="DW24" s="14">
        <v>0</v>
      </c>
      <c r="DX24" s="14">
        <f>DU24-DV24+DW24</f>
        <v>118</v>
      </c>
      <c r="DY24" s="12">
        <v>0</v>
      </c>
      <c r="DZ24" s="14">
        <v>0</v>
      </c>
      <c r="EA24" s="13">
        <f>DX24-DY24+DZ24</f>
        <v>118</v>
      </c>
      <c r="EB24" s="12">
        <v>0</v>
      </c>
      <c r="EC24" s="13">
        <v>0</v>
      </c>
      <c r="ED24" s="13">
        <f>EC24+EA24-EB24</f>
        <v>118</v>
      </c>
      <c r="EE24" s="12">
        <v>0</v>
      </c>
      <c r="EF24" s="13">
        <v>0</v>
      </c>
      <c r="EG24" s="13">
        <f>ED24-EE24+EF24</f>
        <v>118</v>
      </c>
      <c r="EH24" s="12">
        <v>0</v>
      </c>
      <c r="EI24" s="13">
        <v>0</v>
      </c>
      <c r="EJ24" s="13">
        <f>EG24-EH24+EI24</f>
        <v>118</v>
      </c>
      <c r="EK24" s="12">
        <v>0</v>
      </c>
      <c r="EL24" s="14">
        <v>0</v>
      </c>
      <c r="EM24" s="14">
        <f>EJ24-EK24+EL24</f>
        <v>118</v>
      </c>
      <c r="EN24" s="12">
        <v>0</v>
      </c>
      <c r="EO24" s="13">
        <v>0</v>
      </c>
      <c r="EP24" s="14">
        <f>EM24-EN24+EO24</f>
        <v>118</v>
      </c>
      <c r="EQ24" s="12">
        <v>0</v>
      </c>
      <c r="ER24" s="14">
        <v>0</v>
      </c>
      <c r="ES24" s="14">
        <f>EP24-EQ24+ER24</f>
        <v>118</v>
      </c>
      <c r="ET24" s="12">
        <v>0</v>
      </c>
      <c r="EU24" s="14">
        <v>0</v>
      </c>
      <c r="EV24" s="13">
        <f>ES24-ET24+EU24</f>
        <v>118</v>
      </c>
      <c r="EW24" s="12">
        <v>0</v>
      </c>
      <c r="EX24" s="13">
        <v>0</v>
      </c>
      <c r="EY24" s="13">
        <f>EX24+EV24-EW24</f>
        <v>118</v>
      </c>
      <c r="EZ24" s="12">
        <v>0</v>
      </c>
      <c r="FA24" s="13">
        <v>0</v>
      </c>
      <c r="FB24" s="13">
        <f>EY24-EZ24+FA24</f>
        <v>118</v>
      </c>
      <c r="FC24" s="12">
        <v>0</v>
      </c>
      <c r="FD24" s="13">
        <v>0</v>
      </c>
      <c r="FE24" s="13">
        <f>FB24-FC24+FD24</f>
        <v>118</v>
      </c>
      <c r="FF24" s="12">
        <v>0</v>
      </c>
      <c r="FG24" s="14">
        <v>0</v>
      </c>
      <c r="FH24" s="14">
        <f>FE24-FF24+FG24</f>
        <v>118</v>
      </c>
      <c r="FI24" s="12">
        <v>0</v>
      </c>
      <c r="FJ24" s="13">
        <v>0</v>
      </c>
      <c r="FK24" s="14">
        <f>FH24-FI24+FJ24</f>
        <v>118</v>
      </c>
      <c r="FL24" s="12">
        <v>0</v>
      </c>
      <c r="FM24" s="14">
        <v>0</v>
      </c>
      <c r="FN24" s="14">
        <f>FK24-FL24+FM24</f>
        <v>118</v>
      </c>
      <c r="FO24" s="12">
        <v>0</v>
      </c>
      <c r="FP24" s="14">
        <v>0</v>
      </c>
      <c r="FQ24" s="13">
        <f>FN24-FO24+FP24</f>
        <v>118</v>
      </c>
      <c r="FR24" s="12">
        <v>0</v>
      </c>
      <c r="FS24" s="13">
        <v>0</v>
      </c>
      <c r="FT24" s="13">
        <f>FS24+FQ24-FR24</f>
        <v>118</v>
      </c>
      <c r="FU24" s="12">
        <v>0</v>
      </c>
      <c r="FV24" s="13">
        <v>0</v>
      </c>
      <c r="FW24" s="13">
        <f>FT24-FU24+FV24</f>
        <v>118</v>
      </c>
      <c r="FX24" s="12">
        <v>0</v>
      </c>
      <c r="FY24" s="13">
        <v>0</v>
      </c>
      <c r="FZ24" s="13">
        <f>FW24-FX24+FY24</f>
        <v>118</v>
      </c>
      <c r="GA24" s="12">
        <v>0</v>
      </c>
      <c r="GB24" s="14">
        <v>0</v>
      </c>
      <c r="GC24" s="14">
        <f>FZ24-GA24+GB24</f>
        <v>118</v>
      </c>
      <c r="GD24" s="12">
        <v>0</v>
      </c>
      <c r="GE24" s="13">
        <v>0</v>
      </c>
      <c r="GF24" s="14">
        <f>GC24-GD24+GE24</f>
        <v>118</v>
      </c>
      <c r="GG24" s="12">
        <v>0</v>
      </c>
      <c r="GH24" s="14">
        <v>0</v>
      </c>
      <c r="GI24" s="14">
        <f>GF24-GG24+GH24</f>
        <v>118</v>
      </c>
      <c r="GJ24" s="12">
        <v>0</v>
      </c>
      <c r="GK24" s="14">
        <v>0</v>
      </c>
      <c r="GL24" s="13">
        <f>GI24-GJ24+GK24</f>
        <v>118</v>
      </c>
      <c r="GM24" s="12">
        <v>0</v>
      </c>
      <c r="GN24" s="13">
        <v>0</v>
      </c>
      <c r="GO24" s="13">
        <f>GN24+GL24-GM24</f>
        <v>118</v>
      </c>
      <c r="GP24" s="12">
        <v>0</v>
      </c>
      <c r="GQ24" s="13">
        <v>0</v>
      </c>
      <c r="GR24" s="13">
        <f>GO24-GP24+GQ24</f>
        <v>118</v>
      </c>
      <c r="GS24" s="12">
        <v>0</v>
      </c>
      <c r="GT24" s="13">
        <v>0</v>
      </c>
      <c r="GU24" s="13">
        <f>GR24-GS24+GT24</f>
        <v>118</v>
      </c>
      <c r="GV24" s="12">
        <v>0</v>
      </c>
      <c r="GW24" s="14">
        <v>0</v>
      </c>
      <c r="GX24" s="14">
        <f>GU24-GV24+GW24</f>
        <v>118</v>
      </c>
      <c r="GY24" s="12">
        <v>0</v>
      </c>
      <c r="GZ24" s="13">
        <v>0</v>
      </c>
      <c r="HA24" s="14">
        <f>GX24-GY24+GZ24</f>
        <v>118</v>
      </c>
      <c r="HB24" s="12">
        <v>0</v>
      </c>
      <c r="HC24" s="14">
        <v>0</v>
      </c>
      <c r="HD24" s="14">
        <f>HA24-HB24+HC24</f>
        <v>118</v>
      </c>
      <c r="HE24" s="12">
        <v>0</v>
      </c>
      <c r="HF24" s="14">
        <v>0</v>
      </c>
      <c r="HG24" s="13">
        <f>HD24-HE24+HF24</f>
        <v>118</v>
      </c>
      <c r="HH24" s="12">
        <v>0</v>
      </c>
      <c r="HI24" s="13">
        <v>0</v>
      </c>
      <c r="HJ24" s="13">
        <f>HI24+HG24-HH24</f>
        <v>118</v>
      </c>
      <c r="HK24" s="12">
        <v>0</v>
      </c>
      <c r="HL24" s="13">
        <v>0</v>
      </c>
      <c r="HM24" s="13">
        <f>HJ24-HK24+HL24</f>
        <v>118</v>
      </c>
      <c r="HN24" s="12">
        <v>0</v>
      </c>
      <c r="HO24" s="13">
        <v>0</v>
      </c>
      <c r="HP24" s="13">
        <f>HM24-HN24+HO24</f>
        <v>118</v>
      </c>
      <c r="HQ24" s="12">
        <v>0</v>
      </c>
      <c r="HR24" s="14">
        <v>0</v>
      </c>
      <c r="HS24" s="14">
        <f>HP24-HQ24+HR24</f>
        <v>118</v>
      </c>
      <c r="HT24" s="12">
        <v>0</v>
      </c>
      <c r="HU24" s="13">
        <v>0</v>
      </c>
      <c r="HV24" s="14">
        <f>HS24-HT24+HU24</f>
        <v>118</v>
      </c>
      <c r="HW24" s="12">
        <v>0</v>
      </c>
      <c r="HX24" s="14">
        <v>0</v>
      </c>
      <c r="HY24" s="14">
        <f>HV24-HW24+HX24</f>
        <v>118</v>
      </c>
      <c r="HZ24" s="12">
        <v>0</v>
      </c>
      <c r="IA24" s="14">
        <v>0</v>
      </c>
      <c r="IB24" s="13">
        <f>HY24-HZ24+IA24</f>
        <v>118</v>
      </c>
      <c r="IC24" s="12">
        <v>0</v>
      </c>
      <c r="ID24" s="13">
        <v>0</v>
      </c>
      <c r="IE24" s="13">
        <f>ID24+IB24-IC24</f>
        <v>118</v>
      </c>
      <c r="IF24" s="12">
        <v>0</v>
      </c>
      <c r="IG24" s="13">
        <v>0</v>
      </c>
      <c r="IH24" s="13">
        <f>IE24-IF24+IG24</f>
        <v>118</v>
      </c>
      <c r="II24" s="12">
        <v>0</v>
      </c>
      <c r="IJ24" s="13">
        <v>0</v>
      </c>
      <c r="IK24" s="13">
        <f>IH24-II24+IJ24</f>
        <v>118</v>
      </c>
      <c r="IL24" s="12">
        <v>0</v>
      </c>
      <c r="IM24" s="14">
        <v>0</v>
      </c>
      <c r="IN24" s="14">
        <f>IK24-IL24+IM24</f>
        <v>118</v>
      </c>
      <c r="IO24" s="12">
        <v>0</v>
      </c>
      <c r="IP24" s="13">
        <v>0</v>
      </c>
      <c r="IQ24" s="14">
        <f>IN24-IO24+IP24</f>
        <v>118</v>
      </c>
      <c r="IR24" s="12">
        <v>0</v>
      </c>
      <c r="IS24" s="14">
        <v>0</v>
      </c>
      <c r="IT24" s="14">
        <f>IQ24-IR24+IS24</f>
        <v>118</v>
      </c>
      <c r="IU24" s="12">
        <v>0</v>
      </c>
      <c r="IV24" s="14">
        <v>0</v>
      </c>
      <c r="IW24" s="13">
        <f>IT24-IU24+IV24</f>
        <v>118</v>
      </c>
      <c r="IX24" s="12">
        <v>0</v>
      </c>
      <c r="IY24" s="13">
        <v>0</v>
      </c>
      <c r="IZ24" s="13">
        <f>IY24+IW24-IX24</f>
        <v>118</v>
      </c>
      <c r="JA24" s="12">
        <v>0</v>
      </c>
      <c r="JB24" s="13">
        <v>0</v>
      </c>
      <c r="JC24" s="13">
        <f>IZ24-JA24+JB24</f>
        <v>118</v>
      </c>
      <c r="JD24" s="12">
        <v>0</v>
      </c>
      <c r="JE24" s="13">
        <v>0</v>
      </c>
      <c r="JF24" s="13">
        <f>JC24-JD24+JE24</f>
        <v>118</v>
      </c>
      <c r="JG24" s="12">
        <v>0</v>
      </c>
      <c r="JH24" s="14">
        <v>0</v>
      </c>
      <c r="JI24" s="14">
        <f>JF24-JG24+JH24</f>
        <v>118</v>
      </c>
      <c r="JJ24" s="12">
        <v>0</v>
      </c>
      <c r="JK24" s="13">
        <v>0</v>
      </c>
      <c r="JL24" s="14">
        <f>JI24-JJ24+JK24</f>
        <v>118</v>
      </c>
      <c r="JM24" s="12">
        <v>0</v>
      </c>
      <c r="JN24" s="14">
        <v>0</v>
      </c>
      <c r="JO24" s="14">
        <f>JL24-JM24+JN24</f>
        <v>118</v>
      </c>
      <c r="JP24" s="12">
        <v>0</v>
      </c>
      <c r="JQ24" s="14">
        <v>0</v>
      </c>
      <c r="JR24" s="13">
        <f>JO24-JP24+JQ24</f>
        <v>118</v>
      </c>
      <c r="JS24" s="12">
        <v>0</v>
      </c>
      <c r="JT24" s="13">
        <v>0</v>
      </c>
      <c r="JU24" s="13">
        <f>JT24+JR24-JS24</f>
        <v>118</v>
      </c>
      <c r="JV24" s="12">
        <v>0</v>
      </c>
      <c r="JW24" s="13">
        <v>0</v>
      </c>
      <c r="JX24" s="13">
        <f>JU24-JV24+JW24</f>
        <v>118</v>
      </c>
      <c r="JY24" s="12">
        <v>0</v>
      </c>
      <c r="JZ24" s="13">
        <v>0</v>
      </c>
      <c r="KA24" s="13">
        <f>JX24-JY24+JZ24</f>
        <v>118</v>
      </c>
      <c r="KB24" s="12">
        <v>0</v>
      </c>
      <c r="KC24" s="14">
        <v>0</v>
      </c>
      <c r="KD24" s="14">
        <f>KA24-KB24+KC24</f>
        <v>118</v>
      </c>
      <c r="KE24" s="12">
        <v>0</v>
      </c>
      <c r="KF24" s="13">
        <v>0</v>
      </c>
      <c r="KG24" s="14">
        <f>KD24-KE24+KF24</f>
        <v>118</v>
      </c>
      <c r="KH24" s="12">
        <v>0</v>
      </c>
      <c r="KI24" s="14">
        <v>0</v>
      </c>
      <c r="KJ24" s="14">
        <f>KG24-KH24+KI24</f>
        <v>118</v>
      </c>
      <c r="KK24" s="12">
        <v>0</v>
      </c>
      <c r="KL24" s="14">
        <v>0</v>
      </c>
      <c r="KM24" s="13">
        <f>KJ24-KK24+KL24</f>
        <v>118</v>
      </c>
      <c r="KN24" s="12">
        <v>0</v>
      </c>
      <c r="KO24" s="13">
        <v>0</v>
      </c>
      <c r="KP24" s="13">
        <f>KO24+KM24-KN24</f>
        <v>118</v>
      </c>
      <c r="KQ24" s="12">
        <v>0</v>
      </c>
      <c r="KR24" s="13">
        <v>0</v>
      </c>
      <c r="KS24" s="13">
        <f>KP24-KQ24+KR24</f>
        <v>118</v>
      </c>
      <c r="KT24" s="12">
        <v>0</v>
      </c>
      <c r="KU24" s="13">
        <v>0</v>
      </c>
      <c r="KV24" s="13">
        <f>KS24-KT24+KU24</f>
        <v>118</v>
      </c>
      <c r="KW24" s="12">
        <v>0</v>
      </c>
      <c r="KX24" s="14">
        <v>0</v>
      </c>
      <c r="KY24" s="14">
        <f>KV24-KW24+KX24</f>
        <v>118</v>
      </c>
      <c r="KZ24" s="12">
        <v>0</v>
      </c>
      <c r="LA24" s="13">
        <v>0</v>
      </c>
      <c r="LB24" s="14">
        <f>KY24-KZ24+LA24</f>
        <v>118</v>
      </c>
      <c r="LC24" s="12">
        <v>0</v>
      </c>
      <c r="LD24" s="14">
        <v>0</v>
      </c>
      <c r="LE24" s="14">
        <f>LB24-LC24+LD24</f>
        <v>118</v>
      </c>
      <c r="LF24" s="12">
        <v>0</v>
      </c>
      <c r="LG24" s="14">
        <v>0</v>
      </c>
      <c r="LH24" s="13">
        <f>LE24-LF24+LG24</f>
        <v>118</v>
      </c>
      <c r="LI24" s="12">
        <v>0</v>
      </c>
      <c r="LJ24" s="13">
        <v>0</v>
      </c>
      <c r="LK24" s="13">
        <f>LJ24+LH24-LI24</f>
        <v>118</v>
      </c>
      <c r="LL24" s="12">
        <v>0</v>
      </c>
      <c r="LM24" s="13">
        <v>0</v>
      </c>
      <c r="LN24" s="13">
        <f>LK24-LL24+LM24</f>
        <v>118</v>
      </c>
      <c r="LO24" s="12">
        <v>0</v>
      </c>
      <c r="LP24" s="13">
        <v>0</v>
      </c>
      <c r="LQ24" s="13">
        <f>LN24-LO24+LP24</f>
        <v>118</v>
      </c>
      <c r="LR24" s="12">
        <v>0</v>
      </c>
      <c r="LS24" s="14">
        <v>0</v>
      </c>
      <c r="LT24" s="14">
        <f>LQ24-LR24+LS24</f>
        <v>118</v>
      </c>
      <c r="LU24" s="12">
        <v>0</v>
      </c>
      <c r="LV24" s="13">
        <v>0</v>
      </c>
      <c r="LW24" s="14">
        <f>LT24-LU24+LV24</f>
        <v>118</v>
      </c>
      <c r="LX24" s="12">
        <v>0</v>
      </c>
      <c r="LY24" s="14">
        <v>0</v>
      </c>
      <c r="LZ24" s="14">
        <f>LW24-LX24+LY24</f>
        <v>118</v>
      </c>
      <c r="MA24" s="12">
        <v>0</v>
      </c>
      <c r="MB24" s="14">
        <v>0</v>
      </c>
      <c r="MC24" s="13">
        <f>LZ24-MA24+MB24</f>
        <v>118</v>
      </c>
      <c r="MD24" s="12">
        <v>0</v>
      </c>
      <c r="ME24" s="13">
        <v>0</v>
      </c>
      <c r="MF24" s="13">
        <f>ME24+MC24-MD24</f>
        <v>118</v>
      </c>
      <c r="MG24" s="12">
        <v>0</v>
      </c>
      <c r="MH24" s="13">
        <v>0</v>
      </c>
      <c r="MI24" s="13">
        <f>MF24-MG24+MH24</f>
        <v>118</v>
      </c>
      <c r="MJ24" s="12">
        <v>0</v>
      </c>
      <c r="MK24" s="13">
        <v>0</v>
      </c>
      <c r="ML24" s="13">
        <f>MI24-MJ24+MK24</f>
        <v>118</v>
      </c>
      <c r="MM24" s="12">
        <v>0</v>
      </c>
      <c r="MN24" s="14">
        <v>0</v>
      </c>
      <c r="MO24" s="14">
        <f>ML24-MM24+MN24</f>
        <v>118</v>
      </c>
      <c r="MP24" s="12">
        <v>0</v>
      </c>
      <c r="MQ24" s="13">
        <v>0</v>
      </c>
      <c r="MR24" s="14">
        <f>MO24-MP24+MQ24</f>
        <v>118</v>
      </c>
      <c r="MS24" s="12">
        <v>0</v>
      </c>
      <c r="MT24" s="14">
        <v>0</v>
      </c>
      <c r="MU24" s="14">
        <f>MR24-MS24+MT24</f>
        <v>118</v>
      </c>
      <c r="MV24" s="12">
        <v>0</v>
      </c>
      <c r="MW24" s="14">
        <v>0</v>
      </c>
      <c r="MX24" s="13">
        <f>MU24-MV24+MW24</f>
        <v>118</v>
      </c>
      <c r="MY24" s="12">
        <v>0</v>
      </c>
      <c r="MZ24" s="13">
        <v>0</v>
      </c>
      <c r="NA24" s="13">
        <f>MZ24+MX24-MY24</f>
        <v>118</v>
      </c>
      <c r="NB24" s="12">
        <v>0</v>
      </c>
      <c r="NC24" s="13">
        <v>0</v>
      </c>
      <c r="ND24" s="13">
        <f>NA24-NB24+NC24</f>
        <v>118</v>
      </c>
      <c r="NE24" s="12">
        <v>0</v>
      </c>
      <c r="NF24" s="13">
        <v>0</v>
      </c>
      <c r="NG24" s="13">
        <f>ND24-NE24+NF24</f>
        <v>118</v>
      </c>
      <c r="NH24" s="12">
        <v>0</v>
      </c>
      <c r="NI24" s="14">
        <v>0</v>
      </c>
      <c r="NJ24" s="14">
        <f>NG24-NH24+NI24</f>
        <v>118</v>
      </c>
      <c r="NK24" s="12">
        <v>0</v>
      </c>
      <c r="NL24" s="13">
        <v>0</v>
      </c>
      <c r="NM24" s="14">
        <f>NJ24-NK24+NL24</f>
        <v>118</v>
      </c>
      <c r="NN24" s="12">
        <v>0</v>
      </c>
      <c r="NO24" s="14">
        <v>0</v>
      </c>
      <c r="NP24" s="14">
        <f>NM24-NN24+NO24</f>
        <v>118</v>
      </c>
      <c r="NQ24" s="12">
        <v>0</v>
      </c>
      <c r="NR24" s="14">
        <v>0</v>
      </c>
      <c r="NS24" s="13">
        <f>NP24-NQ24+NR24</f>
        <v>118</v>
      </c>
      <c r="NT24" s="12">
        <v>0</v>
      </c>
      <c r="NU24" s="13">
        <v>0</v>
      </c>
      <c r="NV24" s="13">
        <f>NU24+NS24-NT24</f>
        <v>118</v>
      </c>
      <c r="NW24" s="12">
        <v>0</v>
      </c>
      <c r="NX24" s="13">
        <v>0</v>
      </c>
      <c r="NY24" s="13">
        <f>NV24-NW24+NX24</f>
        <v>118</v>
      </c>
      <c r="NZ24" s="12">
        <v>0</v>
      </c>
      <c r="OA24" s="13">
        <v>0</v>
      </c>
      <c r="OB24" s="13">
        <f>NY24-NZ24+OA24</f>
        <v>118</v>
      </c>
      <c r="OC24" s="12">
        <v>0</v>
      </c>
      <c r="OD24" s="14">
        <v>0</v>
      </c>
      <c r="OE24" s="14">
        <f>OB24-OC24+OD24</f>
        <v>118</v>
      </c>
      <c r="OF24" s="12">
        <v>0</v>
      </c>
      <c r="OG24" s="13">
        <v>0</v>
      </c>
      <c r="OH24" s="14">
        <f>OE24-OF24+OG24</f>
        <v>118</v>
      </c>
      <c r="OI24" s="12">
        <v>0</v>
      </c>
      <c r="OJ24" s="14">
        <v>0</v>
      </c>
      <c r="OK24" s="14">
        <f>OH24-OI24+OJ24</f>
        <v>118</v>
      </c>
      <c r="OL24" s="12">
        <v>0</v>
      </c>
      <c r="OM24" s="14">
        <v>0</v>
      </c>
      <c r="ON24" s="13">
        <f>OK24-OL24+OM24</f>
        <v>118</v>
      </c>
      <c r="OO24" s="12">
        <v>0</v>
      </c>
      <c r="OP24" s="13">
        <v>0</v>
      </c>
      <c r="OQ24" s="13">
        <f>OP24+ON24-OO24</f>
        <v>118</v>
      </c>
      <c r="OR24" s="12">
        <v>0</v>
      </c>
      <c r="OS24" s="13">
        <v>0</v>
      </c>
      <c r="OT24" s="13">
        <f>OQ24-OR24+OS24</f>
        <v>118</v>
      </c>
      <c r="OU24" s="12">
        <v>0</v>
      </c>
      <c r="OV24" s="13">
        <v>0</v>
      </c>
      <c r="OW24" s="13">
        <f>OT24-OU24+OV24</f>
        <v>118</v>
      </c>
      <c r="OX24" s="12">
        <v>0</v>
      </c>
      <c r="OY24" s="14">
        <v>0</v>
      </c>
      <c r="OZ24" s="14">
        <f>OW24-OX24+OY24</f>
        <v>118</v>
      </c>
      <c r="PA24" s="12">
        <v>0</v>
      </c>
      <c r="PB24" s="13">
        <v>0</v>
      </c>
      <c r="PC24" s="14">
        <f>OZ24-PA24+PB24</f>
        <v>118</v>
      </c>
      <c r="PD24" s="12">
        <v>0</v>
      </c>
      <c r="PE24" s="14">
        <v>0</v>
      </c>
      <c r="PF24" s="14">
        <f>PC24-PD24+PE24</f>
        <v>118</v>
      </c>
      <c r="PG24" s="12">
        <v>0</v>
      </c>
      <c r="PH24" s="14">
        <v>0</v>
      </c>
      <c r="PI24" s="13">
        <f>PF24-PG24+PH24</f>
        <v>118</v>
      </c>
      <c r="PJ24" s="12">
        <v>0</v>
      </c>
    </row>
    <row r="25" spans="1:426" x14ac:dyDescent="0.25">
      <c r="A25" s="8" t="s">
        <v>60</v>
      </c>
      <c r="B25" s="15">
        <v>11</v>
      </c>
      <c r="C25" s="12">
        <v>54</v>
      </c>
      <c r="D25" s="14">
        <v>125</v>
      </c>
      <c r="E25" s="13">
        <f>B25-C25+D25</f>
        <v>82</v>
      </c>
      <c r="F25" s="12">
        <v>47</v>
      </c>
      <c r="G25" s="13">
        <v>0</v>
      </c>
      <c r="H25" s="13">
        <f>G25+E25-F25</f>
        <v>35</v>
      </c>
      <c r="I25" s="12">
        <v>65</v>
      </c>
      <c r="J25" s="13">
        <v>150</v>
      </c>
      <c r="K25" s="13">
        <f>H25-I25+J25</f>
        <v>120</v>
      </c>
      <c r="L25" s="12">
        <v>70</v>
      </c>
      <c r="M25" s="13">
        <v>0</v>
      </c>
      <c r="N25" s="13">
        <f>K25-L25+M25</f>
        <v>50</v>
      </c>
      <c r="O25" s="12">
        <v>52</v>
      </c>
      <c r="P25" s="14">
        <v>100</v>
      </c>
      <c r="Q25" s="14">
        <f>N25-O25+P25</f>
        <v>98</v>
      </c>
      <c r="R25" s="12">
        <v>29</v>
      </c>
      <c r="S25" s="13">
        <v>0</v>
      </c>
      <c r="T25" s="14">
        <f>Q25-R25+S25</f>
        <v>69</v>
      </c>
      <c r="U25" s="12">
        <v>26</v>
      </c>
      <c r="V25" s="14">
        <v>0</v>
      </c>
      <c r="W25" s="15">
        <v>46</v>
      </c>
      <c r="X25" s="12">
        <v>25</v>
      </c>
      <c r="Y25" s="14">
        <v>40</v>
      </c>
      <c r="Z25" s="13">
        <f>W25-X25+Y25</f>
        <v>61</v>
      </c>
      <c r="AA25" s="12">
        <v>31</v>
      </c>
      <c r="AB25" s="13">
        <v>0</v>
      </c>
      <c r="AC25" s="13">
        <f>AB25+Z25-AA25</f>
        <v>30</v>
      </c>
      <c r="AD25" s="12">
        <v>22</v>
      </c>
      <c r="AE25" s="13">
        <v>60</v>
      </c>
      <c r="AF25" s="13">
        <f>AC25-AD25+AE25</f>
        <v>68</v>
      </c>
      <c r="AG25" s="12">
        <v>48</v>
      </c>
      <c r="AH25" s="13">
        <v>0</v>
      </c>
      <c r="AI25" s="13">
        <f>AF25-AG25+AH25</f>
        <v>20</v>
      </c>
      <c r="AJ25" s="12">
        <v>31</v>
      </c>
      <c r="AK25" s="14">
        <v>75</v>
      </c>
      <c r="AL25" s="14">
        <f>AI25-AJ25+AK25</f>
        <v>64</v>
      </c>
      <c r="AM25" s="12">
        <v>31</v>
      </c>
      <c r="AN25" s="13">
        <v>0</v>
      </c>
      <c r="AO25" s="14">
        <f>AL25-AM25+AN25</f>
        <v>33</v>
      </c>
      <c r="AP25" s="12">
        <v>38</v>
      </c>
      <c r="AQ25" s="14">
        <v>0</v>
      </c>
      <c r="AR25" s="15">
        <v>0</v>
      </c>
      <c r="AS25" s="12">
        <v>53</v>
      </c>
      <c r="AT25" s="14">
        <v>75</v>
      </c>
      <c r="AU25" s="13">
        <f>AR25-AS25+AT25</f>
        <v>22</v>
      </c>
      <c r="AV25" s="12">
        <v>31</v>
      </c>
      <c r="AW25" s="13">
        <v>0</v>
      </c>
      <c r="AX25" s="13">
        <f>AW25+AU25-AV25</f>
        <v>-9</v>
      </c>
      <c r="AY25" s="12">
        <v>39</v>
      </c>
      <c r="AZ25" s="13">
        <v>115</v>
      </c>
      <c r="BA25" s="13">
        <f>AX25-AY25+AZ25</f>
        <v>67</v>
      </c>
      <c r="BB25" s="12">
        <v>40</v>
      </c>
      <c r="BC25" s="13">
        <v>0</v>
      </c>
      <c r="BD25" s="13">
        <f>BA25-BB25+BC25</f>
        <v>27</v>
      </c>
      <c r="BE25" s="12">
        <v>39</v>
      </c>
      <c r="BF25" s="14">
        <v>110</v>
      </c>
      <c r="BG25" s="14">
        <f>BD25-BE25+BF25</f>
        <v>98</v>
      </c>
      <c r="BH25" s="12">
        <v>32</v>
      </c>
      <c r="BI25" s="13">
        <v>0</v>
      </c>
      <c r="BJ25" s="14">
        <f>BG25-BH25+BI25</f>
        <v>66</v>
      </c>
      <c r="BK25" s="12">
        <v>33</v>
      </c>
      <c r="BL25" s="14">
        <v>0</v>
      </c>
      <c r="BM25" s="15">
        <v>27</v>
      </c>
      <c r="BN25" s="12">
        <v>25</v>
      </c>
      <c r="BO25" s="14">
        <v>60</v>
      </c>
      <c r="BP25" s="13">
        <f>BM25-BN25+BO25</f>
        <v>62</v>
      </c>
      <c r="BQ25" s="12">
        <v>30</v>
      </c>
      <c r="BR25" s="13">
        <v>0</v>
      </c>
      <c r="BS25" s="13">
        <f>BR25+BP25-BQ25</f>
        <v>32</v>
      </c>
      <c r="BT25" s="12">
        <v>25</v>
      </c>
      <c r="BU25" s="13">
        <v>90</v>
      </c>
      <c r="BV25" s="15">
        <v>95</v>
      </c>
      <c r="BW25" s="12">
        <v>38</v>
      </c>
      <c r="BX25" s="13">
        <v>0</v>
      </c>
      <c r="BY25" s="13">
        <f>BV25-BW25+BX25</f>
        <v>57</v>
      </c>
      <c r="BZ25" s="12">
        <v>25</v>
      </c>
      <c r="CA25" s="14">
        <v>90</v>
      </c>
      <c r="CB25" s="14">
        <f>BY25-BZ25+CA25</f>
        <v>122</v>
      </c>
      <c r="CC25" s="12">
        <v>30</v>
      </c>
      <c r="CD25" s="13">
        <v>0</v>
      </c>
      <c r="CE25" s="14">
        <f>CB25-CC25+CD25</f>
        <v>92</v>
      </c>
      <c r="CF25" s="12">
        <v>30</v>
      </c>
      <c r="CG25" s="14">
        <v>0</v>
      </c>
      <c r="CH25" s="14">
        <f>CE25-CF25+CG25</f>
        <v>62</v>
      </c>
      <c r="CI25" s="12">
        <v>27</v>
      </c>
      <c r="CJ25" s="14">
        <v>50</v>
      </c>
      <c r="CK25" s="15">
        <v>82</v>
      </c>
      <c r="CL25" s="12">
        <v>32</v>
      </c>
      <c r="CM25" s="13">
        <v>0</v>
      </c>
      <c r="CN25" s="13">
        <f>CM25+CK25-CL25</f>
        <v>50</v>
      </c>
      <c r="CO25" s="12">
        <v>28</v>
      </c>
      <c r="CP25" s="13">
        <v>65</v>
      </c>
      <c r="CQ25" s="13">
        <f>CN25-CO25+CP25</f>
        <v>87</v>
      </c>
      <c r="CR25" s="12">
        <v>44</v>
      </c>
      <c r="CS25" s="13">
        <v>0</v>
      </c>
      <c r="CT25" s="13">
        <f>CQ25-CR25+CS25</f>
        <v>43</v>
      </c>
      <c r="CU25" s="12">
        <v>30</v>
      </c>
      <c r="CV25" s="14">
        <v>90</v>
      </c>
      <c r="CW25" s="14">
        <f>CT25-CU25+CV25</f>
        <v>103</v>
      </c>
      <c r="CX25" s="12">
        <v>33</v>
      </c>
      <c r="CY25" s="13">
        <v>0</v>
      </c>
      <c r="CZ25" s="14">
        <f>CW25-CX25+CY25</f>
        <v>70</v>
      </c>
      <c r="DA25" s="12">
        <v>38</v>
      </c>
      <c r="DB25" s="14">
        <v>0</v>
      </c>
      <c r="DC25" s="14">
        <f>CZ25-DA25+DB25</f>
        <v>32</v>
      </c>
      <c r="DD25" s="12">
        <v>0</v>
      </c>
      <c r="DE25" s="14">
        <v>0</v>
      </c>
      <c r="DF25" s="13">
        <f>DC25-DD25+DE25</f>
        <v>32</v>
      </c>
      <c r="DG25" s="12">
        <v>0</v>
      </c>
      <c r="DH25" s="13">
        <v>0</v>
      </c>
      <c r="DI25" s="13">
        <f>DH25+DF25-DG25</f>
        <v>32</v>
      </c>
      <c r="DJ25" s="12">
        <v>0</v>
      </c>
      <c r="DK25" s="13">
        <v>0</v>
      </c>
      <c r="DL25" s="13">
        <f>DI25-DJ25+DK25</f>
        <v>32</v>
      </c>
      <c r="DM25" s="12">
        <v>0</v>
      </c>
      <c r="DN25" s="13">
        <v>0</v>
      </c>
      <c r="DO25" s="13">
        <f>DL25-DM25+DN25</f>
        <v>32</v>
      </c>
      <c r="DP25" s="12">
        <v>0</v>
      </c>
      <c r="DQ25" s="14">
        <v>0</v>
      </c>
      <c r="DR25" s="14">
        <f>DO25-DP25+DQ25</f>
        <v>32</v>
      </c>
      <c r="DS25" s="12">
        <v>0</v>
      </c>
      <c r="DT25" s="13">
        <v>0</v>
      </c>
      <c r="DU25" s="14">
        <f>DR25-DS25+DT25</f>
        <v>32</v>
      </c>
      <c r="DV25" s="12">
        <v>0</v>
      </c>
      <c r="DW25" s="14">
        <v>0</v>
      </c>
      <c r="DX25" s="14">
        <f>DU25-DV25+DW25</f>
        <v>32</v>
      </c>
      <c r="DY25" s="12">
        <v>0</v>
      </c>
      <c r="DZ25" s="14">
        <v>0</v>
      </c>
      <c r="EA25" s="13">
        <f>DX25-DY25+DZ25</f>
        <v>32</v>
      </c>
      <c r="EB25" s="12">
        <v>0</v>
      </c>
      <c r="EC25" s="13">
        <v>0</v>
      </c>
      <c r="ED25" s="13">
        <f>EC25+EA25-EB25</f>
        <v>32</v>
      </c>
      <c r="EE25" s="12">
        <v>0</v>
      </c>
      <c r="EF25" s="13">
        <v>0</v>
      </c>
      <c r="EG25" s="13">
        <f>ED25-EE25+EF25</f>
        <v>32</v>
      </c>
      <c r="EH25" s="12">
        <v>0</v>
      </c>
      <c r="EI25" s="13">
        <v>0</v>
      </c>
      <c r="EJ25" s="13">
        <f>EG25-EH25+EI25</f>
        <v>32</v>
      </c>
      <c r="EK25" s="12">
        <v>0</v>
      </c>
      <c r="EL25" s="14">
        <v>0</v>
      </c>
      <c r="EM25" s="14">
        <f>EJ25-EK25+EL25</f>
        <v>32</v>
      </c>
      <c r="EN25" s="12">
        <v>0</v>
      </c>
      <c r="EO25" s="13">
        <v>0</v>
      </c>
      <c r="EP25" s="14">
        <f>EM25-EN25+EO25</f>
        <v>32</v>
      </c>
      <c r="EQ25" s="12">
        <v>0</v>
      </c>
      <c r="ER25" s="14">
        <v>0</v>
      </c>
      <c r="ES25" s="14">
        <f>EP25-EQ25+ER25</f>
        <v>32</v>
      </c>
      <c r="ET25" s="12">
        <v>0</v>
      </c>
      <c r="EU25" s="14">
        <v>0</v>
      </c>
      <c r="EV25" s="13">
        <f>ES25-ET25+EU25</f>
        <v>32</v>
      </c>
      <c r="EW25" s="12">
        <v>0</v>
      </c>
      <c r="EX25" s="13">
        <v>0</v>
      </c>
      <c r="EY25" s="13">
        <f>EX25+EV25-EW25</f>
        <v>32</v>
      </c>
      <c r="EZ25" s="12">
        <v>0</v>
      </c>
      <c r="FA25" s="13">
        <v>0</v>
      </c>
      <c r="FB25" s="13">
        <f>EY25-EZ25+FA25</f>
        <v>32</v>
      </c>
      <c r="FC25" s="12">
        <v>0</v>
      </c>
      <c r="FD25" s="13">
        <v>0</v>
      </c>
      <c r="FE25" s="13">
        <f>FB25-FC25+FD25</f>
        <v>32</v>
      </c>
      <c r="FF25" s="12">
        <v>0</v>
      </c>
      <c r="FG25" s="14">
        <v>0</v>
      </c>
      <c r="FH25" s="14">
        <f>FE25-FF25+FG25</f>
        <v>32</v>
      </c>
      <c r="FI25" s="12">
        <v>0</v>
      </c>
      <c r="FJ25" s="13">
        <v>0</v>
      </c>
      <c r="FK25" s="14">
        <f>FH25-FI25+FJ25</f>
        <v>32</v>
      </c>
      <c r="FL25" s="12">
        <v>0</v>
      </c>
      <c r="FM25" s="14">
        <v>0</v>
      </c>
      <c r="FN25" s="14">
        <f>FK25-FL25+FM25</f>
        <v>32</v>
      </c>
      <c r="FO25" s="12">
        <v>0</v>
      </c>
      <c r="FP25" s="14">
        <v>0</v>
      </c>
      <c r="FQ25" s="13">
        <f>FN25-FO25+FP25</f>
        <v>32</v>
      </c>
      <c r="FR25" s="12">
        <v>0</v>
      </c>
      <c r="FS25" s="13">
        <v>0</v>
      </c>
      <c r="FT25" s="13">
        <f>FS25+FQ25-FR25</f>
        <v>32</v>
      </c>
      <c r="FU25" s="12">
        <v>0</v>
      </c>
      <c r="FV25" s="13">
        <v>0</v>
      </c>
      <c r="FW25" s="13">
        <f>FT25-FU25+FV25</f>
        <v>32</v>
      </c>
      <c r="FX25" s="12">
        <v>0</v>
      </c>
      <c r="FY25" s="13">
        <v>0</v>
      </c>
      <c r="FZ25" s="13">
        <f>FW25-FX25+FY25</f>
        <v>32</v>
      </c>
      <c r="GA25" s="12">
        <v>0</v>
      </c>
      <c r="GB25" s="14">
        <v>0</v>
      </c>
      <c r="GC25" s="14">
        <f>FZ25-GA25+GB25</f>
        <v>32</v>
      </c>
      <c r="GD25" s="12">
        <v>0</v>
      </c>
      <c r="GE25" s="13">
        <v>0</v>
      </c>
      <c r="GF25" s="14">
        <f>GC25-GD25+GE25</f>
        <v>32</v>
      </c>
      <c r="GG25" s="12">
        <v>0</v>
      </c>
      <c r="GH25" s="14">
        <v>0</v>
      </c>
      <c r="GI25" s="14">
        <f>GF25-GG25+GH25</f>
        <v>32</v>
      </c>
      <c r="GJ25" s="12">
        <v>0</v>
      </c>
      <c r="GK25" s="14">
        <v>0</v>
      </c>
      <c r="GL25" s="13">
        <f>GI25-GJ25+GK25</f>
        <v>32</v>
      </c>
      <c r="GM25" s="12">
        <v>0</v>
      </c>
      <c r="GN25" s="13">
        <v>0</v>
      </c>
      <c r="GO25" s="13">
        <f>GN25+GL25-GM25</f>
        <v>32</v>
      </c>
      <c r="GP25" s="12">
        <v>0</v>
      </c>
      <c r="GQ25" s="13">
        <v>0</v>
      </c>
      <c r="GR25" s="13">
        <f>GO25-GP25+GQ25</f>
        <v>32</v>
      </c>
      <c r="GS25" s="12">
        <v>0</v>
      </c>
      <c r="GT25" s="13">
        <v>0</v>
      </c>
      <c r="GU25" s="13">
        <f>GR25-GS25+GT25</f>
        <v>32</v>
      </c>
      <c r="GV25" s="12">
        <v>0</v>
      </c>
      <c r="GW25" s="14">
        <v>0</v>
      </c>
      <c r="GX25" s="14">
        <f>GU25-GV25+GW25</f>
        <v>32</v>
      </c>
      <c r="GY25" s="12">
        <v>0</v>
      </c>
      <c r="GZ25" s="13">
        <v>0</v>
      </c>
      <c r="HA25" s="14">
        <f>GX25-GY25+GZ25</f>
        <v>32</v>
      </c>
      <c r="HB25" s="12">
        <v>0</v>
      </c>
      <c r="HC25" s="14">
        <v>0</v>
      </c>
      <c r="HD25" s="14">
        <f>HA25-HB25+HC25</f>
        <v>32</v>
      </c>
      <c r="HE25" s="12">
        <v>0</v>
      </c>
      <c r="HF25" s="14">
        <v>0</v>
      </c>
      <c r="HG25" s="13">
        <f>HD25-HE25+HF25</f>
        <v>32</v>
      </c>
      <c r="HH25" s="12">
        <v>0</v>
      </c>
      <c r="HI25" s="13">
        <v>0</v>
      </c>
      <c r="HJ25" s="13">
        <f>HI25+HG25-HH25</f>
        <v>32</v>
      </c>
      <c r="HK25" s="12">
        <v>0</v>
      </c>
      <c r="HL25" s="13">
        <v>0</v>
      </c>
      <c r="HM25" s="13">
        <f>HJ25-HK25+HL25</f>
        <v>32</v>
      </c>
      <c r="HN25" s="12">
        <v>0</v>
      </c>
      <c r="HO25" s="13">
        <v>0</v>
      </c>
      <c r="HP25" s="13">
        <f>HM25-HN25+HO25</f>
        <v>32</v>
      </c>
      <c r="HQ25" s="12">
        <v>0</v>
      </c>
      <c r="HR25" s="14">
        <v>0</v>
      </c>
      <c r="HS25" s="14">
        <f>HP25-HQ25+HR25</f>
        <v>32</v>
      </c>
      <c r="HT25" s="12">
        <v>0</v>
      </c>
      <c r="HU25" s="13">
        <v>0</v>
      </c>
      <c r="HV25" s="14">
        <f>HS25-HT25+HU25</f>
        <v>32</v>
      </c>
      <c r="HW25" s="12">
        <v>0</v>
      </c>
      <c r="HX25" s="14">
        <v>0</v>
      </c>
      <c r="HY25" s="14">
        <f>HV25-HW25+HX25</f>
        <v>32</v>
      </c>
      <c r="HZ25" s="12">
        <v>0</v>
      </c>
      <c r="IA25" s="14">
        <v>0</v>
      </c>
      <c r="IB25" s="13">
        <f>HY25-HZ25+IA25</f>
        <v>32</v>
      </c>
      <c r="IC25" s="12">
        <v>0</v>
      </c>
      <c r="ID25" s="13">
        <v>0</v>
      </c>
      <c r="IE25" s="13">
        <f>ID25+IB25-IC25</f>
        <v>32</v>
      </c>
      <c r="IF25" s="12">
        <v>0</v>
      </c>
      <c r="IG25" s="13">
        <v>0</v>
      </c>
      <c r="IH25" s="13">
        <f>IE25-IF25+IG25</f>
        <v>32</v>
      </c>
      <c r="II25" s="12">
        <v>0</v>
      </c>
      <c r="IJ25" s="13">
        <v>0</v>
      </c>
      <c r="IK25" s="13">
        <f>IH25-II25+IJ25</f>
        <v>32</v>
      </c>
      <c r="IL25" s="12">
        <v>0</v>
      </c>
      <c r="IM25" s="14">
        <v>0</v>
      </c>
      <c r="IN25" s="14">
        <f>IK25-IL25+IM25</f>
        <v>32</v>
      </c>
      <c r="IO25" s="12">
        <v>0</v>
      </c>
      <c r="IP25" s="13">
        <v>0</v>
      </c>
      <c r="IQ25" s="14">
        <f>IN25-IO25+IP25</f>
        <v>32</v>
      </c>
      <c r="IR25" s="12">
        <v>0</v>
      </c>
      <c r="IS25" s="14">
        <v>0</v>
      </c>
      <c r="IT25" s="14">
        <f>IQ25-IR25+IS25</f>
        <v>32</v>
      </c>
      <c r="IU25" s="12">
        <v>0</v>
      </c>
      <c r="IV25" s="14">
        <v>0</v>
      </c>
      <c r="IW25" s="13">
        <f>IT25-IU25+IV25</f>
        <v>32</v>
      </c>
      <c r="IX25" s="12">
        <v>0</v>
      </c>
      <c r="IY25" s="13">
        <v>0</v>
      </c>
      <c r="IZ25" s="13">
        <f>IY25+IW25-IX25</f>
        <v>32</v>
      </c>
      <c r="JA25" s="12">
        <v>0</v>
      </c>
      <c r="JB25" s="13">
        <v>0</v>
      </c>
      <c r="JC25" s="13">
        <f>IZ25-JA25+JB25</f>
        <v>32</v>
      </c>
      <c r="JD25" s="12">
        <v>0</v>
      </c>
      <c r="JE25" s="13">
        <v>0</v>
      </c>
      <c r="JF25" s="13">
        <f>JC25-JD25+JE25</f>
        <v>32</v>
      </c>
      <c r="JG25" s="12">
        <v>0</v>
      </c>
      <c r="JH25" s="14">
        <v>0</v>
      </c>
      <c r="JI25" s="14">
        <f>JF25-JG25+JH25</f>
        <v>32</v>
      </c>
      <c r="JJ25" s="12">
        <v>0</v>
      </c>
      <c r="JK25" s="13">
        <v>0</v>
      </c>
      <c r="JL25" s="14">
        <f>JI25-JJ25+JK25</f>
        <v>32</v>
      </c>
      <c r="JM25" s="12">
        <v>0</v>
      </c>
      <c r="JN25" s="14">
        <v>0</v>
      </c>
      <c r="JO25" s="14">
        <f>JL25-JM25+JN25</f>
        <v>32</v>
      </c>
      <c r="JP25" s="12">
        <v>0</v>
      </c>
      <c r="JQ25" s="14">
        <v>0</v>
      </c>
      <c r="JR25" s="13">
        <f>JO25-JP25+JQ25</f>
        <v>32</v>
      </c>
      <c r="JS25" s="12">
        <v>0</v>
      </c>
      <c r="JT25" s="13">
        <v>0</v>
      </c>
      <c r="JU25" s="13">
        <f>JT25+JR25-JS25</f>
        <v>32</v>
      </c>
      <c r="JV25" s="12">
        <v>0</v>
      </c>
      <c r="JW25" s="13">
        <v>0</v>
      </c>
      <c r="JX25" s="13">
        <f>JU25-JV25+JW25</f>
        <v>32</v>
      </c>
      <c r="JY25" s="12">
        <v>0</v>
      </c>
      <c r="JZ25" s="13">
        <v>0</v>
      </c>
      <c r="KA25" s="13">
        <f>JX25-JY25+JZ25</f>
        <v>32</v>
      </c>
      <c r="KB25" s="12">
        <v>0</v>
      </c>
      <c r="KC25" s="14">
        <v>0</v>
      </c>
      <c r="KD25" s="14">
        <f>KA25-KB25+KC25</f>
        <v>32</v>
      </c>
      <c r="KE25" s="12">
        <v>0</v>
      </c>
      <c r="KF25" s="13">
        <v>0</v>
      </c>
      <c r="KG25" s="14">
        <f>KD25-KE25+KF25</f>
        <v>32</v>
      </c>
      <c r="KH25" s="12">
        <v>0</v>
      </c>
      <c r="KI25" s="14">
        <v>0</v>
      </c>
      <c r="KJ25" s="14">
        <f>KG25-KH25+KI25</f>
        <v>32</v>
      </c>
      <c r="KK25" s="12">
        <v>0</v>
      </c>
      <c r="KL25" s="14">
        <v>0</v>
      </c>
      <c r="KM25" s="13">
        <f>KJ25-KK25+KL25</f>
        <v>32</v>
      </c>
      <c r="KN25" s="12">
        <v>0</v>
      </c>
      <c r="KO25" s="13">
        <v>0</v>
      </c>
      <c r="KP25" s="13">
        <f>KO25+KM25-KN25</f>
        <v>32</v>
      </c>
      <c r="KQ25" s="12">
        <v>0</v>
      </c>
      <c r="KR25" s="13">
        <v>0</v>
      </c>
      <c r="KS25" s="13">
        <f>KP25-KQ25+KR25</f>
        <v>32</v>
      </c>
      <c r="KT25" s="12">
        <v>0</v>
      </c>
      <c r="KU25" s="13">
        <v>0</v>
      </c>
      <c r="KV25" s="13">
        <f>KS25-KT25+KU25</f>
        <v>32</v>
      </c>
      <c r="KW25" s="12">
        <v>0</v>
      </c>
      <c r="KX25" s="14">
        <v>0</v>
      </c>
      <c r="KY25" s="14">
        <f>KV25-KW25+KX25</f>
        <v>32</v>
      </c>
      <c r="KZ25" s="12">
        <v>0</v>
      </c>
      <c r="LA25" s="13">
        <v>0</v>
      </c>
      <c r="LB25" s="14">
        <f>KY25-KZ25+LA25</f>
        <v>32</v>
      </c>
      <c r="LC25" s="12">
        <v>0</v>
      </c>
      <c r="LD25" s="14">
        <v>0</v>
      </c>
      <c r="LE25" s="14">
        <f>LB25-LC25+LD25</f>
        <v>32</v>
      </c>
      <c r="LF25" s="12">
        <v>0</v>
      </c>
      <c r="LG25" s="14">
        <v>0</v>
      </c>
      <c r="LH25" s="13">
        <f>LE25-LF25+LG25</f>
        <v>32</v>
      </c>
      <c r="LI25" s="12">
        <v>0</v>
      </c>
      <c r="LJ25" s="13">
        <v>0</v>
      </c>
      <c r="LK25" s="13">
        <f>LJ25+LH25-LI25</f>
        <v>32</v>
      </c>
      <c r="LL25" s="12">
        <v>0</v>
      </c>
      <c r="LM25" s="13">
        <v>0</v>
      </c>
      <c r="LN25" s="13">
        <f>LK25-LL25+LM25</f>
        <v>32</v>
      </c>
      <c r="LO25" s="12">
        <v>0</v>
      </c>
      <c r="LP25" s="13">
        <v>0</v>
      </c>
      <c r="LQ25" s="13">
        <f>LN25-LO25+LP25</f>
        <v>32</v>
      </c>
      <c r="LR25" s="12">
        <v>0</v>
      </c>
      <c r="LS25" s="14">
        <v>0</v>
      </c>
      <c r="LT25" s="14">
        <f>LQ25-LR25+LS25</f>
        <v>32</v>
      </c>
      <c r="LU25" s="12">
        <v>0</v>
      </c>
      <c r="LV25" s="13">
        <v>0</v>
      </c>
      <c r="LW25" s="14">
        <f>LT25-LU25+LV25</f>
        <v>32</v>
      </c>
      <c r="LX25" s="12">
        <v>0</v>
      </c>
      <c r="LY25" s="14">
        <v>0</v>
      </c>
      <c r="LZ25" s="14">
        <f>LW25-LX25+LY25</f>
        <v>32</v>
      </c>
      <c r="MA25" s="12">
        <v>0</v>
      </c>
      <c r="MB25" s="14">
        <v>0</v>
      </c>
      <c r="MC25" s="13">
        <f>LZ25-MA25+MB25</f>
        <v>32</v>
      </c>
      <c r="MD25" s="12">
        <v>0</v>
      </c>
      <c r="ME25" s="13">
        <v>0</v>
      </c>
      <c r="MF25" s="13">
        <f>ME25+MC25-MD25</f>
        <v>32</v>
      </c>
      <c r="MG25" s="12">
        <v>0</v>
      </c>
      <c r="MH25" s="13">
        <v>0</v>
      </c>
      <c r="MI25" s="13">
        <f>MF25-MG25+MH25</f>
        <v>32</v>
      </c>
      <c r="MJ25" s="12">
        <v>0</v>
      </c>
      <c r="MK25" s="13">
        <v>0</v>
      </c>
      <c r="ML25" s="13">
        <f>MI25-MJ25+MK25</f>
        <v>32</v>
      </c>
      <c r="MM25" s="12">
        <v>0</v>
      </c>
      <c r="MN25" s="14">
        <v>0</v>
      </c>
      <c r="MO25" s="14">
        <f>ML25-MM25+MN25</f>
        <v>32</v>
      </c>
      <c r="MP25" s="12">
        <v>0</v>
      </c>
      <c r="MQ25" s="13">
        <v>0</v>
      </c>
      <c r="MR25" s="14">
        <f>MO25-MP25+MQ25</f>
        <v>32</v>
      </c>
      <c r="MS25" s="12">
        <v>0</v>
      </c>
      <c r="MT25" s="14">
        <v>0</v>
      </c>
      <c r="MU25" s="14">
        <f>MR25-MS25+MT25</f>
        <v>32</v>
      </c>
      <c r="MV25" s="12">
        <v>0</v>
      </c>
      <c r="MW25" s="14">
        <v>0</v>
      </c>
      <c r="MX25" s="13">
        <f>MU25-MV25+MW25</f>
        <v>32</v>
      </c>
      <c r="MY25" s="12">
        <v>0</v>
      </c>
      <c r="MZ25" s="13">
        <v>0</v>
      </c>
      <c r="NA25" s="13">
        <f>MZ25+MX25-MY25</f>
        <v>32</v>
      </c>
      <c r="NB25" s="12">
        <v>0</v>
      </c>
      <c r="NC25" s="13">
        <v>0</v>
      </c>
      <c r="ND25" s="13">
        <f>NA25-NB25+NC25</f>
        <v>32</v>
      </c>
      <c r="NE25" s="12">
        <v>0</v>
      </c>
      <c r="NF25" s="13">
        <v>0</v>
      </c>
      <c r="NG25" s="13">
        <f>ND25-NE25+NF25</f>
        <v>32</v>
      </c>
      <c r="NH25" s="12">
        <v>0</v>
      </c>
      <c r="NI25" s="14">
        <v>0</v>
      </c>
      <c r="NJ25" s="14">
        <f>NG25-NH25+NI25</f>
        <v>32</v>
      </c>
      <c r="NK25" s="12">
        <v>0</v>
      </c>
      <c r="NL25" s="13">
        <v>0</v>
      </c>
      <c r="NM25" s="14">
        <f>NJ25-NK25+NL25</f>
        <v>32</v>
      </c>
      <c r="NN25" s="12">
        <v>0</v>
      </c>
      <c r="NO25" s="14">
        <v>0</v>
      </c>
      <c r="NP25" s="14">
        <f>NM25-NN25+NO25</f>
        <v>32</v>
      </c>
      <c r="NQ25" s="12">
        <v>0</v>
      </c>
      <c r="NR25" s="14">
        <v>0</v>
      </c>
      <c r="NS25" s="13">
        <f>NP25-NQ25+NR25</f>
        <v>32</v>
      </c>
      <c r="NT25" s="12">
        <v>0</v>
      </c>
      <c r="NU25" s="13">
        <v>0</v>
      </c>
      <c r="NV25" s="13">
        <f>NU25+NS25-NT25</f>
        <v>32</v>
      </c>
      <c r="NW25" s="12">
        <v>0</v>
      </c>
      <c r="NX25" s="13">
        <v>0</v>
      </c>
      <c r="NY25" s="13">
        <f>NV25-NW25+NX25</f>
        <v>32</v>
      </c>
      <c r="NZ25" s="12">
        <v>0</v>
      </c>
      <c r="OA25" s="13">
        <v>0</v>
      </c>
      <c r="OB25" s="13">
        <f>NY25-NZ25+OA25</f>
        <v>32</v>
      </c>
      <c r="OC25" s="12">
        <v>0</v>
      </c>
      <c r="OD25" s="14">
        <v>0</v>
      </c>
      <c r="OE25" s="14">
        <f>OB25-OC25+OD25</f>
        <v>32</v>
      </c>
      <c r="OF25" s="12">
        <v>0</v>
      </c>
      <c r="OG25" s="13">
        <v>0</v>
      </c>
      <c r="OH25" s="14">
        <f>OE25-OF25+OG25</f>
        <v>32</v>
      </c>
      <c r="OI25" s="12">
        <v>0</v>
      </c>
      <c r="OJ25" s="14">
        <v>0</v>
      </c>
      <c r="OK25" s="14">
        <f>OH25-OI25+OJ25</f>
        <v>32</v>
      </c>
      <c r="OL25" s="12">
        <v>0</v>
      </c>
      <c r="OM25" s="14">
        <v>0</v>
      </c>
      <c r="ON25" s="13">
        <f>OK25-OL25+OM25</f>
        <v>32</v>
      </c>
      <c r="OO25" s="12">
        <v>0</v>
      </c>
      <c r="OP25" s="13">
        <v>0</v>
      </c>
      <c r="OQ25" s="13">
        <f>OP25+ON25-OO25</f>
        <v>32</v>
      </c>
      <c r="OR25" s="12">
        <v>0</v>
      </c>
      <c r="OS25" s="13">
        <v>0</v>
      </c>
      <c r="OT25" s="13">
        <f>OQ25-OR25+OS25</f>
        <v>32</v>
      </c>
      <c r="OU25" s="12">
        <v>0</v>
      </c>
      <c r="OV25" s="13">
        <v>0</v>
      </c>
      <c r="OW25" s="13">
        <f>OT25-OU25+OV25</f>
        <v>32</v>
      </c>
      <c r="OX25" s="12">
        <v>0</v>
      </c>
      <c r="OY25" s="14">
        <v>0</v>
      </c>
      <c r="OZ25" s="14">
        <f>OW25-OX25+OY25</f>
        <v>32</v>
      </c>
      <c r="PA25" s="12">
        <v>0</v>
      </c>
      <c r="PB25" s="13">
        <v>0</v>
      </c>
      <c r="PC25" s="14">
        <f>OZ25-PA25+PB25</f>
        <v>32</v>
      </c>
      <c r="PD25" s="12">
        <v>0</v>
      </c>
      <c r="PE25" s="14">
        <v>0</v>
      </c>
      <c r="PF25" s="14">
        <f>PC25-PD25+PE25</f>
        <v>32</v>
      </c>
      <c r="PG25" s="12">
        <v>0</v>
      </c>
      <c r="PH25" s="14">
        <v>0</v>
      </c>
      <c r="PI25" s="13">
        <f>PF25-PG25+PH25</f>
        <v>32</v>
      </c>
      <c r="PJ25" s="12">
        <v>0</v>
      </c>
    </row>
    <row r="26" spans="1:426" x14ac:dyDescent="0.25">
      <c r="A26" s="16" t="s">
        <v>61</v>
      </c>
      <c r="B26" s="15"/>
      <c r="C26" s="12"/>
      <c r="D26" s="14"/>
      <c r="E26" s="13"/>
      <c r="F26" s="12"/>
      <c r="G26" s="13"/>
      <c r="H26" s="13"/>
      <c r="I26" s="12"/>
      <c r="J26" s="13"/>
      <c r="K26" s="13"/>
      <c r="L26" s="12"/>
      <c r="M26" s="13"/>
      <c r="N26" s="13"/>
      <c r="O26" s="12"/>
      <c r="P26" s="14"/>
      <c r="Q26" s="14"/>
      <c r="R26" s="12"/>
      <c r="S26" s="13"/>
      <c r="T26" s="14"/>
      <c r="U26" s="12"/>
      <c r="V26" s="14"/>
      <c r="W26" s="15"/>
      <c r="X26" s="12"/>
      <c r="Y26" s="14"/>
      <c r="Z26" s="13"/>
      <c r="AA26" s="12"/>
      <c r="AB26" s="13"/>
      <c r="AC26" s="13"/>
      <c r="AD26" s="12"/>
      <c r="AE26" s="13"/>
      <c r="AF26" s="13"/>
      <c r="AG26" s="12"/>
      <c r="AH26" s="13"/>
      <c r="AI26" s="13"/>
      <c r="AJ26" s="12"/>
      <c r="AK26" s="14"/>
      <c r="AL26" s="14"/>
      <c r="AM26" s="12"/>
      <c r="AN26" s="13"/>
      <c r="AO26" s="14"/>
      <c r="AP26" s="12"/>
      <c r="AQ26" s="14"/>
      <c r="AR26" s="15"/>
      <c r="AS26" s="12"/>
      <c r="AT26" s="14"/>
      <c r="AU26" s="13"/>
      <c r="AV26" s="12"/>
      <c r="AW26" s="13"/>
      <c r="AX26" s="13"/>
      <c r="AY26" s="12"/>
      <c r="AZ26" s="13"/>
      <c r="BA26" s="13"/>
      <c r="BB26" s="12"/>
      <c r="BC26" s="13"/>
      <c r="BD26" s="13"/>
      <c r="BE26" s="12"/>
      <c r="BF26" s="14"/>
      <c r="BG26" s="14"/>
      <c r="BH26" s="12"/>
      <c r="BI26" s="13"/>
      <c r="BJ26" s="14"/>
      <c r="BK26" s="12"/>
      <c r="BL26" s="14"/>
      <c r="BM26" s="15"/>
      <c r="BN26" s="12"/>
      <c r="BO26" s="14"/>
      <c r="BP26" s="13"/>
      <c r="BQ26" s="12"/>
      <c r="BR26" s="13"/>
      <c r="BS26" s="13"/>
      <c r="BT26" s="12"/>
      <c r="BU26" s="13"/>
      <c r="BV26" s="15"/>
      <c r="BW26" s="12"/>
      <c r="BX26" s="13"/>
      <c r="BY26" s="13"/>
      <c r="BZ26" s="12"/>
      <c r="CA26" s="14"/>
      <c r="CB26" s="14"/>
      <c r="CC26" s="12"/>
      <c r="CD26" s="13"/>
      <c r="CE26" s="14"/>
      <c r="CF26" s="12"/>
      <c r="CG26" s="14"/>
      <c r="CH26" s="14"/>
      <c r="CI26" s="12"/>
      <c r="CJ26" s="14"/>
      <c r="CK26" s="15"/>
      <c r="CL26" s="12"/>
      <c r="CM26" s="13"/>
      <c r="CN26" s="13"/>
      <c r="CO26" s="12"/>
      <c r="CP26" s="13"/>
      <c r="CQ26" s="13"/>
      <c r="CR26" s="12"/>
      <c r="CS26" s="13"/>
      <c r="CT26" s="13"/>
      <c r="CU26" s="12"/>
      <c r="CV26" s="14"/>
      <c r="CW26" s="14"/>
      <c r="CX26" s="12"/>
      <c r="CY26" s="13"/>
      <c r="CZ26" s="14"/>
      <c r="DA26" s="12"/>
      <c r="DB26" s="14"/>
      <c r="DC26" s="14"/>
      <c r="DD26" s="12"/>
      <c r="DE26" s="14"/>
      <c r="DF26" s="13"/>
      <c r="DG26" s="12"/>
      <c r="DH26" s="13"/>
      <c r="DI26" s="13"/>
      <c r="DJ26" s="12"/>
      <c r="DK26" s="13"/>
      <c r="DL26" s="13"/>
      <c r="DM26" s="12"/>
      <c r="DN26" s="13"/>
      <c r="DO26" s="13"/>
      <c r="DP26" s="12"/>
      <c r="DQ26" s="14"/>
      <c r="DR26" s="14"/>
      <c r="DS26" s="12"/>
      <c r="DT26" s="13"/>
      <c r="DU26" s="14"/>
      <c r="DV26" s="12"/>
      <c r="DW26" s="14"/>
      <c r="DX26" s="14"/>
      <c r="DY26" s="12"/>
      <c r="DZ26" s="14"/>
      <c r="EA26" s="13"/>
      <c r="EB26" s="12"/>
      <c r="EC26" s="13"/>
      <c r="ED26" s="13"/>
      <c r="EE26" s="12"/>
      <c r="EF26" s="13"/>
      <c r="EG26" s="13"/>
      <c r="EH26" s="12"/>
      <c r="EI26" s="13"/>
      <c r="EJ26" s="13"/>
      <c r="EK26" s="12"/>
      <c r="EL26" s="14"/>
      <c r="EM26" s="14"/>
      <c r="EN26" s="12"/>
      <c r="EO26" s="13"/>
      <c r="EP26" s="14"/>
      <c r="EQ26" s="12"/>
      <c r="ER26" s="14"/>
      <c r="ES26" s="14"/>
      <c r="ET26" s="12"/>
      <c r="EU26" s="14"/>
      <c r="EV26" s="13"/>
      <c r="EW26" s="12"/>
      <c r="EX26" s="13"/>
      <c r="EY26" s="13"/>
      <c r="EZ26" s="12"/>
      <c r="FA26" s="13"/>
      <c r="FB26" s="13"/>
      <c r="FC26" s="12"/>
      <c r="FD26" s="13"/>
      <c r="FE26" s="13"/>
      <c r="FF26" s="12"/>
      <c r="FG26" s="14"/>
      <c r="FH26" s="14"/>
      <c r="FI26" s="12"/>
      <c r="FJ26" s="13"/>
      <c r="FK26" s="14"/>
      <c r="FL26" s="12"/>
      <c r="FM26" s="14"/>
      <c r="FN26" s="14"/>
      <c r="FO26" s="12"/>
      <c r="FP26" s="14"/>
      <c r="FQ26" s="13"/>
      <c r="FR26" s="12"/>
      <c r="FS26" s="13"/>
      <c r="FT26" s="13"/>
      <c r="FU26" s="12"/>
      <c r="FV26" s="13"/>
      <c r="FW26" s="13"/>
      <c r="FX26" s="12"/>
      <c r="FY26" s="13"/>
      <c r="FZ26" s="13"/>
      <c r="GA26" s="12"/>
      <c r="GB26" s="14"/>
      <c r="GC26" s="14"/>
      <c r="GD26" s="12"/>
      <c r="GE26" s="13"/>
      <c r="GF26" s="14"/>
      <c r="GG26" s="12"/>
      <c r="GH26" s="14"/>
      <c r="GI26" s="14"/>
      <c r="GJ26" s="12"/>
      <c r="GK26" s="14"/>
      <c r="GL26" s="13"/>
      <c r="GM26" s="12"/>
      <c r="GN26" s="13"/>
      <c r="GO26" s="13"/>
      <c r="GP26" s="12"/>
      <c r="GQ26" s="13"/>
      <c r="GR26" s="13"/>
      <c r="GS26" s="12"/>
      <c r="GT26" s="13"/>
      <c r="GU26" s="13"/>
      <c r="GV26" s="12"/>
      <c r="GW26" s="14"/>
      <c r="GX26" s="14"/>
      <c r="GY26" s="12"/>
      <c r="GZ26" s="13"/>
      <c r="HA26" s="14"/>
      <c r="HB26" s="12"/>
      <c r="HC26" s="14"/>
      <c r="HD26" s="14"/>
      <c r="HE26" s="12"/>
      <c r="HF26" s="14"/>
      <c r="HG26" s="13"/>
      <c r="HH26" s="12"/>
      <c r="HI26" s="13"/>
      <c r="HJ26" s="13"/>
      <c r="HK26" s="12"/>
      <c r="HL26" s="13"/>
      <c r="HM26" s="13"/>
      <c r="HN26" s="12"/>
      <c r="HO26" s="13"/>
      <c r="HP26" s="13"/>
      <c r="HQ26" s="12"/>
      <c r="HR26" s="14"/>
      <c r="HS26" s="14"/>
      <c r="HT26" s="12"/>
      <c r="HU26" s="13"/>
      <c r="HV26" s="14"/>
      <c r="HW26" s="12"/>
      <c r="HX26" s="14"/>
      <c r="HY26" s="14"/>
      <c r="HZ26" s="12"/>
      <c r="IA26" s="14"/>
      <c r="IB26" s="13"/>
      <c r="IC26" s="12"/>
      <c r="ID26" s="13"/>
      <c r="IE26" s="13"/>
      <c r="IF26" s="12"/>
      <c r="IG26" s="13"/>
      <c r="IH26" s="13"/>
      <c r="II26" s="12"/>
      <c r="IJ26" s="13"/>
      <c r="IK26" s="13"/>
      <c r="IL26" s="12"/>
      <c r="IM26" s="14"/>
      <c r="IN26" s="14"/>
      <c r="IO26" s="12"/>
      <c r="IP26" s="13"/>
      <c r="IQ26" s="14"/>
      <c r="IR26" s="12"/>
      <c r="IS26" s="14"/>
      <c r="IT26" s="14"/>
      <c r="IU26" s="12"/>
      <c r="IV26" s="14"/>
      <c r="IW26" s="13"/>
      <c r="IX26" s="12"/>
      <c r="IY26" s="13"/>
      <c r="IZ26" s="13"/>
      <c r="JA26" s="12"/>
      <c r="JB26" s="13"/>
      <c r="JC26" s="13"/>
      <c r="JD26" s="12"/>
      <c r="JE26" s="13"/>
      <c r="JF26" s="13"/>
      <c r="JG26" s="12"/>
      <c r="JH26" s="14"/>
      <c r="JI26" s="14"/>
      <c r="JJ26" s="12"/>
      <c r="JK26" s="13"/>
      <c r="JL26" s="14"/>
      <c r="JM26" s="12"/>
      <c r="JN26" s="14"/>
      <c r="JO26" s="14"/>
      <c r="JP26" s="12"/>
      <c r="JQ26" s="14"/>
      <c r="JR26" s="13"/>
      <c r="JS26" s="12"/>
      <c r="JT26" s="13"/>
      <c r="JU26" s="13"/>
      <c r="JV26" s="12"/>
      <c r="JW26" s="13"/>
      <c r="JX26" s="13"/>
      <c r="JY26" s="12"/>
      <c r="JZ26" s="13"/>
      <c r="KA26" s="13"/>
      <c r="KB26" s="12"/>
      <c r="KC26" s="14"/>
      <c r="KD26" s="14"/>
      <c r="KE26" s="12"/>
      <c r="KF26" s="13"/>
      <c r="KG26" s="14"/>
      <c r="KH26" s="12"/>
      <c r="KI26" s="14"/>
      <c r="KJ26" s="14"/>
      <c r="KK26" s="12"/>
      <c r="KL26" s="14"/>
      <c r="KM26" s="13"/>
      <c r="KN26" s="12"/>
      <c r="KO26" s="13"/>
      <c r="KP26" s="13"/>
      <c r="KQ26" s="12"/>
      <c r="KR26" s="13"/>
      <c r="KS26" s="13"/>
      <c r="KT26" s="12"/>
      <c r="KU26" s="13"/>
      <c r="KV26" s="13"/>
      <c r="KW26" s="12"/>
      <c r="KX26" s="14"/>
      <c r="KY26" s="14"/>
      <c r="KZ26" s="12"/>
      <c r="LA26" s="13"/>
      <c r="LB26" s="14"/>
      <c r="LC26" s="12"/>
      <c r="LD26" s="14"/>
      <c r="LE26" s="14"/>
      <c r="LF26" s="12"/>
      <c r="LG26" s="14"/>
      <c r="LH26" s="13"/>
      <c r="LI26" s="12"/>
      <c r="LJ26" s="13"/>
      <c r="LK26" s="13"/>
      <c r="LL26" s="12"/>
      <c r="LM26" s="13"/>
      <c r="LN26" s="13"/>
      <c r="LO26" s="12"/>
      <c r="LP26" s="13"/>
      <c r="LQ26" s="13"/>
      <c r="LR26" s="12"/>
      <c r="LS26" s="14"/>
      <c r="LT26" s="14"/>
      <c r="LU26" s="12"/>
      <c r="LV26" s="13"/>
      <c r="LW26" s="14"/>
      <c r="LX26" s="12"/>
      <c r="LY26" s="14"/>
      <c r="LZ26" s="14"/>
      <c r="MA26" s="12"/>
      <c r="MB26" s="14"/>
      <c r="MC26" s="13"/>
      <c r="MD26" s="12"/>
      <c r="ME26" s="13"/>
      <c r="MF26" s="13"/>
      <c r="MG26" s="12"/>
      <c r="MH26" s="13"/>
      <c r="MI26" s="13"/>
      <c r="MJ26" s="12"/>
      <c r="MK26" s="13"/>
      <c r="ML26" s="13"/>
      <c r="MM26" s="12"/>
      <c r="MN26" s="14"/>
      <c r="MO26" s="14"/>
      <c r="MP26" s="12"/>
      <c r="MQ26" s="13"/>
      <c r="MR26" s="14"/>
      <c r="MS26" s="12"/>
      <c r="MT26" s="14"/>
      <c r="MU26" s="14"/>
      <c r="MV26" s="12"/>
      <c r="MW26" s="14"/>
      <c r="MX26" s="13"/>
      <c r="MY26" s="12"/>
      <c r="MZ26" s="13"/>
      <c r="NA26" s="13"/>
      <c r="NB26" s="12"/>
      <c r="NC26" s="13"/>
      <c r="ND26" s="13"/>
      <c r="NE26" s="12"/>
      <c r="NF26" s="13"/>
      <c r="NG26" s="13"/>
      <c r="NH26" s="12"/>
      <c r="NI26" s="14"/>
      <c r="NJ26" s="14"/>
      <c r="NK26" s="12"/>
      <c r="NL26" s="13"/>
      <c r="NM26" s="14"/>
      <c r="NN26" s="12"/>
      <c r="NO26" s="14"/>
      <c r="NP26" s="14"/>
      <c r="NQ26" s="12"/>
      <c r="NR26" s="14"/>
      <c r="NS26" s="13"/>
      <c r="NT26" s="12"/>
      <c r="NU26" s="13"/>
      <c r="NV26" s="13"/>
      <c r="NW26" s="12"/>
      <c r="NX26" s="13"/>
      <c r="NY26" s="13"/>
      <c r="NZ26" s="12"/>
      <c r="OA26" s="13"/>
      <c r="OB26" s="13"/>
      <c r="OC26" s="12"/>
      <c r="OD26" s="14"/>
      <c r="OE26" s="14"/>
      <c r="OF26" s="12"/>
      <c r="OG26" s="13"/>
      <c r="OH26" s="14"/>
      <c r="OI26" s="12"/>
      <c r="OJ26" s="14"/>
      <c r="OK26" s="14"/>
      <c r="OL26" s="12"/>
      <c r="OM26" s="14"/>
      <c r="ON26" s="13"/>
      <c r="OO26" s="12"/>
      <c r="OP26" s="13"/>
      <c r="OQ26" s="13"/>
      <c r="OR26" s="12"/>
      <c r="OS26" s="13"/>
      <c r="OT26" s="13"/>
      <c r="OU26" s="12"/>
      <c r="OV26" s="13"/>
      <c r="OW26" s="13"/>
      <c r="OX26" s="12"/>
      <c r="OY26" s="14"/>
      <c r="OZ26" s="14"/>
      <c r="PA26" s="12"/>
      <c r="PB26" s="13"/>
      <c r="PC26" s="14"/>
      <c r="PD26" s="12"/>
      <c r="PE26" s="14"/>
      <c r="PF26" s="14"/>
      <c r="PG26" s="12"/>
      <c r="PH26" s="14"/>
      <c r="PI26" s="13"/>
      <c r="PJ26" s="12"/>
    </row>
    <row r="27" spans="1:426" x14ac:dyDescent="0.25">
      <c r="A27" s="8" t="s">
        <v>58</v>
      </c>
      <c r="B27" s="15">
        <v>164</v>
      </c>
      <c r="C27" s="12">
        <v>190</v>
      </c>
      <c r="D27" s="14">
        <v>250</v>
      </c>
      <c r="E27" s="13">
        <f>B27-C27+D27</f>
        <v>224</v>
      </c>
      <c r="F27" s="12">
        <v>117</v>
      </c>
      <c r="G27" s="13">
        <f>75+60</f>
        <v>135</v>
      </c>
      <c r="H27" s="13">
        <f>G27+E27-F27</f>
        <v>242</v>
      </c>
      <c r="I27" s="12">
        <v>152</v>
      </c>
      <c r="J27" s="13">
        <v>175</v>
      </c>
      <c r="K27" s="13">
        <f>H27-I27+J27</f>
        <v>265</v>
      </c>
      <c r="L27" s="12">
        <v>207</v>
      </c>
      <c r="M27" s="13">
        <v>75</v>
      </c>
      <c r="N27" s="13">
        <f>K27-L27+M27</f>
        <v>133</v>
      </c>
      <c r="O27" s="12">
        <v>219</v>
      </c>
      <c r="P27" s="14">
        <v>250</v>
      </c>
      <c r="Q27" s="14">
        <f>N27-O27+P27</f>
        <v>164</v>
      </c>
      <c r="R27" s="12">
        <v>103</v>
      </c>
      <c r="S27" s="13">
        <v>0</v>
      </c>
      <c r="T27" s="14">
        <f>Q27-R27+S27</f>
        <v>61</v>
      </c>
      <c r="U27" s="12">
        <v>154</v>
      </c>
      <c r="V27" s="14">
        <v>150</v>
      </c>
      <c r="W27" s="15">
        <v>58</v>
      </c>
      <c r="X27" s="12">
        <v>139</v>
      </c>
      <c r="Y27" s="14">
        <v>150</v>
      </c>
      <c r="Z27" s="13">
        <f>W27-X27+Y27</f>
        <v>69</v>
      </c>
      <c r="AA27" s="12">
        <v>142</v>
      </c>
      <c r="AB27" s="13">
        <v>130</v>
      </c>
      <c r="AC27" s="13">
        <f>AB27+Z27-AA27</f>
        <v>57</v>
      </c>
      <c r="AD27" s="12">
        <v>141</v>
      </c>
      <c r="AE27" s="13">
        <v>140</v>
      </c>
      <c r="AF27" s="13">
        <f>AC27-AD27+AE27</f>
        <v>56</v>
      </c>
      <c r="AG27" s="12">
        <v>168</v>
      </c>
      <c r="AH27" s="13">
        <v>165</v>
      </c>
      <c r="AI27" s="13">
        <f>AF27-AG27+AH27</f>
        <v>53</v>
      </c>
      <c r="AJ27" s="12">
        <v>191</v>
      </c>
      <c r="AK27" s="14">
        <v>310</v>
      </c>
      <c r="AL27" s="14">
        <f>AI27-AJ27+AK27</f>
        <v>172</v>
      </c>
      <c r="AM27" s="12">
        <v>111</v>
      </c>
      <c r="AN27" s="13">
        <v>0</v>
      </c>
      <c r="AO27" s="14">
        <f>AL27-AM27+AN27</f>
        <v>61</v>
      </c>
      <c r="AP27" s="12">
        <v>152</v>
      </c>
      <c r="AQ27" s="14">
        <v>200</v>
      </c>
      <c r="AR27" s="15">
        <v>123</v>
      </c>
      <c r="AS27" s="12">
        <v>137</v>
      </c>
      <c r="AT27" s="14">
        <v>100</v>
      </c>
      <c r="AU27" s="13">
        <f>AR27-AS27+AT27</f>
        <v>86</v>
      </c>
      <c r="AV27" s="12">
        <v>142</v>
      </c>
      <c r="AW27" s="13">
        <v>120</v>
      </c>
      <c r="AX27" s="13">
        <f>AW27+AU27-AV27</f>
        <v>64</v>
      </c>
      <c r="AY27" s="12">
        <v>129</v>
      </c>
      <c r="AZ27" s="13">
        <v>150</v>
      </c>
      <c r="BA27" s="13">
        <f>AX27-AY27+AZ27</f>
        <v>85</v>
      </c>
      <c r="BB27" s="12">
        <v>182</v>
      </c>
      <c r="BC27" s="13">
        <v>200</v>
      </c>
      <c r="BD27" s="13">
        <f>BA27-BB27+BC27</f>
        <v>103</v>
      </c>
      <c r="BE27" s="12">
        <v>179</v>
      </c>
      <c r="BF27" s="14">
        <v>300</v>
      </c>
      <c r="BG27" s="14">
        <f>BD27-BE27+BF27</f>
        <v>224</v>
      </c>
      <c r="BH27" s="12">
        <v>130</v>
      </c>
      <c r="BI27" s="13">
        <v>0</v>
      </c>
      <c r="BJ27" s="14">
        <f>BG27-BH27+BI27</f>
        <v>94</v>
      </c>
      <c r="BK27" s="12">
        <v>151</v>
      </c>
      <c r="BL27" s="14">
        <v>175</v>
      </c>
      <c r="BM27" s="15">
        <v>118</v>
      </c>
      <c r="BN27" s="12">
        <v>136</v>
      </c>
      <c r="BO27" s="14">
        <v>110</v>
      </c>
      <c r="BP27" s="13">
        <f>BM27-BN27+BO27</f>
        <v>92</v>
      </c>
      <c r="BQ27" s="12">
        <v>124</v>
      </c>
      <c r="BR27" s="13">
        <v>140</v>
      </c>
      <c r="BS27" s="13">
        <f>BR27+BP27-BQ27</f>
        <v>108</v>
      </c>
      <c r="BT27" s="12">
        <v>142</v>
      </c>
      <c r="BU27" s="13">
        <v>150</v>
      </c>
      <c r="BV27" s="15">
        <v>119</v>
      </c>
      <c r="BW27" s="12">
        <v>175</v>
      </c>
      <c r="BX27" s="13">
        <v>150</v>
      </c>
      <c r="BY27" s="13">
        <f>BV27-BW27+BX27</f>
        <v>94</v>
      </c>
      <c r="BZ27" s="12">
        <v>171</v>
      </c>
      <c r="CA27" s="14">
        <v>300</v>
      </c>
      <c r="CB27" s="14">
        <f>BY27-BZ27+CA27</f>
        <v>223</v>
      </c>
      <c r="CC27" s="12">
        <v>137</v>
      </c>
      <c r="CD27" s="13">
        <v>0</v>
      </c>
      <c r="CE27" s="14">
        <f>CB27-CC27+CD27</f>
        <v>86</v>
      </c>
      <c r="CF27" s="12">
        <v>143</v>
      </c>
      <c r="CG27" s="14">
        <v>200</v>
      </c>
      <c r="CH27" s="14">
        <f>CE27-CF27+CG27</f>
        <v>143</v>
      </c>
      <c r="CI27" s="12">
        <v>149</v>
      </c>
      <c r="CJ27" s="14">
        <v>110</v>
      </c>
      <c r="CK27" s="15">
        <v>104</v>
      </c>
      <c r="CL27" s="12">
        <v>118</v>
      </c>
      <c r="CM27" s="13">
        <v>150</v>
      </c>
      <c r="CN27" s="13">
        <f>CM27+CK27-CL27</f>
        <v>136</v>
      </c>
      <c r="CO27" s="12">
        <v>153</v>
      </c>
      <c r="CP27" s="13">
        <v>160</v>
      </c>
      <c r="CQ27" s="13">
        <f>CN27-CO27+CP27</f>
        <v>143</v>
      </c>
      <c r="CR27" s="12">
        <v>194</v>
      </c>
      <c r="CS27" s="13">
        <v>175</v>
      </c>
      <c r="CT27" s="13">
        <f>CQ27-CR27+CS27</f>
        <v>124</v>
      </c>
      <c r="CU27" s="12">
        <v>175</v>
      </c>
      <c r="CV27" s="14">
        <v>275</v>
      </c>
      <c r="CW27" s="14">
        <f>CT27-CU27+CV27</f>
        <v>224</v>
      </c>
      <c r="CX27" s="12">
        <v>131</v>
      </c>
      <c r="CY27" s="13">
        <v>0</v>
      </c>
      <c r="CZ27" s="14">
        <f>CW27-CX27+CY27</f>
        <v>93</v>
      </c>
      <c r="DA27" s="12">
        <v>168</v>
      </c>
      <c r="DB27" s="14">
        <v>175</v>
      </c>
      <c r="DC27" s="14">
        <f>CZ27-DA27+DB27</f>
        <v>100</v>
      </c>
      <c r="DD27" s="12">
        <v>0</v>
      </c>
      <c r="DE27" s="14">
        <v>0</v>
      </c>
      <c r="DF27" s="13">
        <f>DC27-DD27+DE27</f>
        <v>100</v>
      </c>
      <c r="DG27" s="12">
        <v>0</v>
      </c>
      <c r="DH27" s="13">
        <v>0</v>
      </c>
      <c r="DI27" s="13">
        <f>DH27+DF27-DG27</f>
        <v>100</v>
      </c>
      <c r="DJ27" s="12">
        <v>0</v>
      </c>
      <c r="DK27" s="13">
        <v>0</v>
      </c>
      <c r="DL27" s="13">
        <f>DI27-DJ27+DK27</f>
        <v>100</v>
      </c>
      <c r="DM27" s="12">
        <v>0</v>
      </c>
      <c r="DN27" s="13">
        <v>0</v>
      </c>
      <c r="DO27" s="13">
        <f>DL27-DM27+DN27</f>
        <v>100</v>
      </c>
      <c r="DP27" s="12">
        <v>0</v>
      </c>
      <c r="DQ27" s="14">
        <v>0</v>
      </c>
      <c r="DR27" s="14">
        <f>DO27-DP27+DQ27</f>
        <v>100</v>
      </c>
      <c r="DS27" s="12">
        <v>0</v>
      </c>
      <c r="DT27" s="13">
        <v>0</v>
      </c>
      <c r="DU27" s="14">
        <f>DR27-DS27+DT27</f>
        <v>100</v>
      </c>
      <c r="DV27" s="12">
        <v>0</v>
      </c>
      <c r="DW27" s="14">
        <v>0</v>
      </c>
      <c r="DX27" s="14">
        <f>DU27-DV27+DW27</f>
        <v>100</v>
      </c>
      <c r="DY27" s="12">
        <v>0</v>
      </c>
      <c r="DZ27" s="14">
        <v>0</v>
      </c>
      <c r="EA27" s="13">
        <f>DX27-DY27+DZ27</f>
        <v>100</v>
      </c>
      <c r="EB27" s="12">
        <v>0</v>
      </c>
      <c r="EC27" s="13">
        <v>0</v>
      </c>
      <c r="ED27" s="13">
        <f>EC27+EA27-EB27</f>
        <v>100</v>
      </c>
      <c r="EE27" s="12">
        <v>0</v>
      </c>
      <c r="EF27" s="13">
        <v>0</v>
      </c>
      <c r="EG27" s="13">
        <f>ED27-EE27+EF27</f>
        <v>100</v>
      </c>
      <c r="EH27" s="12">
        <v>0</v>
      </c>
      <c r="EI27" s="13">
        <v>0</v>
      </c>
      <c r="EJ27" s="13">
        <f>EG27-EH27+EI27</f>
        <v>100</v>
      </c>
      <c r="EK27" s="12">
        <v>0</v>
      </c>
      <c r="EL27" s="14">
        <v>0</v>
      </c>
      <c r="EM27" s="14">
        <f>EJ27-EK27+EL27</f>
        <v>100</v>
      </c>
      <c r="EN27" s="12">
        <v>0</v>
      </c>
      <c r="EO27" s="13">
        <v>0</v>
      </c>
      <c r="EP27" s="14">
        <f>EM27-EN27+EO27</f>
        <v>100</v>
      </c>
      <c r="EQ27" s="12">
        <v>0</v>
      </c>
      <c r="ER27" s="14">
        <v>0</v>
      </c>
      <c r="ES27" s="14">
        <f>EP27-EQ27+ER27</f>
        <v>100</v>
      </c>
      <c r="ET27" s="12">
        <v>0</v>
      </c>
      <c r="EU27" s="14">
        <v>0</v>
      </c>
      <c r="EV27" s="13">
        <f>ES27-ET27+EU27</f>
        <v>100</v>
      </c>
      <c r="EW27" s="12">
        <v>0</v>
      </c>
      <c r="EX27" s="13">
        <v>0</v>
      </c>
      <c r="EY27" s="13">
        <f>EX27+EV27-EW27</f>
        <v>100</v>
      </c>
      <c r="EZ27" s="12">
        <v>0</v>
      </c>
      <c r="FA27" s="13">
        <v>0</v>
      </c>
      <c r="FB27" s="13">
        <f>EY27-EZ27+FA27</f>
        <v>100</v>
      </c>
      <c r="FC27" s="12">
        <v>0</v>
      </c>
      <c r="FD27" s="13">
        <v>0</v>
      </c>
      <c r="FE27" s="13">
        <f>FB27-FC27+FD27</f>
        <v>100</v>
      </c>
      <c r="FF27" s="12">
        <v>0</v>
      </c>
      <c r="FG27" s="14">
        <v>0</v>
      </c>
      <c r="FH27" s="14">
        <f>FE27-FF27+FG27</f>
        <v>100</v>
      </c>
      <c r="FI27" s="12">
        <v>0</v>
      </c>
      <c r="FJ27" s="13">
        <v>0</v>
      </c>
      <c r="FK27" s="14">
        <f>FH27-FI27+FJ27</f>
        <v>100</v>
      </c>
      <c r="FL27" s="12">
        <v>0</v>
      </c>
      <c r="FM27" s="14">
        <v>0</v>
      </c>
      <c r="FN27" s="14">
        <f>FK27-FL27+FM27</f>
        <v>100</v>
      </c>
      <c r="FO27" s="12">
        <v>0</v>
      </c>
      <c r="FP27" s="14">
        <v>0</v>
      </c>
      <c r="FQ27" s="13">
        <f>FN27-FO27+FP27</f>
        <v>100</v>
      </c>
      <c r="FR27" s="12">
        <v>0</v>
      </c>
      <c r="FS27" s="13">
        <v>0</v>
      </c>
      <c r="FT27" s="13">
        <f>FS27+FQ27-FR27</f>
        <v>100</v>
      </c>
      <c r="FU27" s="12">
        <v>0</v>
      </c>
      <c r="FV27" s="13">
        <v>0</v>
      </c>
      <c r="FW27" s="13">
        <f>FT27-FU27+FV27</f>
        <v>100</v>
      </c>
      <c r="FX27" s="12">
        <v>0</v>
      </c>
      <c r="FY27" s="13">
        <v>0</v>
      </c>
      <c r="FZ27" s="13">
        <f>FW27-FX27+FY27</f>
        <v>100</v>
      </c>
      <c r="GA27" s="12">
        <v>0</v>
      </c>
      <c r="GB27" s="14">
        <v>0</v>
      </c>
      <c r="GC27" s="14">
        <f>FZ27-GA27+GB27</f>
        <v>100</v>
      </c>
      <c r="GD27" s="12">
        <v>0</v>
      </c>
      <c r="GE27" s="13">
        <v>0</v>
      </c>
      <c r="GF27" s="14">
        <f>GC27-GD27+GE27</f>
        <v>100</v>
      </c>
      <c r="GG27" s="12">
        <v>0</v>
      </c>
      <c r="GH27" s="14">
        <v>0</v>
      </c>
      <c r="GI27" s="14">
        <f>GF27-GG27+GH27</f>
        <v>100</v>
      </c>
      <c r="GJ27" s="12">
        <v>0</v>
      </c>
      <c r="GK27" s="14">
        <v>0</v>
      </c>
      <c r="GL27" s="13">
        <f>GI27-GJ27+GK27</f>
        <v>100</v>
      </c>
      <c r="GM27" s="12">
        <v>0</v>
      </c>
      <c r="GN27" s="13">
        <v>0</v>
      </c>
      <c r="GO27" s="13">
        <f>GN27+GL27-GM27</f>
        <v>100</v>
      </c>
      <c r="GP27" s="12">
        <v>0</v>
      </c>
      <c r="GQ27" s="13">
        <v>0</v>
      </c>
      <c r="GR27" s="13">
        <f>GO27-GP27+GQ27</f>
        <v>100</v>
      </c>
      <c r="GS27" s="12">
        <v>0</v>
      </c>
      <c r="GT27" s="13">
        <v>0</v>
      </c>
      <c r="GU27" s="13">
        <f>GR27-GS27+GT27</f>
        <v>100</v>
      </c>
      <c r="GV27" s="12">
        <v>0</v>
      </c>
      <c r="GW27" s="14">
        <v>0</v>
      </c>
      <c r="GX27" s="14">
        <f>GU27-GV27+GW27</f>
        <v>100</v>
      </c>
      <c r="GY27" s="12">
        <v>0</v>
      </c>
      <c r="GZ27" s="13">
        <v>0</v>
      </c>
      <c r="HA27" s="14">
        <f>GX27-GY27+GZ27</f>
        <v>100</v>
      </c>
      <c r="HB27" s="12">
        <v>0</v>
      </c>
      <c r="HC27" s="14">
        <v>0</v>
      </c>
      <c r="HD27" s="14">
        <f>HA27-HB27+HC27</f>
        <v>100</v>
      </c>
      <c r="HE27" s="12">
        <v>0</v>
      </c>
      <c r="HF27" s="14">
        <v>0</v>
      </c>
      <c r="HG27" s="13">
        <f>HD27-HE27+HF27</f>
        <v>100</v>
      </c>
      <c r="HH27" s="12">
        <v>0</v>
      </c>
      <c r="HI27" s="13">
        <v>0</v>
      </c>
      <c r="HJ27" s="13">
        <f>HI27+HG27-HH27</f>
        <v>100</v>
      </c>
      <c r="HK27" s="12">
        <v>0</v>
      </c>
      <c r="HL27" s="13">
        <v>0</v>
      </c>
      <c r="HM27" s="13">
        <f>HJ27-HK27+HL27</f>
        <v>100</v>
      </c>
      <c r="HN27" s="12">
        <v>0</v>
      </c>
      <c r="HO27" s="13">
        <v>0</v>
      </c>
      <c r="HP27" s="13">
        <f>HM27-HN27+HO27</f>
        <v>100</v>
      </c>
      <c r="HQ27" s="12">
        <v>0</v>
      </c>
      <c r="HR27" s="14">
        <v>0</v>
      </c>
      <c r="HS27" s="14">
        <f>HP27-HQ27+HR27</f>
        <v>100</v>
      </c>
      <c r="HT27" s="12">
        <v>0</v>
      </c>
      <c r="HU27" s="13">
        <v>0</v>
      </c>
      <c r="HV27" s="14">
        <f>HS27-HT27+HU27</f>
        <v>100</v>
      </c>
      <c r="HW27" s="12">
        <v>0</v>
      </c>
      <c r="HX27" s="14">
        <v>0</v>
      </c>
      <c r="HY27" s="14">
        <f>HV27-HW27+HX27</f>
        <v>100</v>
      </c>
      <c r="HZ27" s="12">
        <v>0</v>
      </c>
      <c r="IA27" s="14">
        <v>0</v>
      </c>
      <c r="IB27" s="13">
        <f>HY27-HZ27+IA27</f>
        <v>100</v>
      </c>
      <c r="IC27" s="12">
        <v>0</v>
      </c>
      <c r="ID27" s="13">
        <v>0</v>
      </c>
      <c r="IE27" s="13">
        <f>ID27+IB27-IC27</f>
        <v>100</v>
      </c>
      <c r="IF27" s="12">
        <v>0</v>
      </c>
      <c r="IG27" s="13">
        <v>0</v>
      </c>
      <c r="IH27" s="13">
        <f>IE27-IF27+IG27</f>
        <v>100</v>
      </c>
      <c r="II27" s="12">
        <v>0</v>
      </c>
      <c r="IJ27" s="13">
        <v>0</v>
      </c>
      <c r="IK27" s="13">
        <f>IH27-II27+IJ27</f>
        <v>100</v>
      </c>
      <c r="IL27" s="12">
        <v>0</v>
      </c>
      <c r="IM27" s="14">
        <v>0</v>
      </c>
      <c r="IN27" s="14">
        <f>IK27-IL27+IM27</f>
        <v>100</v>
      </c>
      <c r="IO27" s="12">
        <v>0</v>
      </c>
      <c r="IP27" s="13">
        <v>0</v>
      </c>
      <c r="IQ27" s="14">
        <f>IN27-IO27+IP27</f>
        <v>100</v>
      </c>
      <c r="IR27" s="12">
        <v>0</v>
      </c>
      <c r="IS27" s="14">
        <v>0</v>
      </c>
      <c r="IT27" s="14">
        <f>IQ27-IR27+IS27</f>
        <v>100</v>
      </c>
      <c r="IU27" s="12">
        <v>0</v>
      </c>
      <c r="IV27" s="14">
        <v>0</v>
      </c>
      <c r="IW27" s="13">
        <f>IT27-IU27+IV27</f>
        <v>100</v>
      </c>
      <c r="IX27" s="12">
        <v>0</v>
      </c>
      <c r="IY27" s="13">
        <v>0</v>
      </c>
      <c r="IZ27" s="13">
        <f>IY27+IW27-IX27</f>
        <v>100</v>
      </c>
      <c r="JA27" s="12">
        <v>0</v>
      </c>
      <c r="JB27" s="13">
        <v>0</v>
      </c>
      <c r="JC27" s="13">
        <f>IZ27-JA27+JB27</f>
        <v>100</v>
      </c>
      <c r="JD27" s="12">
        <v>0</v>
      </c>
      <c r="JE27" s="13">
        <v>0</v>
      </c>
      <c r="JF27" s="13">
        <f>JC27-JD27+JE27</f>
        <v>100</v>
      </c>
      <c r="JG27" s="12">
        <v>0</v>
      </c>
      <c r="JH27" s="14">
        <v>0</v>
      </c>
      <c r="JI27" s="14">
        <f>JF27-JG27+JH27</f>
        <v>100</v>
      </c>
      <c r="JJ27" s="12">
        <v>0</v>
      </c>
      <c r="JK27" s="13">
        <v>0</v>
      </c>
      <c r="JL27" s="14">
        <f>JI27-JJ27+JK27</f>
        <v>100</v>
      </c>
      <c r="JM27" s="12">
        <v>0</v>
      </c>
      <c r="JN27" s="14">
        <v>0</v>
      </c>
      <c r="JO27" s="14">
        <f>JL27-JM27+JN27</f>
        <v>100</v>
      </c>
      <c r="JP27" s="12">
        <v>0</v>
      </c>
      <c r="JQ27" s="14">
        <v>0</v>
      </c>
      <c r="JR27" s="13">
        <f>JO27-JP27+JQ27</f>
        <v>100</v>
      </c>
      <c r="JS27" s="12">
        <v>0</v>
      </c>
      <c r="JT27" s="13">
        <v>0</v>
      </c>
      <c r="JU27" s="13">
        <f>JT27+JR27-JS27</f>
        <v>100</v>
      </c>
      <c r="JV27" s="12">
        <v>0</v>
      </c>
      <c r="JW27" s="13">
        <v>0</v>
      </c>
      <c r="JX27" s="13">
        <f>JU27-JV27+JW27</f>
        <v>100</v>
      </c>
      <c r="JY27" s="12">
        <v>0</v>
      </c>
      <c r="JZ27" s="13">
        <v>0</v>
      </c>
      <c r="KA27" s="13">
        <f>JX27-JY27+JZ27</f>
        <v>100</v>
      </c>
      <c r="KB27" s="12">
        <v>0</v>
      </c>
      <c r="KC27" s="14">
        <v>0</v>
      </c>
      <c r="KD27" s="14">
        <f>KA27-KB27+KC27</f>
        <v>100</v>
      </c>
      <c r="KE27" s="12">
        <v>0</v>
      </c>
      <c r="KF27" s="13">
        <v>0</v>
      </c>
      <c r="KG27" s="14">
        <f>KD27-KE27+KF27</f>
        <v>100</v>
      </c>
      <c r="KH27" s="12">
        <v>0</v>
      </c>
      <c r="KI27" s="14">
        <v>0</v>
      </c>
      <c r="KJ27" s="14">
        <f>KG27-KH27+KI27</f>
        <v>100</v>
      </c>
      <c r="KK27" s="12">
        <v>0</v>
      </c>
      <c r="KL27" s="14">
        <v>0</v>
      </c>
      <c r="KM27" s="13">
        <f>KJ27-KK27+KL27</f>
        <v>100</v>
      </c>
      <c r="KN27" s="12">
        <v>0</v>
      </c>
      <c r="KO27" s="13">
        <v>0</v>
      </c>
      <c r="KP27" s="13">
        <f>KO27+KM27-KN27</f>
        <v>100</v>
      </c>
      <c r="KQ27" s="12">
        <v>0</v>
      </c>
      <c r="KR27" s="13">
        <v>0</v>
      </c>
      <c r="KS27" s="13">
        <f>KP27-KQ27+KR27</f>
        <v>100</v>
      </c>
      <c r="KT27" s="12">
        <v>0</v>
      </c>
      <c r="KU27" s="13">
        <v>0</v>
      </c>
      <c r="KV27" s="13">
        <f>KS27-KT27+KU27</f>
        <v>100</v>
      </c>
      <c r="KW27" s="12">
        <v>0</v>
      </c>
      <c r="KX27" s="14">
        <v>0</v>
      </c>
      <c r="KY27" s="14">
        <f>KV27-KW27+KX27</f>
        <v>100</v>
      </c>
      <c r="KZ27" s="12">
        <v>0</v>
      </c>
      <c r="LA27" s="13">
        <v>0</v>
      </c>
      <c r="LB27" s="14">
        <f>KY27-KZ27+LA27</f>
        <v>100</v>
      </c>
      <c r="LC27" s="12">
        <v>0</v>
      </c>
      <c r="LD27" s="14">
        <v>0</v>
      </c>
      <c r="LE27" s="14">
        <f>LB27-LC27+LD27</f>
        <v>100</v>
      </c>
      <c r="LF27" s="12">
        <v>0</v>
      </c>
      <c r="LG27" s="14">
        <v>0</v>
      </c>
      <c r="LH27" s="13">
        <f>LE27-LF27+LG27</f>
        <v>100</v>
      </c>
      <c r="LI27" s="12">
        <v>0</v>
      </c>
      <c r="LJ27" s="13">
        <v>0</v>
      </c>
      <c r="LK27" s="13">
        <f>LJ27+LH27-LI27</f>
        <v>100</v>
      </c>
      <c r="LL27" s="12">
        <v>0</v>
      </c>
      <c r="LM27" s="13">
        <v>0</v>
      </c>
      <c r="LN27" s="13">
        <f>LK27-LL27+LM27</f>
        <v>100</v>
      </c>
      <c r="LO27" s="12">
        <v>0</v>
      </c>
      <c r="LP27" s="13">
        <v>0</v>
      </c>
      <c r="LQ27" s="13">
        <f>LN27-LO27+LP27</f>
        <v>100</v>
      </c>
      <c r="LR27" s="12">
        <v>0</v>
      </c>
      <c r="LS27" s="14">
        <v>0</v>
      </c>
      <c r="LT27" s="14">
        <f>LQ27-LR27+LS27</f>
        <v>100</v>
      </c>
      <c r="LU27" s="12">
        <v>0</v>
      </c>
      <c r="LV27" s="13">
        <v>0</v>
      </c>
      <c r="LW27" s="14">
        <f>LT27-LU27+LV27</f>
        <v>100</v>
      </c>
      <c r="LX27" s="12">
        <v>0</v>
      </c>
      <c r="LY27" s="14">
        <v>0</v>
      </c>
      <c r="LZ27" s="14">
        <f>LW27-LX27+LY27</f>
        <v>100</v>
      </c>
      <c r="MA27" s="12">
        <v>0</v>
      </c>
      <c r="MB27" s="14">
        <v>0</v>
      </c>
      <c r="MC27" s="13">
        <f>LZ27-MA27+MB27</f>
        <v>100</v>
      </c>
      <c r="MD27" s="12">
        <v>0</v>
      </c>
      <c r="ME27" s="13">
        <v>0</v>
      </c>
      <c r="MF27" s="13">
        <f>ME27+MC27-MD27</f>
        <v>100</v>
      </c>
      <c r="MG27" s="12">
        <v>0</v>
      </c>
      <c r="MH27" s="13">
        <v>0</v>
      </c>
      <c r="MI27" s="13">
        <f>MF27-MG27+MH27</f>
        <v>100</v>
      </c>
      <c r="MJ27" s="12">
        <v>0</v>
      </c>
      <c r="MK27" s="13">
        <v>0</v>
      </c>
      <c r="ML27" s="13">
        <f>MI27-MJ27+MK27</f>
        <v>100</v>
      </c>
      <c r="MM27" s="12">
        <v>0</v>
      </c>
      <c r="MN27" s="14">
        <v>0</v>
      </c>
      <c r="MO27" s="14">
        <f>ML27-MM27+MN27</f>
        <v>100</v>
      </c>
      <c r="MP27" s="12">
        <v>0</v>
      </c>
      <c r="MQ27" s="13">
        <v>0</v>
      </c>
      <c r="MR27" s="14">
        <f>MO27-MP27+MQ27</f>
        <v>100</v>
      </c>
      <c r="MS27" s="12">
        <v>0</v>
      </c>
      <c r="MT27" s="14">
        <v>0</v>
      </c>
      <c r="MU27" s="14">
        <f>MR27-MS27+MT27</f>
        <v>100</v>
      </c>
      <c r="MV27" s="12">
        <v>0</v>
      </c>
      <c r="MW27" s="14">
        <v>0</v>
      </c>
      <c r="MX27" s="13">
        <f>MU27-MV27+MW27</f>
        <v>100</v>
      </c>
      <c r="MY27" s="12">
        <v>0</v>
      </c>
      <c r="MZ27" s="13">
        <v>0</v>
      </c>
      <c r="NA27" s="13">
        <f>MZ27+MX27-MY27</f>
        <v>100</v>
      </c>
      <c r="NB27" s="12">
        <v>0</v>
      </c>
      <c r="NC27" s="13">
        <v>0</v>
      </c>
      <c r="ND27" s="13">
        <f>NA27-NB27+NC27</f>
        <v>100</v>
      </c>
      <c r="NE27" s="12">
        <v>0</v>
      </c>
      <c r="NF27" s="13">
        <v>0</v>
      </c>
      <c r="NG27" s="13">
        <f>ND27-NE27+NF27</f>
        <v>100</v>
      </c>
      <c r="NH27" s="12">
        <v>0</v>
      </c>
      <c r="NI27" s="14">
        <v>0</v>
      </c>
      <c r="NJ27" s="14">
        <f>NG27-NH27+NI27</f>
        <v>100</v>
      </c>
      <c r="NK27" s="12">
        <v>0</v>
      </c>
      <c r="NL27" s="13">
        <v>0</v>
      </c>
      <c r="NM27" s="14">
        <f>NJ27-NK27+NL27</f>
        <v>100</v>
      </c>
      <c r="NN27" s="12">
        <v>0</v>
      </c>
      <c r="NO27" s="14">
        <v>0</v>
      </c>
      <c r="NP27" s="14">
        <f>NM27-NN27+NO27</f>
        <v>100</v>
      </c>
      <c r="NQ27" s="12">
        <v>0</v>
      </c>
      <c r="NR27" s="14">
        <v>0</v>
      </c>
      <c r="NS27" s="13">
        <f>NP27-NQ27+NR27</f>
        <v>100</v>
      </c>
      <c r="NT27" s="12">
        <v>0</v>
      </c>
      <c r="NU27" s="13">
        <v>0</v>
      </c>
      <c r="NV27" s="13">
        <f>NU27+NS27-NT27</f>
        <v>100</v>
      </c>
      <c r="NW27" s="12">
        <v>0</v>
      </c>
      <c r="NX27" s="13">
        <v>0</v>
      </c>
      <c r="NY27" s="13">
        <f>NV27-NW27+NX27</f>
        <v>100</v>
      </c>
      <c r="NZ27" s="12">
        <v>0</v>
      </c>
      <c r="OA27" s="13">
        <v>0</v>
      </c>
      <c r="OB27" s="13">
        <f>NY27-NZ27+OA27</f>
        <v>100</v>
      </c>
      <c r="OC27" s="12">
        <v>0</v>
      </c>
      <c r="OD27" s="14">
        <v>0</v>
      </c>
      <c r="OE27" s="14">
        <f>OB27-OC27+OD27</f>
        <v>100</v>
      </c>
      <c r="OF27" s="12">
        <v>0</v>
      </c>
      <c r="OG27" s="13">
        <v>0</v>
      </c>
      <c r="OH27" s="14">
        <f>OE27-OF27+OG27</f>
        <v>100</v>
      </c>
      <c r="OI27" s="12">
        <v>0</v>
      </c>
      <c r="OJ27" s="14">
        <v>0</v>
      </c>
      <c r="OK27" s="14">
        <f>OH27-OI27+OJ27</f>
        <v>100</v>
      </c>
      <c r="OL27" s="12">
        <v>0</v>
      </c>
      <c r="OM27" s="14">
        <v>0</v>
      </c>
      <c r="ON27" s="13">
        <f>OK27-OL27+OM27</f>
        <v>100</v>
      </c>
      <c r="OO27" s="12">
        <v>0</v>
      </c>
      <c r="OP27" s="13">
        <v>0</v>
      </c>
      <c r="OQ27" s="13">
        <f>OP27+ON27-OO27</f>
        <v>100</v>
      </c>
      <c r="OR27" s="12">
        <v>0</v>
      </c>
      <c r="OS27" s="13">
        <v>0</v>
      </c>
      <c r="OT27" s="13">
        <f>OQ27-OR27+OS27</f>
        <v>100</v>
      </c>
      <c r="OU27" s="12">
        <v>0</v>
      </c>
      <c r="OV27" s="13">
        <v>0</v>
      </c>
      <c r="OW27" s="13">
        <f>OT27-OU27+OV27</f>
        <v>100</v>
      </c>
      <c r="OX27" s="12">
        <v>0</v>
      </c>
      <c r="OY27" s="14">
        <v>0</v>
      </c>
      <c r="OZ27" s="14">
        <f>OW27-OX27+OY27</f>
        <v>100</v>
      </c>
      <c r="PA27" s="12">
        <v>0</v>
      </c>
      <c r="PB27" s="13">
        <v>0</v>
      </c>
      <c r="PC27" s="14">
        <f>OZ27-PA27+PB27</f>
        <v>100</v>
      </c>
      <c r="PD27" s="12">
        <v>0</v>
      </c>
      <c r="PE27" s="14">
        <v>0</v>
      </c>
      <c r="PF27" s="14">
        <f>PC27-PD27+PE27</f>
        <v>100</v>
      </c>
      <c r="PG27" s="12">
        <v>0</v>
      </c>
      <c r="PH27" s="14">
        <v>0</v>
      </c>
      <c r="PI27" s="13">
        <f>PF27-PG27+PH27</f>
        <v>100</v>
      </c>
      <c r="PJ27" s="12">
        <v>0</v>
      </c>
    </row>
    <row r="28" spans="1:426" x14ac:dyDescent="0.25">
      <c r="A28" s="8" t="s">
        <v>57</v>
      </c>
      <c r="B28" s="15">
        <v>147</v>
      </c>
      <c r="C28" s="12">
        <v>150</v>
      </c>
      <c r="D28" s="14">
        <v>200</v>
      </c>
      <c r="E28" s="13">
        <f>B28-C28+D28</f>
        <v>197</v>
      </c>
      <c r="F28" s="12">
        <v>68</v>
      </c>
      <c r="G28" s="13">
        <v>75</v>
      </c>
      <c r="H28" s="13">
        <f>G28+E28-F28</f>
        <v>204</v>
      </c>
      <c r="I28" s="12">
        <v>110</v>
      </c>
      <c r="J28" s="13">
        <v>150</v>
      </c>
      <c r="K28" s="13">
        <f>H28-I28+J28</f>
        <v>244</v>
      </c>
      <c r="L28" s="12">
        <v>159</v>
      </c>
      <c r="M28" s="13">
        <v>0</v>
      </c>
      <c r="N28" s="13">
        <f>K28-L28+M28</f>
        <v>85</v>
      </c>
      <c r="O28" s="12">
        <v>145</v>
      </c>
      <c r="P28" s="14">
        <v>150</v>
      </c>
      <c r="Q28" s="14">
        <f>N28-O28+P28</f>
        <v>90</v>
      </c>
      <c r="R28" s="12">
        <v>72</v>
      </c>
      <c r="S28" s="13">
        <v>0</v>
      </c>
      <c r="T28" s="14">
        <f>Q28-R28+S28</f>
        <v>18</v>
      </c>
      <c r="U28" s="12">
        <v>87</v>
      </c>
      <c r="V28" s="14">
        <v>100</v>
      </c>
      <c r="W28" s="15">
        <v>31</v>
      </c>
      <c r="X28" s="12">
        <v>85</v>
      </c>
      <c r="Y28" s="14">
        <v>125</v>
      </c>
      <c r="Z28" s="13">
        <f>W28-X28+Y28</f>
        <v>71</v>
      </c>
      <c r="AA28" s="12">
        <v>78</v>
      </c>
      <c r="AB28" s="13">
        <v>60</v>
      </c>
      <c r="AC28" s="13">
        <f>AB28+Z28-AA28</f>
        <v>53</v>
      </c>
      <c r="AD28" s="12">
        <v>104</v>
      </c>
      <c r="AE28" s="13">
        <v>110</v>
      </c>
      <c r="AF28" s="13">
        <f>AC28-AD28+AE28</f>
        <v>59</v>
      </c>
      <c r="AG28" s="12">
        <v>124</v>
      </c>
      <c r="AH28" s="13">
        <v>120</v>
      </c>
      <c r="AI28" s="13">
        <f>AF28-AG28+AH28</f>
        <v>55</v>
      </c>
      <c r="AJ28" s="12">
        <v>100</v>
      </c>
      <c r="AK28" s="14">
        <v>200</v>
      </c>
      <c r="AL28" s="14">
        <f>AI28-AJ28+AK28</f>
        <v>155</v>
      </c>
      <c r="AM28" s="12">
        <v>51</v>
      </c>
      <c r="AN28" s="13">
        <v>0</v>
      </c>
      <c r="AO28" s="14">
        <f>AL28-AM28+AN28</f>
        <v>104</v>
      </c>
      <c r="AP28" s="12">
        <v>89</v>
      </c>
      <c r="AQ28" s="14">
        <v>75</v>
      </c>
      <c r="AR28" s="15">
        <v>35</v>
      </c>
      <c r="AS28" s="12">
        <v>83</v>
      </c>
      <c r="AT28" s="14">
        <v>60</v>
      </c>
      <c r="AU28" s="13">
        <f>AR28-AS28+AT28</f>
        <v>12</v>
      </c>
      <c r="AV28" s="12">
        <v>70</v>
      </c>
      <c r="AW28" s="13">
        <v>140</v>
      </c>
      <c r="AX28" s="13">
        <f>AW28+AU28-AV28</f>
        <v>82</v>
      </c>
      <c r="AY28" s="12">
        <v>80</v>
      </c>
      <c r="AZ28" s="13">
        <v>110</v>
      </c>
      <c r="BA28" s="13">
        <f>AX28-AY28+AZ28</f>
        <v>112</v>
      </c>
      <c r="BB28" s="12">
        <v>125</v>
      </c>
      <c r="BC28" s="13">
        <v>115</v>
      </c>
      <c r="BD28" s="13">
        <f>BA28-BB28+BC28</f>
        <v>102</v>
      </c>
      <c r="BE28" s="12">
        <v>112</v>
      </c>
      <c r="BF28" s="14">
        <v>175</v>
      </c>
      <c r="BG28" s="14">
        <f>BD28-BE28+BF28</f>
        <v>165</v>
      </c>
      <c r="BH28" s="12">
        <v>66</v>
      </c>
      <c r="BI28" s="13">
        <v>0</v>
      </c>
      <c r="BJ28" s="14">
        <f>BG28-BH28+BI28</f>
        <v>99</v>
      </c>
      <c r="BK28" s="12">
        <v>101</v>
      </c>
      <c r="BL28" s="14">
        <v>125</v>
      </c>
      <c r="BM28" s="15">
        <v>123</v>
      </c>
      <c r="BN28" s="12">
        <v>72</v>
      </c>
      <c r="BO28" s="14">
        <v>50</v>
      </c>
      <c r="BP28" s="13">
        <f>BM28-BN28+BO28</f>
        <v>101</v>
      </c>
      <c r="BQ28" s="12">
        <v>73</v>
      </c>
      <c r="BR28" s="13">
        <v>90</v>
      </c>
      <c r="BS28" s="13">
        <f>BR28+BP28-BQ28</f>
        <v>118</v>
      </c>
      <c r="BT28" s="12">
        <v>97</v>
      </c>
      <c r="BU28" s="13">
        <v>115</v>
      </c>
      <c r="BV28" s="15">
        <v>136</v>
      </c>
      <c r="BW28" s="12">
        <v>138</v>
      </c>
      <c r="BX28" s="13">
        <v>90</v>
      </c>
      <c r="BY28" s="13">
        <f>BV28-BW28+BX28</f>
        <v>88</v>
      </c>
      <c r="BZ28" s="12">
        <v>119</v>
      </c>
      <c r="CA28" s="14">
        <v>185</v>
      </c>
      <c r="CB28" s="14">
        <f>BY28-BZ28+CA28</f>
        <v>154</v>
      </c>
      <c r="CC28" s="12">
        <v>73</v>
      </c>
      <c r="CD28" s="13">
        <v>0</v>
      </c>
      <c r="CE28" s="14">
        <f>CB28-CC28+CD28</f>
        <v>81</v>
      </c>
      <c r="CF28" s="12">
        <v>86</v>
      </c>
      <c r="CG28" s="14">
        <v>125</v>
      </c>
      <c r="CH28" s="14">
        <f>CE28-CF28+CG28</f>
        <v>120</v>
      </c>
      <c r="CI28" s="12">
        <v>88</v>
      </c>
      <c r="CJ28" s="14">
        <v>60</v>
      </c>
      <c r="CK28" s="15">
        <v>92</v>
      </c>
      <c r="CL28" s="12">
        <v>91</v>
      </c>
      <c r="CM28" s="13">
        <v>100</v>
      </c>
      <c r="CN28" s="13">
        <f>CM28+CK28-CL28</f>
        <v>101</v>
      </c>
      <c r="CO28" s="12">
        <v>109</v>
      </c>
      <c r="CP28" s="13">
        <v>135</v>
      </c>
      <c r="CQ28" s="13">
        <f>CN28-CO28+CP28</f>
        <v>127</v>
      </c>
      <c r="CR28" s="12">
        <v>157</v>
      </c>
      <c r="CS28" s="13">
        <v>125</v>
      </c>
      <c r="CT28" s="13">
        <f>CQ28-CR28+CS28</f>
        <v>95</v>
      </c>
      <c r="CU28" s="12">
        <v>106</v>
      </c>
      <c r="CV28" s="14">
        <v>175</v>
      </c>
      <c r="CW28" s="14">
        <f>CT28-CU28+CV28</f>
        <v>164</v>
      </c>
      <c r="CX28" s="12">
        <v>93</v>
      </c>
      <c r="CY28" s="13">
        <v>0</v>
      </c>
      <c r="CZ28" s="14">
        <f>CW28-CX28+CY28</f>
        <v>71</v>
      </c>
      <c r="DA28" s="12">
        <v>120</v>
      </c>
      <c r="DB28" s="14">
        <v>125</v>
      </c>
      <c r="DC28" s="14">
        <f>CZ28-DA28+DB28</f>
        <v>76</v>
      </c>
      <c r="DD28" s="12">
        <v>0</v>
      </c>
      <c r="DE28" s="14">
        <v>0</v>
      </c>
      <c r="DF28" s="13">
        <f>DC28-DD28+DE28</f>
        <v>76</v>
      </c>
      <c r="DG28" s="12">
        <v>0</v>
      </c>
      <c r="DH28" s="13">
        <v>0</v>
      </c>
      <c r="DI28" s="13">
        <f>DH28+DF28-DG28</f>
        <v>76</v>
      </c>
      <c r="DJ28" s="12">
        <v>0</v>
      </c>
      <c r="DK28" s="13">
        <v>0</v>
      </c>
      <c r="DL28" s="13">
        <f>DI28-DJ28+DK28</f>
        <v>76</v>
      </c>
      <c r="DM28" s="12">
        <v>0</v>
      </c>
      <c r="DN28" s="13">
        <v>0</v>
      </c>
      <c r="DO28" s="13">
        <f>DL28-DM28+DN28</f>
        <v>76</v>
      </c>
      <c r="DP28" s="12">
        <v>0</v>
      </c>
      <c r="DQ28" s="14">
        <v>0</v>
      </c>
      <c r="DR28" s="14">
        <f>DO28-DP28+DQ28</f>
        <v>76</v>
      </c>
      <c r="DS28" s="12">
        <v>0</v>
      </c>
      <c r="DT28" s="13">
        <v>0</v>
      </c>
      <c r="DU28" s="14">
        <f>DR28-DS28+DT28</f>
        <v>76</v>
      </c>
      <c r="DV28" s="12">
        <v>0</v>
      </c>
      <c r="DW28" s="14">
        <v>0</v>
      </c>
      <c r="DX28" s="14">
        <f>DU28-DV28+DW28</f>
        <v>76</v>
      </c>
      <c r="DY28" s="12">
        <v>0</v>
      </c>
      <c r="DZ28" s="14">
        <v>0</v>
      </c>
      <c r="EA28" s="13">
        <f>DX28-DY28+DZ28</f>
        <v>76</v>
      </c>
      <c r="EB28" s="12">
        <v>0</v>
      </c>
      <c r="EC28" s="13">
        <v>0</v>
      </c>
      <c r="ED28" s="13">
        <f>EC28+EA28-EB28</f>
        <v>76</v>
      </c>
      <c r="EE28" s="12">
        <v>0</v>
      </c>
      <c r="EF28" s="13">
        <v>0</v>
      </c>
      <c r="EG28" s="13">
        <f>ED28-EE28+EF28</f>
        <v>76</v>
      </c>
      <c r="EH28" s="12">
        <v>0</v>
      </c>
      <c r="EI28" s="13">
        <v>0</v>
      </c>
      <c r="EJ28" s="13">
        <f>EG28-EH28+EI28</f>
        <v>76</v>
      </c>
      <c r="EK28" s="12">
        <v>0</v>
      </c>
      <c r="EL28" s="14">
        <v>0</v>
      </c>
      <c r="EM28" s="14">
        <f>EJ28-EK28+EL28</f>
        <v>76</v>
      </c>
      <c r="EN28" s="12">
        <v>0</v>
      </c>
      <c r="EO28" s="13">
        <v>0</v>
      </c>
      <c r="EP28" s="14">
        <f>EM28-EN28+EO28</f>
        <v>76</v>
      </c>
      <c r="EQ28" s="12">
        <v>0</v>
      </c>
      <c r="ER28" s="14">
        <v>0</v>
      </c>
      <c r="ES28" s="14">
        <f>EP28-EQ28+ER28</f>
        <v>76</v>
      </c>
      <c r="ET28" s="12">
        <v>0</v>
      </c>
      <c r="EU28" s="14">
        <v>0</v>
      </c>
      <c r="EV28" s="13">
        <f>ES28-ET28+EU28</f>
        <v>76</v>
      </c>
      <c r="EW28" s="12">
        <v>0</v>
      </c>
      <c r="EX28" s="13">
        <v>0</v>
      </c>
      <c r="EY28" s="13">
        <f>EX28+EV28-EW28</f>
        <v>76</v>
      </c>
      <c r="EZ28" s="12">
        <v>0</v>
      </c>
      <c r="FA28" s="13">
        <v>0</v>
      </c>
      <c r="FB28" s="13">
        <f>EY28-EZ28+FA28</f>
        <v>76</v>
      </c>
      <c r="FC28" s="12">
        <v>0</v>
      </c>
      <c r="FD28" s="13">
        <v>0</v>
      </c>
      <c r="FE28" s="13">
        <f>FB28-FC28+FD28</f>
        <v>76</v>
      </c>
      <c r="FF28" s="12">
        <v>0</v>
      </c>
      <c r="FG28" s="14">
        <v>0</v>
      </c>
      <c r="FH28" s="14">
        <f>FE28-FF28+FG28</f>
        <v>76</v>
      </c>
      <c r="FI28" s="12">
        <v>0</v>
      </c>
      <c r="FJ28" s="13">
        <v>0</v>
      </c>
      <c r="FK28" s="14">
        <f>FH28-FI28+FJ28</f>
        <v>76</v>
      </c>
      <c r="FL28" s="12">
        <v>0</v>
      </c>
      <c r="FM28" s="14">
        <v>0</v>
      </c>
      <c r="FN28" s="14">
        <f>FK28-FL28+FM28</f>
        <v>76</v>
      </c>
      <c r="FO28" s="12">
        <v>0</v>
      </c>
      <c r="FP28" s="14">
        <v>0</v>
      </c>
      <c r="FQ28" s="13">
        <f>FN28-FO28+FP28</f>
        <v>76</v>
      </c>
      <c r="FR28" s="12">
        <v>0</v>
      </c>
      <c r="FS28" s="13">
        <v>0</v>
      </c>
      <c r="FT28" s="13">
        <f>FS28+FQ28-FR28</f>
        <v>76</v>
      </c>
      <c r="FU28" s="12">
        <v>0</v>
      </c>
      <c r="FV28" s="13">
        <v>0</v>
      </c>
      <c r="FW28" s="13">
        <f>FT28-FU28+FV28</f>
        <v>76</v>
      </c>
      <c r="FX28" s="12">
        <v>0</v>
      </c>
      <c r="FY28" s="13">
        <v>0</v>
      </c>
      <c r="FZ28" s="13">
        <f>FW28-FX28+FY28</f>
        <v>76</v>
      </c>
      <c r="GA28" s="12">
        <v>0</v>
      </c>
      <c r="GB28" s="14">
        <v>0</v>
      </c>
      <c r="GC28" s="14">
        <f>FZ28-GA28+GB28</f>
        <v>76</v>
      </c>
      <c r="GD28" s="12">
        <v>0</v>
      </c>
      <c r="GE28" s="13">
        <v>0</v>
      </c>
      <c r="GF28" s="14">
        <f>GC28-GD28+GE28</f>
        <v>76</v>
      </c>
      <c r="GG28" s="12">
        <v>0</v>
      </c>
      <c r="GH28" s="14">
        <v>0</v>
      </c>
      <c r="GI28" s="14">
        <f>GF28-GG28+GH28</f>
        <v>76</v>
      </c>
      <c r="GJ28" s="12">
        <v>0</v>
      </c>
      <c r="GK28" s="14">
        <v>0</v>
      </c>
      <c r="GL28" s="13">
        <f>GI28-GJ28+GK28</f>
        <v>76</v>
      </c>
      <c r="GM28" s="12">
        <v>0</v>
      </c>
      <c r="GN28" s="13">
        <v>0</v>
      </c>
      <c r="GO28" s="13">
        <f>GN28+GL28-GM28</f>
        <v>76</v>
      </c>
      <c r="GP28" s="12">
        <v>0</v>
      </c>
      <c r="GQ28" s="13">
        <v>0</v>
      </c>
      <c r="GR28" s="13">
        <f>GO28-GP28+GQ28</f>
        <v>76</v>
      </c>
      <c r="GS28" s="12">
        <v>0</v>
      </c>
      <c r="GT28" s="13">
        <v>0</v>
      </c>
      <c r="GU28" s="13">
        <f>GR28-GS28+GT28</f>
        <v>76</v>
      </c>
      <c r="GV28" s="12">
        <v>0</v>
      </c>
      <c r="GW28" s="14">
        <v>0</v>
      </c>
      <c r="GX28" s="14">
        <f>GU28-GV28+GW28</f>
        <v>76</v>
      </c>
      <c r="GY28" s="12">
        <v>0</v>
      </c>
      <c r="GZ28" s="13">
        <v>0</v>
      </c>
      <c r="HA28" s="14">
        <f>GX28-GY28+GZ28</f>
        <v>76</v>
      </c>
      <c r="HB28" s="12">
        <v>0</v>
      </c>
      <c r="HC28" s="14">
        <v>0</v>
      </c>
      <c r="HD28" s="14">
        <f>HA28-HB28+HC28</f>
        <v>76</v>
      </c>
      <c r="HE28" s="12">
        <v>0</v>
      </c>
      <c r="HF28" s="14">
        <v>0</v>
      </c>
      <c r="HG28" s="13">
        <f>HD28-HE28+HF28</f>
        <v>76</v>
      </c>
      <c r="HH28" s="12">
        <v>0</v>
      </c>
      <c r="HI28" s="13">
        <v>0</v>
      </c>
      <c r="HJ28" s="13">
        <f>HI28+HG28-HH28</f>
        <v>76</v>
      </c>
      <c r="HK28" s="12">
        <v>0</v>
      </c>
      <c r="HL28" s="13">
        <v>0</v>
      </c>
      <c r="HM28" s="13">
        <f>HJ28-HK28+HL28</f>
        <v>76</v>
      </c>
      <c r="HN28" s="12">
        <v>0</v>
      </c>
      <c r="HO28" s="13">
        <v>0</v>
      </c>
      <c r="HP28" s="13">
        <f>HM28-HN28+HO28</f>
        <v>76</v>
      </c>
      <c r="HQ28" s="12">
        <v>0</v>
      </c>
      <c r="HR28" s="14">
        <v>0</v>
      </c>
      <c r="HS28" s="14">
        <f>HP28-HQ28+HR28</f>
        <v>76</v>
      </c>
      <c r="HT28" s="12">
        <v>0</v>
      </c>
      <c r="HU28" s="13">
        <v>0</v>
      </c>
      <c r="HV28" s="14">
        <f>HS28-HT28+HU28</f>
        <v>76</v>
      </c>
      <c r="HW28" s="12">
        <v>0</v>
      </c>
      <c r="HX28" s="14">
        <v>0</v>
      </c>
      <c r="HY28" s="14">
        <f>HV28-HW28+HX28</f>
        <v>76</v>
      </c>
      <c r="HZ28" s="12">
        <v>0</v>
      </c>
      <c r="IA28" s="14">
        <v>0</v>
      </c>
      <c r="IB28" s="13">
        <f>HY28-HZ28+IA28</f>
        <v>76</v>
      </c>
      <c r="IC28" s="12">
        <v>0</v>
      </c>
      <c r="ID28" s="13">
        <v>0</v>
      </c>
      <c r="IE28" s="13">
        <f>ID28+IB28-IC28</f>
        <v>76</v>
      </c>
      <c r="IF28" s="12">
        <v>0</v>
      </c>
      <c r="IG28" s="13">
        <v>0</v>
      </c>
      <c r="IH28" s="13">
        <f>IE28-IF28+IG28</f>
        <v>76</v>
      </c>
      <c r="II28" s="12">
        <v>0</v>
      </c>
      <c r="IJ28" s="13">
        <v>0</v>
      </c>
      <c r="IK28" s="13">
        <f>IH28-II28+IJ28</f>
        <v>76</v>
      </c>
      <c r="IL28" s="12">
        <v>0</v>
      </c>
      <c r="IM28" s="14">
        <v>0</v>
      </c>
      <c r="IN28" s="14">
        <f>IK28-IL28+IM28</f>
        <v>76</v>
      </c>
      <c r="IO28" s="12">
        <v>0</v>
      </c>
      <c r="IP28" s="13">
        <v>0</v>
      </c>
      <c r="IQ28" s="14">
        <f>IN28-IO28+IP28</f>
        <v>76</v>
      </c>
      <c r="IR28" s="12">
        <v>0</v>
      </c>
      <c r="IS28" s="14">
        <v>0</v>
      </c>
      <c r="IT28" s="14">
        <f>IQ28-IR28+IS28</f>
        <v>76</v>
      </c>
      <c r="IU28" s="12">
        <v>0</v>
      </c>
      <c r="IV28" s="14">
        <v>0</v>
      </c>
      <c r="IW28" s="13">
        <f>IT28-IU28+IV28</f>
        <v>76</v>
      </c>
      <c r="IX28" s="12">
        <v>0</v>
      </c>
      <c r="IY28" s="13">
        <v>0</v>
      </c>
      <c r="IZ28" s="13">
        <f>IY28+IW28-IX28</f>
        <v>76</v>
      </c>
      <c r="JA28" s="12">
        <v>0</v>
      </c>
      <c r="JB28" s="13">
        <v>0</v>
      </c>
      <c r="JC28" s="13">
        <f>IZ28-JA28+JB28</f>
        <v>76</v>
      </c>
      <c r="JD28" s="12">
        <v>0</v>
      </c>
      <c r="JE28" s="13">
        <v>0</v>
      </c>
      <c r="JF28" s="13">
        <f>JC28-JD28+JE28</f>
        <v>76</v>
      </c>
      <c r="JG28" s="12">
        <v>0</v>
      </c>
      <c r="JH28" s="14">
        <v>0</v>
      </c>
      <c r="JI28" s="14">
        <f>JF28-JG28+JH28</f>
        <v>76</v>
      </c>
      <c r="JJ28" s="12">
        <v>0</v>
      </c>
      <c r="JK28" s="13">
        <v>0</v>
      </c>
      <c r="JL28" s="14">
        <f>JI28-JJ28+JK28</f>
        <v>76</v>
      </c>
      <c r="JM28" s="12">
        <v>0</v>
      </c>
      <c r="JN28" s="14">
        <v>0</v>
      </c>
      <c r="JO28" s="14">
        <f>JL28-JM28+JN28</f>
        <v>76</v>
      </c>
      <c r="JP28" s="12">
        <v>0</v>
      </c>
      <c r="JQ28" s="14">
        <v>0</v>
      </c>
      <c r="JR28" s="13">
        <f>JO28-JP28+JQ28</f>
        <v>76</v>
      </c>
      <c r="JS28" s="12">
        <v>0</v>
      </c>
      <c r="JT28" s="13">
        <v>0</v>
      </c>
      <c r="JU28" s="13">
        <f>JT28+JR28-JS28</f>
        <v>76</v>
      </c>
      <c r="JV28" s="12">
        <v>0</v>
      </c>
      <c r="JW28" s="13">
        <v>0</v>
      </c>
      <c r="JX28" s="13">
        <f>JU28-JV28+JW28</f>
        <v>76</v>
      </c>
      <c r="JY28" s="12">
        <v>0</v>
      </c>
      <c r="JZ28" s="13">
        <v>0</v>
      </c>
      <c r="KA28" s="13">
        <f>JX28-JY28+JZ28</f>
        <v>76</v>
      </c>
      <c r="KB28" s="12">
        <v>0</v>
      </c>
      <c r="KC28" s="14">
        <v>0</v>
      </c>
      <c r="KD28" s="14">
        <f>KA28-KB28+KC28</f>
        <v>76</v>
      </c>
      <c r="KE28" s="12">
        <v>0</v>
      </c>
      <c r="KF28" s="13">
        <v>0</v>
      </c>
      <c r="KG28" s="14">
        <f>KD28-KE28+KF28</f>
        <v>76</v>
      </c>
      <c r="KH28" s="12">
        <v>0</v>
      </c>
      <c r="KI28" s="14">
        <v>0</v>
      </c>
      <c r="KJ28" s="14">
        <f>KG28-KH28+KI28</f>
        <v>76</v>
      </c>
      <c r="KK28" s="12">
        <v>0</v>
      </c>
      <c r="KL28" s="14">
        <v>0</v>
      </c>
      <c r="KM28" s="13">
        <f>KJ28-KK28+KL28</f>
        <v>76</v>
      </c>
      <c r="KN28" s="12">
        <v>0</v>
      </c>
      <c r="KO28" s="13">
        <v>0</v>
      </c>
      <c r="KP28" s="13">
        <f>KO28+KM28-KN28</f>
        <v>76</v>
      </c>
      <c r="KQ28" s="12">
        <v>0</v>
      </c>
      <c r="KR28" s="13">
        <v>0</v>
      </c>
      <c r="KS28" s="13">
        <f>KP28-KQ28+KR28</f>
        <v>76</v>
      </c>
      <c r="KT28" s="12">
        <v>0</v>
      </c>
      <c r="KU28" s="13">
        <v>0</v>
      </c>
      <c r="KV28" s="13">
        <f>KS28-KT28+KU28</f>
        <v>76</v>
      </c>
      <c r="KW28" s="12">
        <v>0</v>
      </c>
      <c r="KX28" s="14">
        <v>0</v>
      </c>
      <c r="KY28" s="14">
        <f>KV28-KW28+KX28</f>
        <v>76</v>
      </c>
      <c r="KZ28" s="12">
        <v>0</v>
      </c>
      <c r="LA28" s="13">
        <v>0</v>
      </c>
      <c r="LB28" s="14">
        <f>KY28-KZ28+LA28</f>
        <v>76</v>
      </c>
      <c r="LC28" s="12">
        <v>0</v>
      </c>
      <c r="LD28" s="14">
        <v>0</v>
      </c>
      <c r="LE28" s="14">
        <f>LB28-LC28+LD28</f>
        <v>76</v>
      </c>
      <c r="LF28" s="12">
        <v>0</v>
      </c>
      <c r="LG28" s="14">
        <v>0</v>
      </c>
      <c r="LH28" s="13">
        <f>LE28-LF28+LG28</f>
        <v>76</v>
      </c>
      <c r="LI28" s="12">
        <v>0</v>
      </c>
      <c r="LJ28" s="13">
        <v>0</v>
      </c>
      <c r="LK28" s="13">
        <f>LJ28+LH28-LI28</f>
        <v>76</v>
      </c>
      <c r="LL28" s="12">
        <v>0</v>
      </c>
      <c r="LM28" s="13">
        <v>0</v>
      </c>
      <c r="LN28" s="13">
        <f>LK28-LL28+LM28</f>
        <v>76</v>
      </c>
      <c r="LO28" s="12">
        <v>0</v>
      </c>
      <c r="LP28" s="13">
        <v>0</v>
      </c>
      <c r="LQ28" s="13">
        <f>LN28-LO28+LP28</f>
        <v>76</v>
      </c>
      <c r="LR28" s="12">
        <v>0</v>
      </c>
      <c r="LS28" s="14">
        <v>0</v>
      </c>
      <c r="LT28" s="14">
        <f>LQ28-LR28+LS28</f>
        <v>76</v>
      </c>
      <c r="LU28" s="12">
        <v>0</v>
      </c>
      <c r="LV28" s="13">
        <v>0</v>
      </c>
      <c r="LW28" s="14">
        <f>LT28-LU28+LV28</f>
        <v>76</v>
      </c>
      <c r="LX28" s="12">
        <v>0</v>
      </c>
      <c r="LY28" s="14">
        <v>0</v>
      </c>
      <c r="LZ28" s="14">
        <f>LW28-LX28+LY28</f>
        <v>76</v>
      </c>
      <c r="MA28" s="12">
        <v>0</v>
      </c>
      <c r="MB28" s="14">
        <v>0</v>
      </c>
      <c r="MC28" s="13">
        <f>LZ28-MA28+MB28</f>
        <v>76</v>
      </c>
      <c r="MD28" s="12">
        <v>0</v>
      </c>
      <c r="ME28" s="13">
        <v>0</v>
      </c>
      <c r="MF28" s="13">
        <f>ME28+MC28-MD28</f>
        <v>76</v>
      </c>
      <c r="MG28" s="12">
        <v>0</v>
      </c>
      <c r="MH28" s="13">
        <v>0</v>
      </c>
      <c r="MI28" s="13">
        <f>MF28-MG28+MH28</f>
        <v>76</v>
      </c>
      <c r="MJ28" s="12">
        <v>0</v>
      </c>
      <c r="MK28" s="13">
        <v>0</v>
      </c>
      <c r="ML28" s="13">
        <f>MI28-MJ28+MK28</f>
        <v>76</v>
      </c>
      <c r="MM28" s="12">
        <v>0</v>
      </c>
      <c r="MN28" s="14">
        <v>0</v>
      </c>
      <c r="MO28" s="14">
        <f>ML28-MM28+MN28</f>
        <v>76</v>
      </c>
      <c r="MP28" s="12">
        <v>0</v>
      </c>
      <c r="MQ28" s="13">
        <v>0</v>
      </c>
      <c r="MR28" s="14">
        <f>MO28-MP28+MQ28</f>
        <v>76</v>
      </c>
      <c r="MS28" s="12">
        <v>0</v>
      </c>
      <c r="MT28" s="14">
        <v>0</v>
      </c>
      <c r="MU28" s="14">
        <f>MR28-MS28+MT28</f>
        <v>76</v>
      </c>
      <c r="MV28" s="12">
        <v>0</v>
      </c>
      <c r="MW28" s="14">
        <v>0</v>
      </c>
      <c r="MX28" s="13">
        <f>MU28-MV28+MW28</f>
        <v>76</v>
      </c>
      <c r="MY28" s="12">
        <v>0</v>
      </c>
      <c r="MZ28" s="13">
        <v>0</v>
      </c>
      <c r="NA28" s="13">
        <f>MZ28+MX28-MY28</f>
        <v>76</v>
      </c>
      <c r="NB28" s="12">
        <v>0</v>
      </c>
      <c r="NC28" s="13">
        <v>0</v>
      </c>
      <c r="ND28" s="13">
        <f>NA28-NB28+NC28</f>
        <v>76</v>
      </c>
      <c r="NE28" s="12">
        <v>0</v>
      </c>
      <c r="NF28" s="13">
        <v>0</v>
      </c>
      <c r="NG28" s="13">
        <f>ND28-NE28+NF28</f>
        <v>76</v>
      </c>
      <c r="NH28" s="12">
        <v>0</v>
      </c>
      <c r="NI28" s="14">
        <v>0</v>
      </c>
      <c r="NJ28" s="14">
        <f>NG28-NH28+NI28</f>
        <v>76</v>
      </c>
      <c r="NK28" s="12">
        <v>0</v>
      </c>
      <c r="NL28" s="13">
        <v>0</v>
      </c>
      <c r="NM28" s="14">
        <f>NJ28-NK28+NL28</f>
        <v>76</v>
      </c>
      <c r="NN28" s="12">
        <v>0</v>
      </c>
      <c r="NO28" s="14">
        <v>0</v>
      </c>
      <c r="NP28" s="14">
        <f>NM28-NN28+NO28</f>
        <v>76</v>
      </c>
      <c r="NQ28" s="12">
        <v>0</v>
      </c>
      <c r="NR28" s="14">
        <v>0</v>
      </c>
      <c r="NS28" s="13">
        <f>NP28-NQ28+NR28</f>
        <v>76</v>
      </c>
      <c r="NT28" s="12">
        <v>0</v>
      </c>
      <c r="NU28" s="13">
        <v>0</v>
      </c>
      <c r="NV28" s="13">
        <f>NU28+NS28-NT28</f>
        <v>76</v>
      </c>
      <c r="NW28" s="12">
        <v>0</v>
      </c>
      <c r="NX28" s="13">
        <v>0</v>
      </c>
      <c r="NY28" s="13">
        <f>NV28-NW28+NX28</f>
        <v>76</v>
      </c>
      <c r="NZ28" s="12">
        <v>0</v>
      </c>
      <c r="OA28" s="13">
        <v>0</v>
      </c>
      <c r="OB28" s="13">
        <f>NY28-NZ28+OA28</f>
        <v>76</v>
      </c>
      <c r="OC28" s="12">
        <v>0</v>
      </c>
      <c r="OD28" s="14">
        <v>0</v>
      </c>
      <c r="OE28" s="14">
        <f>OB28-OC28+OD28</f>
        <v>76</v>
      </c>
      <c r="OF28" s="12">
        <v>0</v>
      </c>
      <c r="OG28" s="13">
        <v>0</v>
      </c>
      <c r="OH28" s="14">
        <f>OE28-OF28+OG28</f>
        <v>76</v>
      </c>
      <c r="OI28" s="12">
        <v>0</v>
      </c>
      <c r="OJ28" s="14">
        <v>0</v>
      </c>
      <c r="OK28" s="14">
        <f>OH28-OI28+OJ28</f>
        <v>76</v>
      </c>
      <c r="OL28" s="12">
        <v>0</v>
      </c>
      <c r="OM28" s="14">
        <v>0</v>
      </c>
      <c r="ON28" s="13">
        <f>OK28-OL28+OM28</f>
        <v>76</v>
      </c>
      <c r="OO28" s="12">
        <v>0</v>
      </c>
      <c r="OP28" s="13">
        <v>0</v>
      </c>
      <c r="OQ28" s="13">
        <f>OP28+ON28-OO28</f>
        <v>76</v>
      </c>
      <c r="OR28" s="12">
        <v>0</v>
      </c>
      <c r="OS28" s="13">
        <v>0</v>
      </c>
      <c r="OT28" s="13">
        <f>OQ28-OR28+OS28</f>
        <v>76</v>
      </c>
      <c r="OU28" s="12">
        <v>0</v>
      </c>
      <c r="OV28" s="13">
        <v>0</v>
      </c>
      <c r="OW28" s="13">
        <f>OT28-OU28+OV28</f>
        <v>76</v>
      </c>
      <c r="OX28" s="12">
        <v>0</v>
      </c>
      <c r="OY28" s="14">
        <v>0</v>
      </c>
      <c r="OZ28" s="14">
        <f>OW28-OX28+OY28</f>
        <v>76</v>
      </c>
      <c r="PA28" s="12">
        <v>0</v>
      </c>
      <c r="PB28" s="13">
        <v>0</v>
      </c>
      <c r="PC28" s="14">
        <f>OZ28-PA28+PB28</f>
        <v>76</v>
      </c>
      <c r="PD28" s="12">
        <v>0</v>
      </c>
      <c r="PE28" s="14">
        <v>0</v>
      </c>
      <c r="PF28" s="14">
        <f>PC28-PD28+PE28</f>
        <v>76</v>
      </c>
      <c r="PG28" s="12">
        <v>0</v>
      </c>
      <c r="PH28" s="14">
        <v>0</v>
      </c>
      <c r="PI28" s="13">
        <f>PF28-PG28+PH28</f>
        <v>76</v>
      </c>
      <c r="PJ28" s="12">
        <v>0</v>
      </c>
    </row>
    <row r="29" spans="1:426" x14ac:dyDescent="0.25">
      <c r="A29" s="8" t="s">
        <v>55</v>
      </c>
      <c r="B29" s="15">
        <v>180</v>
      </c>
      <c r="C29" s="12">
        <v>169</v>
      </c>
      <c r="D29" s="14">
        <v>200</v>
      </c>
      <c r="E29" s="13">
        <f>B29-C29+D29</f>
        <v>211</v>
      </c>
      <c r="F29" s="12">
        <v>93</v>
      </c>
      <c r="G29" s="13">
        <f>75+50</f>
        <v>125</v>
      </c>
      <c r="H29" s="13">
        <f>G29+E29-F29</f>
        <v>243</v>
      </c>
      <c r="I29" s="12">
        <v>138</v>
      </c>
      <c r="J29" s="13">
        <v>125</v>
      </c>
      <c r="K29" s="13">
        <f>H29-I29+J29</f>
        <v>230</v>
      </c>
      <c r="L29" s="12">
        <v>188</v>
      </c>
      <c r="M29" s="13">
        <v>50</v>
      </c>
      <c r="N29" s="13">
        <f>K29-L29+M29</f>
        <v>92</v>
      </c>
      <c r="O29" s="12">
        <v>159</v>
      </c>
      <c r="P29" s="14">
        <v>225</v>
      </c>
      <c r="Q29" s="14">
        <f>N29-O29+P29</f>
        <v>158</v>
      </c>
      <c r="R29" s="12">
        <v>97</v>
      </c>
      <c r="S29" s="13">
        <v>0</v>
      </c>
      <c r="T29" s="14">
        <f>Q29-R29+S29</f>
        <v>61</v>
      </c>
      <c r="U29" s="12">
        <v>123</v>
      </c>
      <c r="V29" s="14">
        <v>110</v>
      </c>
      <c r="W29" s="15">
        <v>41</v>
      </c>
      <c r="X29" s="12">
        <v>99</v>
      </c>
      <c r="Y29" s="14">
        <v>125</v>
      </c>
      <c r="Z29" s="13">
        <f>W29-X29+Y29</f>
        <v>67</v>
      </c>
      <c r="AA29" s="12">
        <v>122</v>
      </c>
      <c r="AB29" s="13">
        <v>95</v>
      </c>
      <c r="AC29" s="13">
        <f>AB29+Z29-AA29</f>
        <v>40</v>
      </c>
      <c r="AD29" s="12">
        <v>122</v>
      </c>
      <c r="AE29" s="13">
        <v>125</v>
      </c>
      <c r="AF29" s="13">
        <f>AC29-AD29+AE29</f>
        <v>43</v>
      </c>
      <c r="AG29" s="12">
        <v>140</v>
      </c>
      <c r="AH29" s="13">
        <v>150</v>
      </c>
      <c r="AI29" s="13">
        <f>AF29-AG29+AH29</f>
        <v>53</v>
      </c>
      <c r="AJ29" s="12">
        <v>131</v>
      </c>
      <c r="AK29" s="14">
        <v>240</v>
      </c>
      <c r="AL29" s="14">
        <f>AI29-AJ29+AK29</f>
        <v>162</v>
      </c>
      <c r="AM29" s="12">
        <v>81</v>
      </c>
      <c r="AN29" s="13">
        <v>0</v>
      </c>
      <c r="AO29" s="14">
        <f>AL29-AM29+AN29</f>
        <v>81</v>
      </c>
      <c r="AP29" s="12">
        <v>111</v>
      </c>
      <c r="AQ29" s="14">
        <v>125</v>
      </c>
      <c r="AR29" s="15">
        <v>95</v>
      </c>
      <c r="AS29" s="12">
        <v>119</v>
      </c>
      <c r="AT29" s="14">
        <v>85</v>
      </c>
      <c r="AU29" s="13">
        <f>AR29-AS29+AT29</f>
        <v>61</v>
      </c>
      <c r="AV29" s="12">
        <v>99</v>
      </c>
      <c r="AW29" s="13">
        <v>95</v>
      </c>
      <c r="AX29" s="13">
        <f>AW29+AU29-AV29</f>
        <v>57</v>
      </c>
      <c r="AY29" s="12">
        <v>102</v>
      </c>
      <c r="AZ29" s="13">
        <v>150</v>
      </c>
      <c r="BA29" s="13">
        <f>AX29-AY29+AZ29</f>
        <v>105</v>
      </c>
      <c r="BB29" s="12">
        <v>140</v>
      </c>
      <c r="BC29" s="13">
        <v>150</v>
      </c>
      <c r="BD29" s="13">
        <f>BA29-BB29+BC29</f>
        <v>115</v>
      </c>
      <c r="BE29" s="12">
        <v>136</v>
      </c>
      <c r="BF29" s="14">
        <v>250</v>
      </c>
      <c r="BG29" s="14">
        <f>BD29-BE29+BF29</f>
        <v>229</v>
      </c>
      <c r="BH29" s="12">
        <v>102</v>
      </c>
      <c r="BI29" s="13">
        <v>0</v>
      </c>
      <c r="BJ29" s="14">
        <f>BG29-BH29+BI29</f>
        <v>127</v>
      </c>
      <c r="BK29" s="12">
        <v>100</v>
      </c>
      <c r="BL29" s="14">
        <v>125</v>
      </c>
      <c r="BM29" s="15">
        <v>152</v>
      </c>
      <c r="BN29" s="12">
        <v>101</v>
      </c>
      <c r="BO29" s="14">
        <v>50</v>
      </c>
      <c r="BP29" s="13">
        <f>BM29-BN29+BO29</f>
        <v>101</v>
      </c>
      <c r="BQ29" s="12">
        <v>106</v>
      </c>
      <c r="BR29" s="13">
        <v>120</v>
      </c>
      <c r="BS29" s="13">
        <f>BR29+BP29-BQ29</f>
        <v>115</v>
      </c>
      <c r="BT29" s="12">
        <v>115</v>
      </c>
      <c r="BU29" s="13">
        <v>125</v>
      </c>
      <c r="BV29" s="15">
        <v>126</v>
      </c>
      <c r="BW29" s="12">
        <v>136</v>
      </c>
      <c r="BX29" s="13">
        <v>125</v>
      </c>
      <c r="BY29" s="13">
        <f>BV29-BW29+BX29</f>
        <v>115</v>
      </c>
      <c r="BZ29" s="12">
        <v>148</v>
      </c>
      <c r="CA29" s="14">
        <v>225</v>
      </c>
      <c r="CB29" s="14">
        <f>BY29-BZ29+CA29</f>
        <v>192</v>
      </c>
      <c r="CC29" s="12">
        <v>113</v>
      </c>
      <c r="CD29" s="13">
        <v>0</v>
      </c>
      <c r="CE29" s="14">
        <f>CB29-CC29+CD29</f>
        <v>79</v>
      </c>
      <c r="CF29" s="12">
        <v>105</v>
      </c>
      <c r="CG29" s="14">
        <v>135</v>
      </c>
      <c r="CH29" s="14">
        <f>CE29-CF29+CG29</f>
        <v>109</v>
      </c>
      <c r="CI29" s="12">
        <v>111</v>
      </c>
      <c r="CJ29" s="14">
        <v>100</v>
      </c>
      <c r="CK29" s="15">
        <v>95</v>
      </c>
      <c r="CL29" s="12">
        <v>110</v>
      </c>
      <c r="CM29" s="13">
        <v>130</v>
      </c>
      <c r="CN29" s="13">
        <f>CM29+CK29-CL29</f>
        <v>115</v>
      </c>
      <c r="CO29" s="12">
        <v>127</v>
      </c>
      <c r="CP29" s="13">
        <v>125</v>
      </c>
      <c r="CQ29" s="13">
        <f>CN29-CO29+CP29</f>
        <v>113</v>
      </c>
      <c r="CR29" s="12">
        <v>151</v>
      </c>
      <c r="CS29" s="13">
        <v>145</v>
      </c>
      <c r="CT29" s="13">
        <f>CQ29-CR29+CS29</f>
        <v>107</v>
      </c>
      <c r="CU29" s="12">
        <v>147</v>
      </c>
      <c r="CV29" s="14">
        <v>225</v>
      </c>
      <c r="CW29" s="14">
        <f>CT29-CU29+CV29</f>
        <v>185</v>
      </c>
      <c r="CX29" s="12">
        <v>110</v>
      </c>
      <c r="CY29" s="13">
        <v>0</v>
      </c>
      <c r="CZ29" s="14">
        <f>CW29-CX29+CY29</f>
        <v>75</v>
      </c>
      <c r="DA29" s="12">
        <v>131</v>
      </c>
      <c r="DB29" s="14">
        <v>135</v>
      </c>
      <c r="DC29" s="14">
        <f>CZ29-DA29+DB29</f>
        <v>79</v>
      </c>
      <c r="DD29" s="12">
        <v>0</v>
      </c>
      <c r="DE29" s="14">
        <v>0</v>
      </c>
      <c r="DF29" s="13">
        <f>DC29-DD29+DE29</f>
        <v>79</v>
      </c>
      <c r="DG29" s="12">
        <v>0</v>
      </c>
      <c r="DH29" s="13">
        <v>0</v>
      </c>
      <c r="DI29" s="13">
        <f>DH29+DF29-DG29</f>
        <v>79</v>
      </c>
      <c r="DJ29" s="12">
        <v>0</v>
      </c>
      <c r="DK29" s="13">
        <v>0</v>
      </c>
      <c r="DL29" s="13">
        <f>DI29-DJ29+DK29</f>
        <v>79</v>
      </c>
      <c r="DM29" s="12">
        <v>0</v>
      </c>
      <c r="DN29" s="13">
        <v>0</v>
      </c>
      <c r="DO29" s="13">
        <f>DL29-DM29+DN29</f>
        <v>79</v>
      </c>
      <c r="DP29" s="12">
        <v>0</v>
      </c>
      <c r="DQ29" s="14">
        <v>0</v>
      </c>
      <c r="DR29" s="14">
        <f>DO29-DP29+DQ29</f>
        <v>79</v>
      </c>
      <c r="DS29" s="12">
        <v>0</v>
      </c>
      <c r="DT29" s="13">
        <v>0</v>
      </c>
      <c r="DU29" s="14">
        <f>DR29-DS29+DT29</f>
        <v>79</v>
      </c>
      <c r="DV29" s="12">
        <v>0</v>
      </c>
      <c r="DW29" s="14">
        <v>0</v>
      </c>
      <c r="DX29" s="14">
        <f>DU29-DV29+DW29</f>
        <v>79</v>
      </c>
      <c r="DY29" s="12">
        <v>0</v>
      </c>
      <c r="DZ29" s="14">
        <v>0</v>
      </c>
      <c r="EA29" s="13">
        <f>DX29-DY29+DZ29</f>
        <v>79</v>
      </c>
      <c r="EB29" s="12">
        <v>0</v>
      </c>
      <c r="EC29" s="13">
        <v>0</v>
      </c>
      <c r="ED29" s="13">
        <f>EC29+EA29-EB29</f>
        <v>79</v>
      </c>
      <c r="EE29" s="12">
        <v>0</v>
      </c>
      <c r="EF29" s="13">
        <v>0</v>
      </c>
      <c r="EG29" s="13">
        <f>ED29-EE29+EF29</f>
        <v>79</v>
      </c>
      <c r="EH29" s="12">
        <v>0</v>
      </c>
      <c r="EI29" s="13">
        <v>0</v>
      </c>
      <c r="EJ29" s="13">
        <f>EG29-EH29+EI29</f>
        <v>79</v>
      </c>
      <c r="EK29" s="12">
        <v>0</v>
      </c>
      <c r="EL29" s="14">
        <v>0</v>
      </c>
      <c r="EM29" s="14">
        <f>EJ29-EK29+EL29</f>
        <v>79</v>
      </c>
      <c r="EN29" s="12">
        <v>0</v>
      </c>
      <c r="EO29" s="13">
        <v>0</v>
      </c>
      <c r="EP29" s="14">
        <f>EM29-EN29+EO29</f>
        <v>79</v>
      </c>
      <c r="EQ29" s="12">
        <v>0</v>
      </c>
      <c r="ER29" s="14">
        <v>0</v>
      </c>
      <c r="ES29" s="14">
        <f>EP29-EQ29+ER29</f>
        <v>79</v>
      </c>
      <c r="ET29" s="12">
        <v>0</v>
      </c>
      <c r="EU29" s="14">
        <v>0</v>
      </c>
      <c r="EV29" s="13">
        <f>ES29-ET29+EU29</f>
        <v>79</v>
      </c>
      <c r="EW29" s="12">
        <v>0</v>
      </c>
      <c r="EX29" s="13">
        <v>0</v>
      </c>
      <c r="EY29" s="13">
        <f>EX29+EV29-EW29</f>
        <v>79</v>
      </c>
      <c r="EZ29" s="12">
        <v>0</v>
      </c>
      <c r="FA29" s="13">
        <v>0</v>
      </c>
      <c r="FB29" s="13">
        <f>EY29-EZ29+FA29</f>
        <v>79</v>
      </c>
      <c r="FC29" s="12">
        <v>0</v>
      </c>
      <c r="FD29" s="13">
        <v>0</v>
      </c>
      <c r="FE29" s="13">
        <f>FB29-FC29+FD29</f>
        <v>79</v>
      </c>
      <c r="FF29" s="12">
        <v>0</v>
      </c>
      <c r="FG29" s="14">
        <v>0</v>
      </c>
      <c r="FH29" s="14">
        <f>FE29-FF29+FG29</f>
        <v>79</v>
      </c>
      <c r="FI29" s="12">
        <v>0</v>
      </c>
      <c r="FJ29" s="13">
        <v>0</v>
      </c>
      <c r="FK29" s="14">
        <f>FH29-FI29+FJ29</f>
        <v>79</v>
      </c>
      <c r="FL29" s="12">
        <v>0</v>
      </c>
      <c r="FM29" s="14">
        <v>0</v>
      </c>
      <c r="FN29" s="14">
        <f>FK29-FL29+FM29</f>
        <v>79</v>
      </c>
      <c r="FO29" s="12">
        <v>0</v>
      </c>
      <c r="FP29" s="14">
        <v>0</v>
      </c>
      <c r="FQ29" s="13">
        <f>FN29-FO29+FP29</f>
        <v>79</v>
      </c>
      <c r="FR29" s="12">
        <v>0</v>
      </c>
      <c r="FS29" s="13">
        <v>0</v>
      </c>
      <c r="FT29" s="13">
        <f>FS29+FQ29-FR29</f>
        <v>79</v>
      </c>
      <c r="FU29" s="12">
        <v>0</v>
      </c>
      <c r="FV29" s="13">
        <v>0</v>
      </c>
      <c r="FW29" s="13">
        <f>FT29-FU29+FV29</f>
        <v>79</v>
      </c>
      <c r="FX29" s="12">
        <v>0</v>
      </c>
      <c r="FY29" s="13">
        <v>0</v>
      </c>
      <c r="FZ29" s="13">
        <f>FW29-FX29+FY29</f>
        <v>79</v>
      </c>
      <c r="GA29" s="12">
        <v>0</v>
      </c>
      <c r="GB29" s="14">
        <v>0</v>
      </c>
      <c r="GC29" s="14">
        <f>FZ29-GA29+GB29</f>
        <v>79</v>
      </c>
      <c r="GD29" s="12">
        <v>0</v>
      </c>
      <c r="GE29" s="13">
        <v>0</v>
      </c>
      <c r="GF29" s="14">
        <f>GC29-GD29+GE29</f>
        <v>79</v>
      </c>
      <c r="GG29" s="12">
        <v>0</v>
      </c>
      <c r="GH29" s="14">
        <v>0</v>
      </c>
      <c r="GI29" s="14">
        <f>GF29-GG29+GH29</f>
        <v>79</v>
      </c>
      <c r="GJ29" s="12">
        <v>0</v>
      </c>
      <c r="GK29" s="14">
        <v>0</v>
      </c>
      <c r="GL29" s="13">
        <f>GI29-GJ29+GK29</f>
        <v>79</v>
      </c>
      <c r="GM29" s="12">
        <v>0</v>
      </c>
      <c r="GN29" s="13">
        <v>0</v>
      </c>
      <c r="GO29" s="13">
        <f>GN29+GL29-GM29</f>
        <v>79</v>
      </c>
      <c r="GP29" s="12">
        <v>0</v>
      </c>
      <c r="GQ29" s="13">
        <v>0</v>
      </c>
      <c r="GR29" s="13">
        <f>GO29-GP29+GQ29</f>
        <v>79</v>
      </c>
      <c r="GS29" s="12">
        <v>0</v>
      </c>
      <c r="GT29" s="13">
        <v>0</v>
      </c>
      <c r="GU29" s="13">
        <f>GR29-GS29+GT29</f>
        <v>79</v>
      </c>
      <c r="GV29" s="12">
        <v>0</v>
      </c>
      <c r="GW29" s="14">
        <v>0</v>
      </c>
      <c r="GX29" s="14">
        <f>GU29-GV29+GW29</f>
        <v>79</v>
      </c>
      <c r="GY29" s="12">
        <v>0</v>
      </c>
      <c r="GZ29" s="13">
        <v>0</v>
      </c>
      <c r="HA29" s="14">
        <f>GX29-GY29+GZ29</f>
        <v>79</v>
      </c>
      <c r="HB29" s="12">
        <v>0</v>
      </c>
      <c r="HC29" s="14">
        <v>0</v>
      </c>
      <c r="HD29" s="14">
        <f>HA29-HB29+HC29</f>
        <v>79</v>
      </c>
      <c r="HE29" s="12">
        <v>0</v>
      </c>
      <c r="HF29" s="14">
        <v>0</v>
      </c>
      <c r="HG29" s="13">
        <f>HD29-HE29+HF29</f>
        <v>79</v>
      </c>
      <c r="HH29" s="12">
        <v>0</v>
      </c>
      <c r="HI29" s="13">
        <v>0</v>
      </c>
      <c r="HJ29" s="13">
        <f>HI29+HG29-HH29</f>
        <v>79</v>
      </c>
      <c r="HK29" s="12">
        <v>0</v>
      </c>
      <c r="HL29" s="13">
        <v>0</v>
      </c>
      <c r="HM29" s="13">
        <f>HJ29-HK29+HL29</f>
        <v>79</v>
      </c>
      <c r="HN29" s="12">
        <v>0</v>
      </c>
      <c r="HO29" s="13">
        <v>0</v>
      </c>
      <c r="HP29" s="13">
        <f>HM29-HN29+HO29</f>
        <v>79</v>
      </c>
      <c r="HQ29" s="12">
        <v>0</v>
      </c>
      <c r="HR29" s="14">
        <v>0</v>
      </c>
      <c r="HS29" s="14">
        <f>HP29-HQ29+HR29</f>
        <v>79</v>
      </c>
      <c r="HT29" s="12">
        <v>0</v>
      </c>
      <c r="HU29" s="13">
        <v>0</v>
      </c>
      <c r="HV29" s="14">
        <f>HS29-HT29+HU29</f>
        <v>79</v>
      </c>
      <c r="HW29" s="12">
        <v>0</v>
      </c>
      <c r="HX29" s="14">
        <v>0</v>
      </c>
      <c r="HY29" s="14">
        <f>HV29-HW29+HX29</f>
        <v>79</v>
      </c>
      <c r="HZ29" s="12">
        <v>0</v>
      </c>
      <c r="IA29" s="14">
        <v>0</v>
      </c>
      <c r="IB29" s="13">
        <f>HY29-HZ29+IA29</f>
        <v>79</v>
      </c>
      <c r="IC29" s="12">
        <v>0</v>
      </c>
      <c r="ID29" s="13">
        <v>0</v>
      </c>
      <c r="IE29" s="13">
        <f>ID29+IB29-IC29</f>
        <v>79</v>
      </c>
      <c r="IF29" s="12">
        <v>0</v>
      </c>
      <c r="IG29" s="13">
        <v>0</v>
      </c>
      <c r="IH29" s="13">
        <f>IE29-IF29+IG29</f>
        <v>79</v>
      </c>
      <c r="II29" s="12">
        <v>0</v>
      </c>
      <c r="IJ29" s="13">
        <v>0</v>
      </c>
      <c r="IK29" s="13">
        <f>IH29-II29+IJ29</f>
        <v>79</v>
      </c>
      <c r="IL29" s="12">
        <v>0</v>
      </c>
      <c r="IM29" s="14">
        <v>0</v>
      </c>
      <c r="IN29" s="14">
        <f>IK29-IL29+IM29</f>
        <v>79</v>
      </c>
      <c r="IO29" s="12">
        <v>0</v>
      </c>
      <c r="IP29" s="13">
        <v>0</v>
      </c>
      <c r="IQ29" s="14">
        <f>IN29-IO29+IP29</f>
        <v>79</v>
      </c>
      <c r="IR29" s="12">
        <v>0</v>
      </c>
      <c r="IS29" s="14">
        <v>0</v>
      </c>
      <c r="IT29" s="14">
        <f>IQ29-IR29+IS29</f>
        <v>79</v>
      </c>
      <c r="IU29" s="12">
        <v>0</v>
      </c>
      <c r="IV29" s="14">
        <v>0</v>
      </c>
      <c r="IW29" s="13">
        <f>IT29-IU29+IV29</f>
        <v>79</v>
      </c>
      <c r="IX29" s="12">
        <v>0</v>
      </c>
      <c r="IY29" s="13">
        <v>0</v>
      </c>
      <c r="IZ29" s="13">
        <f>IY29+IW29-IX29</f>
        <v>79</v>
      </c>
      <c r="JA29" s="12">
        <v>0</v>
      </c>
      <c r="JB29" s="13">
        <v>0</v>
      </c>
      <c r="JC29" s="13">
        <f>IZ29-JA29+JB29</f>
        <v>79</v>
      </c>
      <c r="JD29" s="12">
        <v>0</v>
      </c>
      <c r="JE29" s="13">
        <v>0</v>
      </c>
      <c r="JF29" s="13">
        <f>JC29-JD29+JE29</f>
        <v>79</v>
      </c>
      <c r="JG29" s="12">
        <v>0</v>
      </c>
      <c r="JH29" s="14">
        <v>0</v>
      </c>
      <c r="JI29" s="14">
        <f>JF29-JG29+JH29</f>
        <v>79</v>
      </c>
      <c r="JJ29" s="12">
        <v>0</v>
      </c>
      <c r="JK29" s="13">
        <v>0</v>
      </c>
      <c r="JL29" s="14">
        <f>JI29-JJ29+JK29</f>
        <v>79</v>
      </c>
      <c r="JM29" s="12">
        <v>0</v>
      </c>
      <c r="JN29" s="14">
        <v>0</v>
      </c>
      <c r="JO29" s="14">
        <f>JL29-JM29+JN29</f>
        <v>79</v>
      </c>
      <c r="JP29" s="12">
        <v>0</v>
      </c>
      <c r="JQ29" s="14">
        <v>0</v>
      </c>
      <c r="JR29" s="13">
        <f>JO29-JP29+JQ29</f>
        <v>79</v>
      </c>
      <c r="JS29" s="12">
        <v>0</v>
      </c>
      <c r="JT29" s="13">
        <v>0</v>
      </c>
      <c r="JU29" s="13">
        <f>JT29+JR29-JS29</f>
        <v>79</v>
      </c>
      <c r="JV29" s="12">
        <v>0</v>
      </c>
      <c r="JW29" s="13">
        <v>0</v>
      </c>
      <c r="JX29" s="13">
        <f>JU29-JV29+JW29</f>
        <v>79</v>
      </c>
      <c r="JY29" s="12">
        <v>0</v>
      </c>
      <c r="JZ29" s="13">
        <v>0</v>
      </c>
      <c r="KA29" s="13">
        <f>JX29-JY29+JZ29</f>
        <v>79</v>
      </c>
      <c r="KB29" s="12">
        <v>0</v>
      </c>
      <c r="KC29" s="14">
        <v>0</v>
      </c>
      <c r="KD29" s="14">
        <f>KA29-KB29+KC29</f>
        <v>79</v>
      </c>
      <c r="KE29" s="12">
        <v>0</v>
      </c>
      <c r="KF29" s="13">
        <v>0</v>
      </c>
      <c r="KG29" s="14">
        <f>KD29-KE29+KF29</f>
        <v>79</v>
      </c>
      <c r="KH29" s="12">
        <v>0</v>
      </c>
      <c r="KI29" s="14">
        <v>0</v>
      </c>
      <c r="KJ29" s="14">
        <f>KG29-KH29+KI29</f>
        <v>79</v>
      </c>
      <c r="KK29" s="12">
        <v>0</v>
      </c>
      <c r="KL29" s="14">
        <v>0</v>
      </c>
      <c r="KM29" s="13">
        <f>KJ29-KK29+KL29</f>
        <v>79</v>
      </c>
      <c r="KN29" s="12">
        <v>0</v>
      </c>
      <c r="KO29" s="13">
        <v>0</v>
      </c>
      <c r="KP29" s="13">
        <f>KO29+KM29-KN29</f>
        <v>79</v>
      </c>
      <c r="KQ29" s="12">
        <v>0</v>
      </c>
      <c r="KR29" s="13">
        <v>0</v>
      </c>
      <c r="KS29" s="13">
        <f>KP29-KQ29+KR29</f>
        <v>79</v>
      </c>
      <c r="KT29" s="12">
        <v>0</v>
      </c>
      <c r="KU29" s="13">
        <v>0</v>
      </c>
      <c r="KV29" s="13">
        <f>KS29-KT29+KU29</f>
        <v>79</v>
      </c>
      <c r="KW29" s="12">
        <v>0</v>
      </c>
      <c r="KX29" s="14">
        <v>0</v>
      </c>
      <c r="KY29" s="14">
        <f>KV29-KW29+KX29</f>
        <v>79</v>
      </c>
      <c r="KZ29" s="12">
        <v>0</v>
      </c>
      <c r="LA29" s="13">
        <v>0</v>
      </c>
      <c r="LB29" s="14">
        <f>KY29-KZ29+LA29</f>
        <v>79</v>
      </c>
      <c r="LC29" s="12">
        <v>0</v>
      </c>
      <c r="LD29" s="14">
        <v>0</v>
      </c>
      <c r="LE29" s="14">
        <f>LB29-LC29+LD29</f>
        <v>79</v>
      </c>
      <c r="LF29" s="12">
        <v>0</v>
      </c>
      <c r="LG29" s="14">
        <v>0</v>
      </c>
      <c r="LH29" s="13">
        <f>LE29-LF29+LG29</f>
        <v>79</v>
      </c>
      <c r="LI29" s="12">
        <v>0</v>
      </c>
      <c r="LJ29" s="13">
        <v>0</v>
      </c>
      <c r="LK29" s="13">
        <f>LJ29+LH29-LI29</f>
        <v>79</v>
      </c>
      <c r="LL29" s="12">
        <v>0</v>
      </c>
      <c r="LM29" s="13">
        <v>0</v>
      </c>
      <c r="LN29" s="13">
        <f>LK29-LL29+LM29</f>
        <v>79</v>
      </c>
      <c r="LO29" s="12">
        <v>0</v>
      </c>
      <c r="LP29" s="13">
        <v>0</v>
      </c>
      <c r="LQ29" s="13">
        <f>LN29-LO29+LP29</f>
        <v>79</v>
      </c>
      <c r="LR29" s="12">
        <v>0</v>
      </c>
      <c r="LS29" s="14">
        <v>0</v>
      </c>
      <c r="LT29" s="14">
        <f>LQ29-LR29+LS29</f>
        <v>79</v>
      </c>
      <c r="LU29" s="12">
        <v>0</v>
      </c>
      <c r="LV29" s="13">
        <v>0</v>
      </c>
      <c r="LW29" s="14">
        <f>LT29-LU29+LV29</f>
        <v>79</v>
      </c>
      <c r="LX29" s="12">
        <v>0</v>
      </c>
      <c r="LY29" s="14">
        <v>0</v>
      </c>
      <c r="LZ29" s="14">
        <f>LW29-LX29+LY29</f>
        <v>79</v>
      </c>
      <c r="MA29" s="12">
        <v>0</v>
      </c>
      <c r="MB29" s="14">
        <v>0</v>
      </c>
      <c r="MC29" s="13">
        <f>LZ29-MA29+MB29</f>
        <v>79</v>
      </c>
      <c r="MD29" s="12">
        <v>0</v>
      </c>
      <c r="ME29" s="13">
        <v>0</v>
      </c>
      <c r="MF29" s="13">
        <f>ME29+MC29-MD29</f>
        <v>79</v>
      </c>
      <c r="MG29" s="12">
        <v>0</v>
      </c>
      <c r="MH29" s="13">
        <v>0</v>
      </c>
      <c r="MI29" s="13">
        <f>MF29-MG29+MH29</f>
        <v>79</v>
      </c>
      <c r="MJ29" s="12">
        <v>0</v>
      </c>
      <c r="MK29" s="13">
        <v>0</v>
      </c>
      <c r="ML29" s="13">
        <f>MI29-MJ29+MK29</f>
        <v>79</v>
      </c>
      <c r="MM29" s="12">
        <v>0</v>
      </c>
      <c r="MN29" s="14">
        <v>0</v>
      </c>
      <c r="MO29" s="14">
        <f>ML29-MM29+MN29</f>
        <v>79</v>
      </c>
      <c r="MP29" s="12">
        <v>0</v>
      </c>
      <c r="MQ29" s="13">
        <v>0</v>
      </c>
      <c r="MR29" s="14">
        <f>MO29-MP29+MQ29</f>
        <v>79</v>
      </c>
      <c r="MS29" s="12">
        <v>0</v>
      </c>
      <c r="MT29" s="14">
        <v>0</v>
      </c>
      <c r="MU29" s="14">
        <f>MR29-MS29+MT29</f>
        <v>79</v>
      </c>
      <c r="MV29" s="12">
        <v>0</v>
      </c>
      <c r="MW29" s="14">
        <v>0</v>
      </c>
      <c r="MX29" s="13">
        <f>MU29-MV29+MW29</f>
        <v>79</v>
      </c>
      <c r="MY29" s="12">
        <v>0</v>
      </c>
      <c r="MZ29" s="13">
        <v>0</v>
      </c>
      <c r="NA29" s="13">
        <f>MZ29+MX29-MY29</f>
        <v>79</v>
      </c>
      <c r="NB29" s="12">
        <v>0</v>
      </c>
      <c r="NC29" s="13">
        <v>0</v>
      </c>
      <c r="ND29" s="13">
        <f>NA29-NB29+NC29</f>
        <v>79</v>
      </c>
      <c r="NE29" s="12">
        <v>0</v>
      </c>
      <c r="NF29" s="13">
        <v>0</v>
      </c>
      <c r="NG29" s="13">
        <f>ND29-NE29+NF29</f>
        <v>79</v>
      </c>
      <c r="NH29" s="12">
        <v>0</v>
      </c>
      <c r="NI29" s="14">
        <v>0</v>
      </c>
      <c r="NJ29" s="14">
        <f>NG29-NH29+NI29</f>
        <v>79</v>
      </c>
      <c r="NK29" s="12">
        <v>0</v>
      </c>
      <c r="NL29" s="13">
        <v>0</v>
      </c>
      <c r="NM29" s="14">
        <f>NJ29-NK29+NL29</f>
        <v>79</v>
      </c>
      <c r="NN29" s="12">
        <v>0</v>
      </c>
      <c r="NO29" s="14">
        <v>0</v>
      </c>
      <c r="NP29" s="14">
        <f>NM29-NN29+NO29</f>
        <v>79</v>
      </c>
      <c r="NQ29" s="12">
        <v>0</v>
      </c>
      <c r="NR29" s="14">
        <v>0</v>
      </c>
      <c r="NS29" s="13">
        <f>NP29-NQ29+NR29</f>
        <v>79</v>
      </c>
      <c r="NT29" s="12">
        <v>0</v>
      </c>
      <c r="NU29" s="13">
        <v>0</v>
      </c>
      <c r="NV29" s="13">
        <f>NU29+NS29-NT29</f>
        <v>79</v>
      </c>
      <c r="NW29" s="12">
        <v>0</v>
      </c>
      <c r="NX29" s="13">
        <v>0</v>
      </c>
      <c r="NY29" s="13">
        <f>NV29-NW29+NX29</f>
        <v>79</v>
      </c>
      <c r="NZ29" s="12">
        <v>0</v>
      </c>
      <c r="OA29" s="13">
        <v>0</v>
      </c>
      <c r="OB29" s="13">
        <f>NY29-NZ29+OA29</f>
        <v>79</v>
      </c>
      <c r="OC29" s="12">
        <v>0</v>
      </c>
      <c r="OD29" s="14">
        <v>0</v>
      </c>
      <c r="OE29" s="14">
        <f>OB29-OC29+OD29</f>
        <v>79</v>
      </c>
      <c r="OF29" s="12">
        <v>0</v>
      </c>
      <c r="OG29" s="13">
        <v>0</v>
      </c>
      <c r="OH29" s="14">
        <f>OE29-OF29+OG29</f>
        <v>79</v>
      </c>
      <c r="OI29" s="12">
        <v>0</v>
      </c>
      <c r="OJ29" s="14">
        <v>0</v>
      </c>
      <c r="OK29" s="14">
        <f>OH29-OI29+OJ29</f>
        <v>79</v>
      </c>
      <c r="OL29" s="12">
        <v>0</v>
      </c>
      <c r="OM29" s="14">
        <v>0</v>
      </c>
      <c r="ON29" s="13">
        <f>OK29-OL29+OM29</f>
        <v>79</v>
      </c>
      <c r="OO29" s="12">
        <v>0</v>
      </c>
      <c r="OP29" s="13">
        <v>0</v>
      </c>
      <c r="OQ29" s="13">
        <f>OP29+ON29-OO29</f>
        <v>79</v>
      </c>
      <c r="OR29" s="12">
        <v>0</v>
      </c>
      <c r="OS29" s="13">
        <v>0</v>
      </c>
      <c r="OT29" s="13">
        <f>OQ29-OR29+OS29</f>
        <v>79</v>
      </c>
      <c r="OU29" s="12">
        <v>0</v>
      </c>
      <c r="OV29" s="13">
        <v>0</v>
      </c>
      <c r="OW29" s="13">
        <f>OT29-OU29+OV29</f>
        <v>79</v>
      </c>
      <c r="OX29" s="12">
        <v>0</v>
      </c>
      <c r="OY29" s="14">
        <v>0</v>
      </c>
      <c r="OZ29" s="14">
        <f>OW29-OX29+OY29</f>
        <v>79</v>
      </c>
      <c r="PA29" s="12">
        <v>0</v>
      </c>
      <c r="PB29" s="13">
        <v>0</v>
      </c>
      <c r="PC29" s="14">
        <f>OZ29-PA29+PB29</f>
        <v>79</v>
      </c>
      <c r="PD29" s="12">
        <v>0</v>
      </c>
      <c r="PE29" s="14">
        <v>0</v>
      </c>
      <c r="PF29" s="14">
        <f>PC29-PD29+PE29</f>
        <v>79</v>
      </c>
      <c r="PG29" s="12">
        <v>0</v>
      </c>
      <c r="PH29" s="14">
        <v>0</v>
      </c>
      <c r="PI29" s="13">
        <f>PF29-PG29+PH29</f>
        <v>79</v>
      </c>
      <c r="PJ29" s="12">
        <v>0</v>
      </c>
    </row>
    <row r="30" spans="1:426" x14ac:dyDescent="0.25">
      <c r="A30" s="8" t="s">
        <v>60</v>
      </c>
      <c r="B30" s="15">
        <v>24</v>
      </c>
      <c r="C30" s="12">
        <v>24</v>
      </c>
      <c r="D30" s="14">
        <v>50</v>
      </c>
      <c r="E30" s="13">
        <f>B30-C30+D30</f>
        <v>50</v>
      </c>
      <c r="F30" s="12">
        <v>11</v>
      </c>
      <c r="G30" s="13">
        <v>0</v>
      </c>
      <c r="H30" s="13">
        <f>G30+E30-F30</f>
        <v>39</v>
      </c>
      <c r="I30" s="12">
        <v>17</v>
      </c>
      <c r="J30" s="13">
        <v>65</v>
      </c>
      <c r="K30" s="13">
        <f>H30-I30+J30</f>
        <v>87</v>
      </c>
      <c r="L30" s="12">
        <v>30</v>
      </c>
      <c r="M30" s="13">
        <v>0</v>
      </c>
      <c r="N30" s="13">
        <f>K30-L30+M30</f>
        <v>57</v>
      </c>
      <c r="O30" s="12">
        <v>14</v>
      </c>
      <c r="P30" s="14">
        <v>20</v>
      </c>
      <c r="Q30" s="14">
        <f>N30-O30+P30</f>
        <v>63</v>
      </c>
      <c r="R30" s="12">
        <v>21</v>
      </c>
      <c r="S30" s="13">
        <v>0</v>
      </c>
      <c r="T30" s="14">
        <f>Q30-R30+S30</f>
        <v>42</v>
      </c>
      <c r="U30" s="12">
        <v>13</v>
      </c>
      <c r="V30" s="14">
        <v>0</v>
      </c>
      <c r="W30" s="15">
        <v>32</v>
      </c>
      <c r="X30" s="12">
        <v>10</v>
      </c>
      <c r="Y30" s="14">
        <v>25</v>
      </c>
      <c r="Z30" s="13">
        <f>W30-X30+Y30</f>
        <v>47</v>
      </c>
      <c r="AA30" s="12">
        <v>19</v>
      </c>
      <c r="AB30" s="13">
        <v>0</v>
      </c>
      <c r="AC30" s="13">
        <f>AB30+Z30-AA30</f>
        <v>28</v>
      </c>
      <c r="AD30" s="12">
        <v>18</v>
      </c>
      <c r="AE30" s="13">
        <v>50</v>
      </c>
      <c r="AF30" s="13">
        <f>AC30-AD30+AE30</f>
        <v>60</v>
      </c>
      <c r="AG30" s="12">
        <v>20</v>
      </c>
      <c r="AH30" s="13">
        <v>0</v>
      </c>
      <c r="AI30" s="13">
        <f>AF30-AG30+AH30</f>
        <v>40</v>
      </c>
      <c r="AJ30" s="12">
        <v>8</v>
      </c>
      <c r="AK30" s="14">
        <v>25</v>
      </c>
      <c r="AL30" s="14">
        <f>AI30-AJ30+AK30</f>
        <v>57</v>
      </c>
      <c r="AM30" s="12">
        <v>10</v>
      </c>
      <c r="AN30" s="13">
        <v>0</v>
      </c>
      <c r="AO30" s="14">
        <f>AL30-AM30+AN30</f>
        <v>47</v>
      </c>
      <c r="AP30" s="12">
        <v>7</v>
      </c>
      <c r="AQ30" s="14">
        <v>0</v>
      </c>
      <c r="AR30" s="15">
        <v>15</v>
      </c>
      <c r="AS30" s="12">
        <v>5</v>
      </c>
      <c r="AT30" s="14">
        <v>20</v>
      </c>
      <c r="AU30" s="13">
        <f>AR30-AS30+AT30</f>
        <v>30</v>
      </c>
      <c r="AV30" s="12">
        <v>10</v>
      </c>
      <c r="AW30" s="13">
        <v>0</v>
      </c>
      <c r="AX30" s="13">
        <f>AW30+AU30-AV30</f>
        <v>20</v>
      </c>
      <c r="AY30" s="12">
        <v>13</v>
      </c>
      <c r="AZ30" s="13">
        <v>40</v>
      </c>
      <c r="BA30" s="13">
        <f>AX30-AY30+AZ30</f>
        <v>47</v>
      </c>
      <c r="BB30" s="12">
        <v>22</v>
      </c>
      <c r="BC30" s="13">
        <v>0</v>
      </c>
      <c r="BD30" s="13">
        <f>BA30-BB30+BC30</f>
        <v>25</v>
      </c>
      <c r="BE30" s="12">
        <v>12</v>
      </c>
      <c r="BF30" s="14">
        <v>50</v>
      </c>
      <c r="BG30" s="14">
        <f>BD30-BE30+BF30</f>
        <v>63</v>
      </c>
      <c r="BH30" s="12">
        <v>15</v>
      </c>
      <c r="BI30" s="13">
        <v>0</v>
      </c>
      <c r="BJ30" s="14">
        <f>BG30-BH30+BI30</f>
        <v>48</v>
      </c>
      <c r="BK30" s="12">
        <v>15</v>
      </c>
      <c r="BL30" s="14">
        <v>0</v>
      </c>
      <c r="BM30" s="15">
        <v>23</v>
      </c>
      <c r="BN30" s="12">
        <v>10</v>
      </c>
      <c r="BO30" s="14">
        <v>20</v>
      </c>
      <c r="BP30" s="13">
        <f>BM30-BN30+BO30</f>
        <v>33</v>
      </c>
      <c r="BQ30" s="12">
        <v>16</v>
      </c>
      <c r="BR30" s="13">
        <v>0</v>
      </c>
      <c r="BS30" s="13">
        <f>BR30+BP30-BQ30</f>
        <v>17</v>
      </c>
      <c r="BT30" s="12">
        <v>11</v>
      </c>
      <c r="BU30" s="13">
        <v>35</v>
      </c>
      <c r="BV30" s="15">
        <v>28</v>
      </c>
      <c r="BW30" s="12">
        <v>25</v>
      </c>
      <c r="BX30" s="13">
        <v>0</v>
      </c>
      <c r="BY30" s="13">
        <f>BV30-BW30+BX30</f>
        <v>3</v>
      </c>
      <c r="BZ30" s="12">
        <v>16</v>
      </c>
      <c r="CA30" s="14">
        <v>50</v>
      </c>
      <c r="CB30" s="14">
        <f>BY30-BZ30+CA30</f>
        <v>37</v>
      </c>
      <c r="CC30" s="12">
        <v>13</v>
      </c>
      <c r="CD30" s="13">
        <v>0</v>
      </c>
      <c r="CE30" s="14">
        <f>CB30-CC30+CD30</f>
        <v>24</v>
      </c>
      <c r="CF30" s="12">
        <v>12</v>
      </c>
      <c r="CG30" s="14">
        <v>0</v>
      </c>
      <c r="CH30" s="14">
        <f>CE30-CF30+CG30</f>
        <v>12</v>
      </c>
      <c r="CI30" s="12">
        <v>12</v>
      </c>
      <c r="CJ30" s="14">
        <v>40</v>
      </c>
      <c r="CK30" s="15">
        <v>40</v>
      </c>
      <c r="CL30" s="12">
        <v>19</v>
      </c>
      <c r="CM30" s="13">
        <v>0</v>
      </c>
      <c r="CN30" s="13">
        <f>CM30+CK30-CL30</f>
        <v>21</v>
      </c>
      <c r="CO30" s="12">
        <v>19</v>
      </c>
      <c r="CP30" s="13">
        <v>25</v>
      </c>
      <c r="CQ30" s="13">
        <f>CN30-CO30+CP30</f>
        <v>27</v>
      </c>
      <c r="CR30" s="12">
        <v>15</v>
      </c>
      <c r="CS30" s="13">
        <v>0</v>
      </c>
      <c r="CT30" s="13">
        <f>CQ30-CR30+CS30</f>
        <v>12</v>
      </c>
      <c r="CU30" s="12">
        <v>17</v>
      </c>
      <c r="CV30" s="14">
        <v>60</v>
      </c>
      <c r="CW30" s="14">
        <f>CT30-CU30+CV30</f>
        <v>55</v>
      </c>
      <c r="CX30" s="12">
        <v>15</v>
      </c>
      <c r="CY30" s="13">
        <v>0</v>
      </c>
      <c r="CZ30" s="14">
        <f>CW30-CX30+CY30</f>
        <v>40</v>
      </c>
      <c r="DA30" s="12">
        <v>22</v>
      </c>
      <c r="DB30" s="14">
        <v>0</v>
      </c>
      <c r="DC30" s="14">
        <f>CZ30-DA30+DB30</f>
        <v>18</v>
      </c>
      <c r="DD30" s="12">
        <v>0</v>
      </c>
      <c r="DE30" s="14">
        <v>0</v>
      </c>
      <c r="DF30" s="13">
        <f>DC30-DD30+DE30</f>
        <v>18</v>
      </c>
      <c r="DG30" s="12">
        <v>0</v>
      </c>
      <c r="DH30" s="13">
        <v>0</v>
      </c>
      <c r="DI30" s="13">
        <f>DH30+DF30-DG30</f>
        <v>18</v>
      </c>
      <c r="DJ30" s="12">
        <v>0</v>
      </c>
      <c r="DK30" s="13">
        <v>0</v>
      </c>
      <c r="DL30" s="13">
        <f>DI30-DJ30+DK30</f>
        <v>18</v>
      </c>
      <c r="DM30" s="12">
        <v>0</v>
      </c>
      <c r="DN30" s="13">
        <v>0</v>
      </c>
      <c r="DO30" s="13">
        <f>DL30-DM30+DN30</f>
        <v>18</v>
      </c>
      <c r="DP30" s="12">
        <v>0</v>
      </c>
      <c r="DQ30" s="14">
        <v>0</v>
      </c>
      <c r="DR30" s="14">
        <f>DO30-DP30+DQ30</f>
        <v>18</v>
      </c>
      <c r="DS30" s="12">
        <v>0</v>
      </c>
      <c r="DT30" s="13">
        <v>0</v>
      </c>
      <c r="DU30" s="14">
        <f>DR30-DS30+DT30</f>
        <v>18</v>
      </c>
      <c r="DV30" s="12">
        <v>0</v>
      </c>
      <c r="DW30" s="14">
        <v>0</v>
      </c>
      <c r="DX30" s="14">
        <f>DU30-DV30+DW30</f>
        <v>18</v>
      </c>
      <c r="DY30" s="12">
        <v>0</v>
      </c>
      <c r="DZ30" s="14">
        <v>0</v>
      </c>
      <c r="EA30" s="13">
        <f>DX30-DY30+DZ30</f>
        <v>18</v>
      </c>
      <c r="EB30" s="12">
        <v>0</v>
      </c>
      <c r="EC30" s="13">
        <v>0</v>
      </c>
      <c r="ED30" s="13">
        <f>EC30+EA30-EB30</f>
        <v>18</v>
      </c>
      <c r="EE30" s="12">
        <v>0</v>
      </c>
      <c r="EF30" s="13">
        <v>0</v>
      </c>
      <c r="EG30" s="13">
        <f>ED30-EE30+EF30</f>
        <v>18</v>
      </c>
      <c r="EH30" s="12">
        <v>0</v>
      </c>
      <c r="EI30" s="13">
        <v>0</v>
      </c>
      <c r="EJ30" s="13">
        <f>EG30-EH30+EI30</f>
        <v>18</v>
      </c>
      <c r="EK30" s="12">
        <v>0</v>
      </c>
      <c r="EL30" s="14">
        <v>0</v>
      </c>
      <c r="EM30" s="14">
        <f>EJ30-EK30+EL30</f>
        <v>18</v>
      </c>
      <c r="EN30" s="12">
        <v>0</v>
      </c>
      <c r="EO30" s="13">
        <v>0</v>
      </c>
      <c r="EP30" s="14">
        <f>EM30-EN30+EO30</f>
        <v>18</v>
      </c>
      <c r="EQ30" s="12">
        <v>0</v>
      </c>
      <c r="ER30" s="14">
        <v>0</v>
      </c>
      <c r="ES30" s="14">
        <f>EP30-EQ30+ER30</f>
        <v>18</v>
      </c>
      <c r="ET30" s="12">
        <v>0</v>
      </c>
      <c r="EU30" s="14">
        <v>0</v>
      </c>
      <c r="EV30" s="13">
        <f>ES30-ET30+EU30</f>
        <v>18</v>
      </c>
      <c r="EW30" s="12">
        <v>0</v>
      </c>
      <c r="EX30" s="13">
        <v>0</v>
      </c>
      <c r="EY30" s="13">
        <f>EX30+EV30-EW30</f>
        <v>18</v>
      </c>
      <c r="EZ30" s="12">
        <v>0</v>
      </c>
      <c r="FA30" s="13">
        <v>0</v>
      </c>
      <c r="FB30" s="13">
        <f>EY30-EZ30+FA30</f>
        <v>18</v>
      </c>
      <c r="FC30" s="12">
        <v>0</v>
      </c>
      <c r="FD30" s="13">
        <v>0</v>
      </c>
      <c r="FE30" s="13">
        <f>FB30-FC30+FD30</f>
        <v>18</v>
      </c>
      <c r="FF30" s="12">
        <v>0</v>
      </c>
      <c r="FG30" s="14">
        <v>0</v>
      </c>
      <c r="FH30" s="14">
        <f>FE30-FF30+FG30</f>
        <v>18</v>
      </c>
      <c r="FI30" s="12">
        <v>0</v>
      </c>
      <c r="FJ30" s="13">
        <v>0</v>
      </c>
      <c r="FK30" s="14">
        <f>FH30-FI30+FJ30</f>
        <v>18</v>
      </c>
      <c r="FL30" s="12">
        <v>0</v>
      </c>
      <c r="FM30" s="14">
        <v>0</v>
      </c>
      <c r="FN30" s="14">
        <f>FK30-FL30+FM30</f>
        <v>18</v>
      </c>
      <c r="FO30" s="12">
        <v>0</v>
      </c>
      <c r="FP30" s="14">
        <v>0</v>
      </c>
      <c r="FQ30" s="13">
        <f>FN30-FO30+FP30</f>
        <v>18</v>
      </c>
      <c r="FR30" s="12">
        <v>0</v>
      </c>
      <c r="FS30" s="13">
        <v>0</v>
      </c>
      <c r="FT30" s="13">
        <f>FS30+FQ30-FR30</f>
        <v>18</v>
      </c>
      <c r="FU30" s="12">
        <v>0</v>
      </c>
      <c r="FV30" s="13">
        <v>0</v>
      </c>
      <c r="FW30" s="13">
        <f>FT30-FU30+FV30</f>
        <v>18</v>
      </c>
      <c r="FX30" s="12">
        <v>0</v>
      </c>
      <c r="FY30" s="13">
        <v>0</v>
      </c>
      <c r="FZ30" s="13">
        <f>FW30-FX30+FY30</f>
        <v>18</v>
      </c>
      <c r="GA30" s="12">
        <v>0</v>
      </c>
      <c r="GB30" s="14">
        <v>0</v>
      </c>
      <c r="GC30" s="14">
        <f>FZ30-GA30+GB30</f>
        <v>18</v>
      </c>
      <c r="GD30" s="12">
        <v>0</v>
      </c>
      <c r="GE30" s="13">
        <v>0</v>
      </c>
      <c r="GF30" s="14">
        <f>GC30-GD30+GE30</f>
        <v>18</v>
      </c>
      <c r="GG30" s="12">
        <v>0</v>
      </c>
      <c r="GH30" s="14">
        <v>0</v>
      </c>
      <c r="GI30" s="14">
        <f>GF30-GG30+GH30</f>
        <v>18</v>
      </c>
      <c r="GJ30" s="12">
        <v>0</v>
      </c>
      <c r="GK30" s="14">
        <v>0</v>
      </c>
      <c r="GL30" s="13">
        <f>GI30-GJ30+GK30</f>
        <v>18</v>
      </c>
      <c r="GM30" s="12">
        <v>0</v>
      </c>
      <c r="GN30" s="13">
        <v>0</v>
      </c>
      <c r="GO30" s="13">
        <f>GN30+GL30-GM30</f>
        <v>18</v>
      </c>
      <c r="GP30" s="12">
        <v>0</v>
      </c>
      <c r="GQ30" s="13">
        <v>0</v>
      </c>
      <c r="GR30" s="13">
        <f>GO30-GP30+GQ30</f>
        <v>18</v>
      </c>
      <c r="GS30" s="12">
        <v>0</v>
      </c>
      <c r="GT30" s="13">
        <v>0</v>
      </c>
      <c r="GU30" s="13">
        <f>GR30-GS30+GT30</f>
        <v>18</v>
      </c>
      <c r="GV30" s="12">
        <v>0</v>
      </c>
      <c r="GW30" s="14">
        <v>0</v>
      </c>
      <c r="GX30" s="14">
        <f>GU30-GV30+GW30</f>
        <v>18</v>
      </c>
      <c r="GY30" s="12">
        <v>0</v>
      </c>
      <c r="GZ30" s="13">
        <v>0</v>
      </c>
      <c r="HA30" s="14">
        <f>GX30-GY30+GZ30</f>
        <v>18</v>
      </c>
      <c r="HB30" s="12">
        <v>0</v>
      </c>
      <c r="HC30" s="14">
        <v>0</v>
      </c>
      <c r="HD30" s="14">
        <f>HA30-HB30+HC30</f>
        <v>18</v>
      </c>
      <c r="HE30" s="12">
        <v>0</v>
      </c>
      <c r="HF30" s="14">
        <v>0</v>
      </c>
      <c r="HG30" s="13">
        <f>HD30-HE30+HF30</f>
        <v>18</v>
      </c>
      <c r="HH30" s="12">
        <v>0</v>
      </c>
      <c r="HI30" s="13">
        <v>0</v>
      </c>
      <c r="HJ30" s="13">
        <f>HI30+HG30-HH30</f>
        <v>18</v>
      </c>
      <c r="HK30" s="12">
        <v>0</v>
      </c>
      <c r="HL30" s="13">
        <v>0</v>
      </c>
      <c r="HM30" s="13">
        <f>HJ30-HK30+HL30</f>
        <v>18</v>
      </c>
      <c r="HN30" s="12">
        <v>0</v>
      </c>
      <c r="HO30" s="13">
        <v>0</v>
      </c>
      <c r="HP30" s="13">
        <f>HM30-HN30+HO30</f>
        <v>18</v>
      </c>
      <c r="HQ30" s="12">
        <v>0</v>
      </c>
      <c r="HR30" s="14">
        <v>0</v>
      </c>
      <c r="HS30" s="14">
        <f>HP30-HQ30+HR30</f>
        <v>18</v>
      </c>
      <c r="HT30" s="12">
        <v>0</v>
      </c>
      <c r="HU30" s="13">
        <v>0</v>
      </c>
      <c r="HV30" s="14">
        <f>HS30-HT30+HU30</f>
        <v>18</v>
      </c>
      <c r="HW30" s="12">
        <v>0</v>
      </c>
      <c r="HX30" s="14">
        <v>0</v>
      </c>
      <c r="HY30" s="14">
        <f>HV30-HW30+HX30</f>
        <v>18</v>
      </c>
      <c r="HZ30" s="12">
        <v>0</v>
      </c>
      <c r="IA30" s="14">
        <v>0</v>
      </c>
      <c r="IB30" s="13">
        <f>HY30-HZ30+IA30</f>
        <v>18</v>
      </c>
      <c r="IC30" s="12">
        <v>0</v>
      </c>
      <c r="ID30" s="13">
        <v>0</v>
      </c>
      <c r="IE30" s="13">
        <f>ID30+IB30-IC30</f>
        <v>18</v>
      </c>
      <c r="IF30" s="12">
        <v>0</v>
      </c>
      <c r="IG30" s="13">
        <v>0</v>
      </c>
      <c r="IH30" s="13">
        <f>IE30-IF30+IG30</f>
        <v>18</v>
      </c>
      <c r="II30" s="12">
        <v>0</v>
      </c>
      <c r="IJ30" s="13">
        <v>0</v>
      </c>
      <c r="IK30" s="13">
        <f>IH30-II30+IJ30</f>
        <v>18</v>
      </c>
      <c r="IL30" s="12">
        <v>0</v>
      </c>
      <c r="IM30" s="14">
        <v>0</v>
      </c>
      <c r="IN30" s="14">
        <f>IK30-IL30+IM30</f>
        <v>18</v>
      </c>
      <c r="IO30" s="12">
        <v>0</v>
      </c>
      <c r="IP30" s="13">
        <v>0</v>
      </c>
      <c r="IQ30" s="14">
        <f>IN30-IO30+IP30</f>
        <v>18</v>
      </c>
      <c r="IR30" s="12">
        <v>0</v>
      </c>
      <c r="IS30" s="14">
        <v>0</v>
      </c>
      <c r="IT30" s="14">
        <f>IQ30-IR30+IS30</f>
        <v>18</v>
      </c>
      <c r="IU30" s="12">
        <v>0</v>
      </c>
      <c r="IV30" s="14">
        <v>0</v>
      </c>
      <c r="IW30" s="13">
        <f>IT30-IU30+IV30</f>
        <v>18</v>
      </c>
      <c r="IX30" s="12">
        <v>0</v>
      </c>
      <c r="IY30" s="13">
        <v>0</v>
      </c>
      <c r="IZ30" s="13">
        <f>IY30+IW30-IX30</f>
        <v>18</v>
      </c>
      <c r="JA30" s="12">
        <v>0</v>
      </c>
      <c r="JB30" s="13">
        <v>0</v>
      </c>
      <c r="JC30" s="13">
        <f>IZ30-JA30+JB30</f>
        <v>18</v>
      </c>
      <c r="JD30" s="12">
        <v>0</v>
      </c>
      <c r="JE30" s="13">
        <v>0</v>
      </c>
      <c r="JF30" s="13">
        <f>JC30-JD30+JE30</f>
        <v>18</v>
      </c>
      <c r="JG30" s="12">
        <v>0</v>
      </c>
      <c r="JH30" s="14">
        <v>0</v>
      </c>
      <c r="JI30" s="14">
        <f>JF30-JG30+JH30</f>
        <v>18</v>
      </c>
      <c r="JJ30" s="12">
        <v>0</v>
      </c>
      <c r="JK30" s="13">
        <v>0</v>
      </c>
      <c r="JL30" s="14">
        <f>JI30-JJ30+JK30</f>
        <v>18</v>
      </c>
      <c r="JM30" s="12">
        <v>0</v>
      </c>
      <c r="JN30" s="14">
        <v>0</v>
      </c>
      <c r="JO30" s="14">
        <f>JL30-JM30+JN30</f>
        <v>18</v>
      </c>
      <c r="JP30" s="12">
        <v>0</v>
      </c>
      <c r="JQ30" s="14">
        <v>0</v>
      </c>
      <c r="JR30" s="13">
        <f>JO30-JP30+JQ30</f>
        <v>18</v>
      </c>
      <c r="JS30" s="12">
        <v>0</v>
      </c>
      <c r="JT30" s="13">
        <v>0</v>
      </c>
      <c r="JU30" s="13">
        <f>JT30+JR30-JS30</f>
        <v>18</v>
      </c>
      <c r="JV30" s="12">
        <v>0</v>
      </c>
      <c r="JW30" s="13">
        <v>0</v>
      </c>
      <c r="JX30" s="13">
        <f>JU30-JV30+JW30</f>
        <v>18</v>
      </c>
      <c r="JY30" s="12">
        <v>0</v>
      </c>
      <c r="JZ30" s="13">
        <v>0</v>
      </c>
      <c r="KA30" s="13">
        <f>JX30-JY30+JZ30</f>
        <v>18</v>
      </c>
      <c r="KB30" s="12">
        <v>0</v>
      </c>
      <c r="KC30" s="14">
        <v>0</v>
      </c>
      <c r="KD30" s="14">
        <f>KA30-KB30+KC30</f>
        <v>18</v>
      </c>
      <c r="KE30" s="12">
        <v>0</v>
      </c>
      <c r="KF30" s="13">
        <v>0</v>
      </c>
      <c r="KG30" s="14">
        <f>KD30-KE30+KF30</f>
        <v>18</v>
      </c>
      <c r="KH30" s="12">
        <v>0</v>
      </c>
      <c r="KI30" s="14">
        <v>0</v>
      </c>
      <c r="KJ30" s="14">
        <f>KG30-KH30+KI30</f>
        <v>18</v>
      </c>
      <c r="KK30" s="12">
        <v>0</v>
      </c>
      <c r="KL30" s="14">
        <v>0</v>
      </c>
      <c r="KM30" s="13">
        <f>KJ30-KK30+KL30</f>
        <v>18</v>
      </c>
      <c r="KN30" s="12">
        <v>0</v>
      </c>
      <c r="KO30" s="13">
        <v>0</v>
      </c>
      <c r="KP30" s="13">
        <f>KO30+KM30-KN30</f>
        <v>18</v>
      </c>
      <c r="KQ30" s="12">
        <v>0</v>
      </c>
      <c r="KR30" s="13">
        <v>0</v>
      </c>
      <c r="KS30" s="13">
        <f>KP30-KQ30+KR30</f>
        <v>18</v>
      </c>
      <c r="KT30" s="12">
        <v>0</v>
      </c>
      <c r="KU30" s="13">
        <v>0</v>
      </c>
      <c r="KV30" s="13">
        <f>KS30-KT30+KU30</f>
        <v>18</v>
      </c>
      <c r="KW30" s="12">
        <v>0</v>
      </c>
      <c r="KX30" s="14">
        <v>0</v>
      </c>
      <c r="KY30" s="14">
        <f>KV30-KW30+KX30</f>
        <v>18</v>
      </c>
      <c r="KZ30" s="12">
        <v>0</v>
      </c>
      <c r="LA30" s="13">
        <v>0</v>
      </c>
      <c r="LB30" s="14">
        <f>KY30-KZ30+LA30</f>
        <v>18</v>
      </c>
      <c r="LC30" s="12">
        <v>0</v>
      </c>
      <c r="LD30" s="14">
        <v>0</v>
      </c>
      <c r="LE30" s="14">
        <f>LB30-LC30+LD30</f>
        <v>18</v>
      </c>
      <c r="LF30" s="12">
        <v>0</v>
      </c>
      <c r="LG30" s="14">
        <v>0</v>
      </c>
      <c r="LH30" s="13">
        <f>LE30-LF30+LG30</f>
        <v>18</v>
      </c>
      <c r="LI30" s="12">
        <v>0</v>
      </c>
      <c r="LJ30" s="13">
        <v>0</v>
      </c>
      <c r="LK30" s="13">
        <f>LJ30+LH30-LI30</f>
        <v>18</v>
      </c>
      <c r="LL30" s="12">
        <v>0</v>
      </c>
      <c r="LM30" s="13">
        <v>0</v>
      </c>
      <c r="LN30" s="13">
        <f>LK30-LL30+LM30</f>
        <v>18</v>
      </c>
      <c r="LO30" s="12">
        <v>0</v>
      </c>
      <c r="LP30" s="13">
        <v>0</v>
      </c>
      <c r="LQ30" s="13">
        <f>LN30-LO30+LP30</f>
        <v>18</v>
      </c>
      <c r="LR30" s="12">
        <v>0</v>
      </c>
      <c r="LS30" s="14">
        <v>0</v>
      </c>
      <c r="LT30" s="14">
        <f>LQ30-LR30+LS30</f>
        <v>18</v>
      </c>
      <c r="LU30" s="12">
        <v>0</v>
      </c>
      <c r="LV30" s="13">
        <v>0</v>
      </c>
      <c r="LW30" s="14">
        <f>LT30-LU30+LV30</f>
        <v>18</v>
      </c>
      <c r="LX30" s="12">
        <v>0</v>
      </c>
      <c r="LY30" s="14">
        <v>0</v>
      </c>
      <c r="LZ30" s="14">
        <f>LW30-LX30+LY30</f>
        <v>18</v>
      </c>
      <c r="MA30" s="12">
        <v>0</v>
      </c>
      <c r="MB30" s="14">
        <v>0</v>
      </c>
      <c r="MC30" s="13">
        <f>LZ30-MA30+MB30</f>
        <v>18</v>
      </c>
      <c r="MD30" s="12">
        <v>0</v>
      </c>
      <c r="ME30" s="13">
        <v>0</v>
      </c>
      <c r="MF30" s="13">
        <f>ME30+MC30-MD30</f>
        <v>18</v>
      </c>
      <c r="MG30" s="12">
        <v>0</v>
      </c>
      <c r="MH30" s="13">
        <v>0</v>
      </c>
      <c r="MI30" s="13">
        <f>MF30-MG30+MH30</f>
        <v>18</v>
      </c>
      <c r="MJ30" s="12">
        <v>0</v>
      </c>
      <c r="MK30" s="13">
        <v>0</v>
      </c>
      <c r="ML30" s="13">
        <f>MI30-MJ30+MK30</f>
        <v>18</v>
      </c>
      <c r="MM30" s="12">
        <v>0</v>
      </c>
      <c r="MN30" s="14">
        <v>0</v>
      </c>
      <c r="MO30" s="14">
        <f>ML30-MM30+MN30</f>
        <v>18</v>
      </c>
      <c r="MP30" s="12">
        <v>0</v>
      </c>
      <c r="MQ30" s="13">
        <v>0</v>
      </c>
      <c r="MR30" s="14">
        <f>MO30-MP30+MQ30</f>
        <v>18</v>
      </c>
      <c r="MS30" s="12">
        <v>0</v>
      </c>
      <c r="MT30" s="14">
        <v>0</v>
      </c>
      <c r="MU30" s="14">
        <f>MR30-MS30+MT30</f>
        <v>18</v>
      </c>
      <c r="MV30" s="12">
        <v>0</v>
      </c>
      <c r="MW30" s="14">
        <v>0</v>
      </c>
      <c r="MX30" s="13">
        <f>MU30-MV30+MW30</f>
        <v>18</v>
      </c>
      <c r="MY30" s="12">
        <v>0</v>
      </c>
      <c r="MZ30" s="13">
        <v>0</v>
      </c>
      <c r="NA30" s="13">
        <f>MZ30+MX30-MY30</f>
        <v>18</v>
      </c>
      <c r="NB30" s="12">
        <v>0</v>
      </c>
      <c r="NC30" s="13">
        <v>0</v>
      </c>
      <c r="ND30" s="13">
        <f>NA30-NB30+NC30</f>
        <v>18</v>
      </c>
      <c r="NE30" s="12">
        <v>0</v>
      </c>
      <c r="NF30" s="13">
        <v>0</v>
      </c>
      <c r="NG30" s="13">
        <f>ND30-NE30+NF30</f>
        <v>18</v>
      </c>
      <c r="NH30" s="12">
        <v>0</v>
      </c>
      <c r="NI30" s="14">
        <v>0</v>
      </c>
      <c r="NJ30" s="14">
        <f>NG30-NH30+NI30</f>
        <v>18</v>
      </c>
      <c r="NK30" s="12">
        <v>0</v>
      </c>
      <c r="NL30" s="13">
        <v>0</v>
      </c>
      <c r="NM30" s="14">
        <f>NJ30-NK30+NL30</f>
        <v>18</v>
      </c>
      <c r="NN30" s="12">
        <v>0</v>
      </c>
      <c r="NO30" s="14">
        <v>0</v>
      </c>
      <c r="NP30" s="14">
        <f>NM30-NN30+NO30</f>
        <v>18</v>
      </c>
      <c r="NQ30" s="12">
        <v>0</v>
      </c>
      <c r="NR30" s="14">
        <v>0</v>
      </c>
      <c r="NS30" s="13">
        <f>NP30-NQ30+NR30</f>
        <v>18</v>
      </c>
      <c r="NT30" s="12">
        <v>0</v>
      </c>
      <c r="NU30" s="13">
        <v>0</v>
      </c>
      <c r="NV30" s="13">
        <f>NU30+NS30-NT30</f>
        <v>18</v>
      </c>
      <c r="NW30" s="12">
        <v>0</v>
      </c>
      <c r="NX30" s="13">
        <v>0</v>
      </c>
      <c r="NY30" s="13">
        <f>NV30-NW30+NX30</f>
        <v>18</v>
      </c>
      <c r="NZ30" s="12">
        <v>0</v>
      </c>
      <c r="OA30" s="13">
        <v>0</v>
      </c>
      <c r="OB30" s="13">
        <f>NY30-NZ30+OA30</f>
        <v>18</v>
      </c>
      <c r="OC30" s="12">
        <v>0</v>
      </c>
      <c r="OD30" s="14">
        <v>0</v>
      </c>
      <c r="OE30" s="14">
        <f>OB30-OC30+OD30</f>
        <v>18</v>
      </c>
      <c r="OF30" s="12">
        <v>0</v>
      </c>
      <c r="OG30" s="13">
        <v>0</v>
      </c>
      <c r="OH30" s="14">
        <f>OE30-OF30+OG30</f>
        <v>18</v>
      </c>
      <c r="OI30" s="12">
        <v>0</v>
      </c>
      <c r="OJ30" s="14">
        <v>0</v>
      </c>
      <c r="OK30" s="14">
        <f>OH30-OI30+OJ30</f>
        <v>18</v>
      </c>
      <c r="OL30" s="12">
        <v>0</v>
      </c>
      <c r="OM30" s="14">
        <v>0</v>
      </c>
      <c r="ON30" s="13">
        <f>OK30-OL30+OM30</f>
        <v>18</v>
      </c>
      <c r="OO30" s="12">
        <v>0</v>
      </c>
      <c r="OP30" s="13">
        <v>0</v>
      </c>
      <c r="OQ30" s="13">
        <f>OP30+ON30-OO30</f>
        <v>18</v>
      </c>
      <c r="OR30" s="12">
        <v>0</v>
      </c>
      <c r="OS30" s="13">
        <v>0</v>
      </c>
      <c r="OT30" s="13">
        <f>OQ30-OR30+OS30</f>
        <v>18</v>
      </c>
      <c r="OU30" s="12">
        <v>0</v>
      </c>
      <c r="OV30" s="13">
        <v>0</v>
      </c>
      <c r="OW30" s="13">
        <f>OT30-OU30+OV30</f>
        <v>18</v>
      </c>
      <c r="OX30" s="12">
        <v>0</v>
      </c>
      <c r="OY30" s="14">
        <v>0</v>
      </c>
      <c r="OZ30" s="14">
        <f>OW30-OX30+OY30</f>
        <v>18</v>
      </c>
      <c r="PA30" s="12">
        <v>0</v>
      </c>
      <c r="PB30" s="13">
        <v>0</v>
      </c>
      <c r="PC30" s="14">
        <f>OZ30-PA30+PB30</f>
        <v>18</v>
      </c>
      <c r="PD30" s="12">
        <v>0</v>
      </c>
      <c r="PE30" s="14">
        <v>0</v>
      </c>
      <c r="PF30" s="14">
        <f>PC30-PD30+PE30</f>
        <v>18</v>
      </c>
      <c r="PG30" s="12">
        <v>0</v>
      </c>
      <c r="PH30" s="14">
        <v>0</v>
      </c>
      <c r="PI30" s="13">
        <f>PF30-PG30+PH30</f>
        <v>18</v>
      </c>
      <c r="PJ30" s="12">
        <v>0</v>
      </c>
    </row>
    <row r="31" spans="1:426" x14ac:dyDescent="0.25">
      <c r="A31" s="11" t="s">
        <v>59</v>
      </c>
      <c r="B31" s="15"/>
      <c r="C31" s="12"/>
      <c r="D31" s="14"/>
      <c r="E31" s="13"/>
      <c r="F31" s="12"/>
      <c r="G31" s="13"/>
      <c r="H31" s="13"/>
      <c r="I31" s="12"/>
      <c r="J31" s="13"/>
      <c r="K31" s="13"/>
      <c r="L31" s="12"/>
      <c r="M31" s="13"/>
      <c r="N31" s="13"/>
      <c r="O31" s="12"/>
      <c r="P31" s="14"/>
      <c r="Q31" s="14"/>
      <c r="R31" s="12"/>
      <c r="S31" s="13"/>
      <c r="T31" s="14"/>
      <c r="U31" s="12"/>
      <c r="V31" s="14"/>
      <c r="W31" s="15"/>
      <c r="X31" s="12"/>
      <c r="Y31" s="14"/>
      <c r="Z31" s="13"/>
      <c r="AA31" s="12"/>
      <c r="AB31" s="13"/>
      <c r="AC31" s="13"/>
      <c r="AD31" s="12"/>
      <c r="AE31" s="13"/>
      <c r="AF31" s="13"/>
      <c r="AG31" s="12"/>
      <c r="AH31" s="13"/>
      <c r="AI31" s="13"/>
      <c r="AJ31" s="12"/>
      <c r="AK31" s="14"/>
      <c r="AL31" s="14"/>
      <c r="AM31" s="12"/>
      <c r="AN31" s="13"/>
      <c r="AO31" s="14"/>
      <c r="AP31" s="12"/>
      <c r="AQ31" s="14"/>
      <c r="AR31" s="15"/>
      <c r="AS31" s="12"/>
      <c r="AT31" s="14"/>
      <c r="AU31" s="13"/>
      <c r="AV31" s="12"/>
      <c r="AW31" s="13"/>
      <c r="AX31" s="13"/>
      <c r="AY31" s="12"/>
      <c r="AZ31" s="13"/>
      <c r="BA31" s="13"/>
      <c r="BB31" s="12"/>
      <c r="BC31" s="13"/>
      <c r="BD31" s="13"/>
      <c r="BE31" s="12"/>
      <c r="BF31" s="14"/>
      <c r="BG31" s="14"/>
      <c r="BH31" s="12"/>
      <c r="BI31" s="13"/>
      <c r="BJ31" s="14"/>
      <c r="BK31" s="12"/>
      <c r="BL31" s="14"/>
      <c r="BM31" s="15"/>
      <c r="BN31" s="12"/>
      <c r="BO31" s="14"/>
      <c r="BP31" s="13"/>
      <c r="BQ31" s="12"/>
      <c r="BR31" s="13"/>
      <c r="BS31" s="13"/>
      <c r="BT31" s="12"/>
      <c r="BU31" s="13"/>
      <c r="BV31" s="15"/>
      <c r="BW31" s="12"/>
      <c r="BX31" s="13"/>
      <c r="BY31" s="13"/>
      <c r="BZ31" s="12"/>
      <c r="CA31" s="14"/>
      <c r="CB31" s="14"/>
      <c r="CC31" s="12"/>
      <c r="CD31" s="13"/>
      <c r="CE31" s="14"/>
      <c r="CF31" s="12"/>
      <c r="CG31" s="14"/>
      <c r="CH31" s="14"/>
      <c r="CI31" s="12"/>
      <c r="CJ31" s="14"/>
      <c r="CK31" s="15"/>
      <c r="CL31" s="12"/>
      <c r="CM31" s="13"/>
      <c r="CN31" s="13"/>
      <c r="CO31" s="12"/>
      <c r="CP31" s="13"/>
      <c r="CQ31" s="13"/>
      <c r="CR31" s="12"/>
      <c r="CS31" s="13"/>
      <c r="CT31" s="13"/>
      <c r="CU31" s="12"/>
      <c r="CV31" s="14"/>
      <c r="CW31" s="14"/>
      <c r="CX31" s="12"/>
      <c r="CY31" s="13"/>
      <c r="CZ31" s="14"/>
      <c r="DA31" s="12"/>
      <c r="DB31" s="14"/>
      <c r="DC31" s="14"/>
      <c r="DD31" s="12"/>
      <c r="DE31" s="14"/>
      <c r="DF31" s="13"/>
      <c r="DG31" s="12"/>
      <c r="DH31" s="13"/>
      <c r="DI31" s="13"/>
      <c r="DJ31" s="12"/>
      <c r="DK31" s="13"/>
      <c r="DL31" s="13"/>
      <c r="DM31" s="12"/>
      <c r="DN31" s="13"/>
      <c r="DO31" s="13"/>
      <c r="DP31" s="12"/>
      <c r="DQ31" s="14"/>
      <c r="DR31" s="14"/>
      <c r="DS31" s="12"/>
      <c r="DT31" s="13"/>
      <c r="DU31" s="14"/>
      <c r="DV31" s="12"/>
      <c r="DW31" s="14"/>
      <c r="DX31" s="14"/>
      <c r="DY31" s="12"/>
      <c r="DZ31" s="14"/>
      <c r="EA31" s="13"/>
      <c r="EB31" s="12"/>
      <c r="EC31" s="13"/>
      <c r="ED31" s="13"/>
      <c r="EE31" s="12"/>
      <c r="EF31" s="13"/>
      <c r="EG31" s="13"/>
      <c r="EH31" s="12"/>
      <c r="EI31" s="13"/>
      <c r="EJ31" s="13"/>
      <c r="EK31" s="12"/>
      <c r="EL31" s="14"/>
      <c r="EM31" s="14"/>
      <c r="EN31" s="12"/>
      <c r="EO31" s="13"/>
      <c r="EP31" s="14"/>
      <c r="EQ31" s="12"/>
      <c r="ER31" s="14"/>
      <c r="ES31" s="14"/>
      <c r="ET31" s="12"/>
      <c r="EU31" s="14"/>
      <c r="EV31" s="13"/>
      <c r="EW31" s="12"/>
      <c r="EX31" s="13"/>
      <c r="EY31" s="13"/>
      <c r="EZ31" s="12"/>
      <c r="FA31" s="13"/>
      <c r="FB31" s="13"/>
      <c r="FC31" s="12"/>
      <c r="FD31" s="13"/>
      <c r="FE31" s="13"/>
      <c r="FF31" s="12"/>
      <c r="FG31" s="14"/>
      <c r="FH31" s="14"/>
      <c r="FI31" s="12"/>
      <c r="FJ31" s="13"/>
      <c r="FK31" s="14"/>
      <c r="FL31" s="12"/>
      <c r="FM31" s="14"/>
      <c r="FN31" s="14"/>
      <c r="FO31" s="12"/>
      <c r="FP31" s="14"/>
      <c r="FQ31" s="13"/>
      <c r="FR31" s="12"/>
      <c r="FS31" s="13"/>
      <c r="FT31" s="13"/>
      <c r="FU31" s="12"/>
      <c r="FV31" s="13"/>
      <c r="FW31" s="13"/>
      <c r="FX31" s="12"/>
      <c r="FY31" s="13"/>
      <c r="FZ31" s="13"/>
      <c r="GA31" s="12"/>
      <c r="GB31" s="14"/>
      <c r="GC31" s="14"/>
      <c r="GD31" s="12"/>
      <c r="GE31" s="13"/>
      <c r="GF31" s="14"/>
      <c r="GG31" s="12"/>
      <c r="GH31" s="14"/>
      <c r="GI31" s="14"/>
      <c r="GJ31" s="12"/>
      <c r="GK31" s="14"/>
      <c r="GL31" s="13"/>
      <c r="GM31" s="12"/>
      <c r="GN31" s="13"/>
      <c r="GO31" s="13"/>
      <c r="GP31" s="12"/>
      <c r="GQ31" s="13"/>
      <c r="GR31" s="13"/>
      <c r="GS31" s="12"/>
      <c r="GT31" s="13"/>
      <c r="GU31" s="13"/>
      <c r="GV31" s="12"/>
      <c r="GW31" s="14"/>
      <c r="GX31" s="14"/>
      <c r="GY31" s="12"/>
      <c r="GZ31" s="13"/>
      <c r="HA31" s="14"/>
      <c r="HB31" s="12"/>
      <c r="HC31" s="14"/>
      <c r="HD31" s="14"/>
      <c r="HE31" s="12"/>
      <c r="HF31" s="14"/>
      <c r="HG31" s="13"/>
      <c r="HH31" s="12"/>
      <c r="HI31" s="13"/>
      <c r="HJ31" s="13"/>
      <c r="HK31" s="12"/>
      <c r="HL31" s="13"/>
      <c r="HM31" s="13"/>
      <c r="HN31" s="12"/>
      <c r="HO31" s="13"/>
      <c r="HP31" s="13"/>
      <c r="HQ31" s="12"/>
      <c r="HR31" s="14"/>
      <c r="HS31" s="14"/>
      <c r="HT31" s="12"/>
      <c r="HU31" s="13"/>
      <c r="HV31" s="14"/>
      <c r="HW31" s="12"/>
      <c r="HX31" s="14"/>
      <c r="HY31" s="14"/>
      <c r="HZ31" s="12"/>
      <c r="IA31" s="14"/>
      <c r="IB31" s="13"/>
      <c r="IC31" s="12"/>
      <c r="ID31" s="13"/>
      <c r="IE31" s="13"/>
      <c r="IF31" s="12"/>
      <c r="IG31" s="13"/>
      <c r="IH31" s="13"/>
      <c r="II31" s="12"/>
      <c r="IJ31" s="13"/>
      <c r="IK31" s="13"/>
      <c r="IL31" s="12"/>
      <c r="IM31" s="14"/>
      <c r="IN31" s="14"/>
      <c r="IO31" s="12"/>
      <c r="IP31" s="13"/>
      <c r="IQ31" s="14"/>
      <c r="IR31" s="12"/>
      <c r="IS31" s="14"/>
      <c r="IT31" s="14"/>
      <c r="IU31" s="12"/>
      <c r="IV31" s="14"/>
      <c r="IW31" s="13"/>
      <c r="IX31" s="12"/>
      <c r="IY31" s="13"/>
      <c r="IZ31" s="13"/>
      <c r="JA31" s="12"/>
      <c r="JB31" s="13"/>
      <c r="JC31" s="13"/>
      <c r="JD31" s="12"/>
      <c r="JE31" s="13"/>
      <c r="JF31" s="13"/>
      <c r="JG31" s="12"/>
      <c r="JH31" s="14"/>
      <c r="JI31" s="14"/>
      <c r="JJ31" s="12"/>
      <c r="JK31" s="13"/>
      <c r="JL31" s="14"/>
      <c r="JM31" s="12"/>
      <c r="JN31" s="14"/>
      <c r="JO31" s="14"/>
      <c r="JP31" s="12"/>
      <c r="JQ31" s="14"/>
      <c r="JR31" s="13"/>
      <c r="JS31" s="12"/>
      <c r="JT31" s="13"/>
      <c r="JU31" s="13"/>
      <c r="JV31" s="12"/>
      <c r="JW31" s="13"/>
      <c r="JX31" s="13"/>
      <c r="JY31" s="12"/>
      <c r="JZ31" s="13"/>
      <c r="KA31" s="13"/>
      <c r="KB31" s="12"/>
      <c r="KC31" s="14"/>
      <c r="KD31" s="14"/>
      <c r="KE31" s="12"/>
      <c r="KF31" s="13"/>
      <c r="KG31" s="14"/>
      <c r="KH31" s="12"/>
      <c r="KI31" s="14"/>
      <c r="KJ31" s="14"/>
      <c r="KK31" s="12"/>
      <c r="KL31" s="14"/>
      <c r="KM31" s="13"/>
      <c r="KN31" s="12"/>
      <c r="KO31" s="13"/>
      <c r="KP31" s="13"/>
      <c r="KQ31" s="12"/>
      <c r="KR31" s="13"/>
      <c r="KS31" s="13"/>
      <c r="KT31" s="12"/>
      <c r="KU31" s="13"/>
      <c r="KV31" s="13"/>
      <c r="KW31" s="12"/>
      <c r="KX31" s="14"/>
      <c r="KY31" s="14"/>
      <c r="KZ31" s="12"/>
      <c r="LA31" s="13"/>
      <c r="LB31" s="14"/>
      <c r="LC31" s="12"/>
      <c r="LD31" s="14"/>
      <c r="LE31" s="14"/>
      <c r="LF31" s="12"/>
      <c r="LG31" s="14"/>
      <c r="LH31" s="13"/>
      <c r="LI31" s="12"/>
      <c r="LJ31" s="13"/>
      <c r="LK31" s="13"/>
      <c r="LL31" s="12"/>
      <c r="LM31" s="13"/>
      <c r="LN31" s="13"/>
      <c r="LO31" s="12"/>
      <c r="LP31" s="13"/>
      <c r="LQ31" s="13"/>
      <c r="LR31" s="12"/>
      <c r="LS31" s="14"/>
      <c r="LT31" s="14"/>
      <c r="LU31" s="12"/>
      <c r="LV31" s="13"/>
      <c r="LW31" s="14"/>
      <c r="LX31" s="12"/>
      <c r="LY31" s="14"/>
      <c r="LZ31" s="14"/>
      <c r="MA31" s="12"/>
      <c r="MB31" s="14"/>
      <c r="MC31" s="13"/>
      <c r="MD31" s="12"/>
      <c r="ME31" s="13"/>
      <c r="MF31" s="13"/>
      <c r="MG31" s="12"/>
      <c r="MH31" s="13"/>
      <c r="MI31" s="13"/>
      <c r="MJ31" s="12"/>
      <c r="MK31" s="13"/>
      <c r="ML31" s="13"/>
      <c r="MM31" s="12"/>
      <c r="MN31" s="14"/>
      <c r="MO31" s="14"/>
      <c r="MP31" s="12"/>
      <c r="MQ31" s="13"/>
      <c r="MR31" s="14"/>
      <c r="MS31" s="12"/>
      <c r="MT31" s="14"/>
      <c r="MU31" s="14"/>
      <c r="MV31" s="12"/>
      <c r="MW31" s="14"/>
      <c r="MX31" s="13"/>
      <c r="MY31" s="12"/>
      <c r="MZ31" s="13"/>
      <c r="NA31" s="13"/>
      <c r="NB31" s="12"/>
      <c r="NC31" s="13"/>
      <c r="ND31" s="13"/>
      <c r="NE31" s="12"/>
      <c r="NF31" s="13"/>
      <c r="NG31" s="13"/>
      <c r="NH31" s="12"/>
      <c r="NI31" s="14"/>
      <c r="NJ31" s="14"/>
      <c r="NK31" s="12"/>
      <c r="NL31" s="13"/>
      <c r="NM31" s="14"/>
      <c r="NN31" s="12"/>
      <c r="NO31" s="14"/>
      <c r="NP31" s="14"/>
      <c r="NQ31" s="12"/>
      <c r="NR31" s="14"/>
      <c r="NS31" s="13"/>
      <c r="NT31" s="12"/>
      <c r="NU31" s="13"/>
      <c r="NV31" s="13"/>
      <c r="NW31" s="12"/>
      <c r="NX31" s="13"/>
      <c r="NY31" s="13"/>
      <c r="NZ31" s="12"/>
      <c r="OA31" s="13"/>
      <c r="OB31" s="13"/>
      <c r="OC31" s="12"/>
      <c r="OD31" s="14"/>
      <c r="OE31" s="14"/>
      <c r="OF31" s="12"/>
      <c r="OG31" s="13"/>
      <c r="OH31" s="14"/>
      <c r="OI31" s="12"/>
      <c r="OJ31" s="14"/>
      <c r="OK31" s="14"/>
      <c r="OL31" s="12"/>
      <c r="OM31" s="14"/>
      <c r="ON31" s="13"/>
      <c r="OO31" s="12"/>
      <c r="OP31" s="13"/>
      <c r="OQ31" s="13"/>
      <c r="OR31" s="12"/>
      <c r="OS31" s="13"/>
      <c r="OT31" s="13"/>
      <c r="OU31" s="12"/>
      <c r="OV31" s="13"/>
      <c r="OW31" s="13"/>
      <c r="OX31" s="12"/>
      <c r="OY31" s="14"/>
      <c r="OZ31" s="14"/>
      <c r="PA31" s="12"/>
      <c r="PB31" s="13"/>
      <c r="PC31" s="14"/>
      <c r="PD31" s="12"/>
      <c r="PE31" s="14"/>
      <c r="PF31" s="14"/>
      <c r="PG31" s="12"/>
      <c r="PH31" s="14"/>
      <c r="PI31" s="13"/>
      <c r="PJ31" s="12"/>
    </row>
    <row r="32" spans="1:426" hidden="1" x14ac:dyDescent="0.25">
      <c r="A32" s="8" t="s">
        <v>58</v>
      </c>
      <c r="B32" s="15" t="e">
        <f>#REF!-#REF!+#REF!</f>
        <v>#REF!</v>
      </c>
      <c r="C32" s="12">
        <v>0</v>
      </c>
      <c r="D32" s="14">
        <v>0</v>
      </c>
      <c r="E32" s="13" t="e">
        <f>B32-C32+D32</f>
        <v>#REF!</v>
      </c>
      <c r="F32" s="12">
        <v>0</v>
      </c>
      <c r="G32" s="13">
        <v>0</v>
      </c>
      <c r="H32" s="13" t="e">
        <f>G32+E32-F32</f>
        <v>#REF!</v>
      </c>
      <c r="I32" s="12">
        <v>0</v>
      </c>
      <c r="J32" s="13">
        <v>0</v>
      </c>
      <c r="K32" s="13" t="e">
        <f>H32-I32+J32</f>
        <v>#REF!</v>
      </c>
      <c r="L32" s="12">
        <v>0</v>
      </c>
      <c r="M32" s="13">
        <v>0</v>
      </c>
      <c r="N32" s="13" t="e">
        <f>K32-L32+M32</f>
        <v>#REF!</v>
      </c>
      <c r="O32" s="12">
        <v>0</v>
      </c>
      <c r="P32" s="14">
        <v>0</v>
      </c>
      <c r="Q32" s="14" t="e">
        <f>N32-O32+P32</f>
        <v>#REF!</v>
      </c>
      <c r="R32" s="12">
        <v>0</v>
      </c>
      <c r="S32" s="13">
        <v>0</v>
      </c>
      <c r="T32" s="14" t="e">
        <f>Q32-R32+S32</f>
        <v>#REF!</v>
      </c>
      <c r="U32" s="12">
        <v>0</v>
      </c>
      <c r="V32" s="14">
        <v>0</v>
      </c>
      <c r="W32" s="15" t="e">
        <f>T32-U32+V32</f>
        <v>#REF!</v>
      </c>
      <c r="X32" s="12">
        <v>0</v>
      </c>
      <c r="Y32" s="14">
        <v>0</v>
      </c>
      <c r="Z32" s="13" t="e">
        <f>W32-X32+Y32</f>
        <v>#REF!</v>
      </c>
      <c r="AA32" s="12">
        <v>0</v>
      </c>
      <c r="AB32" s="13">
        <v>0</v>
      </c>
      <c r="AC32" s="13" t="e">
        <f>AB32+Z32-AA32</f>
        <v>#REF!</v>
      </c>
      <c r="AD32" s="12">
        <v>0</v>
      </c>
      <c r="AE32" s="13">
        <v>0</v>
      </c>
      <c r="AF32" s="13" t="e">
        <f>AC32-AD32+AE32</f>
        <v>#REF!</v>
      </c>
      <c r="AG32" s="12">
        <v>0</v>
      </c>
      <c r="AH32" s="13">
        <v>0</v>
      </c>
      <c r="AI32" s="13" t="e">
        <f>AF32-AG32+AH32</f>
        <v>#REF!</v>
      </c>
      <c r="AJ32" s="12">
        <v>0</v>
      </c>
      <c r="AK32" s="14">
        <v>0</v>
      </c>
      <c r="AL32" s="14" t="e">
        <f>AI32-AJ32+AK32</f>
        <v>#REF!</v>
      </c>
      <c r="AM32" s="12">
        <v>0</v>
      </c>
      <c r="AN32" s="13">
        <v>0</v>
      </c>
      <c r="AO32" s="14" t="e">
        <f>AL32-AM32+AN32</f>
        <v>#REF!</v>
      </c>
      <c r="AP32" s="12">
        <v>0</v>
      </c>
      <c r="AQ32" s="14">
        <v>0</v>
      </c>
      <c r="AR32" s="15" t="e">
        <f>AO32-AP32+AQ32</f>
        <v>#REF!</v>
      </c>
      <c r="AS32" s="12">
        <v>0</v>
      </c>
      <c r="AT32" s="14">
        <v>0</v>
      </c>
      <c r="AU32" s="13" t="e">
        <f>AR32-AS32+AT32</f>
        <v>#REF!</v>
      </c>
      <c r="AV32" s="12">
        <v>0</v>
      </c>
      <c r="AW32" s="13">
        <v>0</v>
      </c>
      <c r="AX32" s="13" t="e">
        <f>AW32+AU32-AV32</f>
        <v>#REF!</v>
      </c>
      <c r="AY32" s="12">
        <v>0</v>
      </c>
      <c r="AZ32" s="13">
        <v>0</v>
      </c>
      <c r="BA32" s="13" t="e">
        <f>AX32-AY32+AZ32</f>
        <v>#REF!</v>
      </c>
      <c r="BB32" s="12">
        <v>0</v>
      </c>
      <c r="BC32" s="13">
        <v>0</v>
      </c>
      <c r="BD32" s="13" t="e">
        <f>BA32-BB32+BC32</f>
        <v>#REF!</v>
      </c>
      <c r="BE32" s="12">
        <v>0</v>
      </c>
      <c r="BF32" s="14">
        <v>0</v>
      </c>
      <c r="BG32" s="14" t="e">
        <f>BD32-BE32+BF32</f>
        <v>#REF!</v>
      </c>
      <c r="BH32" s="12">
        <v>0</v>
      </c>
      <c r="BI32" s="13">
        <v>0</v>
      </c>
      <c r="BJ32" s="14" t="e">
        <f>BG32-BH32+BI32</f>
        <v>#REF!</v>
      </c>
      <c r="BK32" s="12">
        <v>0</v>
      </c>
      <c r="BL32" s="14">
        <v>0</v>
      </c>
      <c r="BM32" s="15" t="e">
        <f>BJ32-BK32+BL32</f>
        <v>#REF!</v>
      </c>
      <c r="BN32" s="12">
        <v>0</v>
      </c>
      <c r="BO32" s="14">
        <v>0</v>
      </c>
      <c r="BP32" s="13" t="e">
        <f>BM32-BN32+BO32</f>
        <v>#REF!</v>
      </c>
      <c r="BQ32" s="12">
        <v>0</v>
      </c>
      <c r="BR32" s="13">
        <v>0</v>
      </c>
      <c r="BS32" s="13" t="e">
        <f>BR32+BP32-BQ32</f>
        <v>#REF!</v>
      </c>
      <c r="BT32" s="12">
        <v>0</v>
      </c>
      <c r="BU32" s="13">
        <v>0</v>
      </c>
      <c r="BV32" s="15" t="e">
        <f>BS32-BT32+BU32</f>
        <v>#REF!</v>
      </c>
      <c r="BW32" s="12">
        <v>0</v>
      </c>
      <c r="BX32" s="13">
        <v>0</v>
      </c>
      <c r="BY32" s="13" t="e">
        <f>BV32-BW32+BX32</f>
        <v>#REF!</v>
      </c>
      <c r="BZ32" s="12">
        <v>0</v>
      </c>
      <c r="CA32" s="14">
        <v>0</v>
      </c>
      <c r="CB32" s="14" t="e">
        <f>BY32-BZ32+CA32</f>
        <v>#REF!</v>
      </c>
      <c r="CC32" s="12">
        <v>0</v>
      </c>
      <c r="CD32" s="13">
        <v>0</v>
      </c>
      <c r="CE32" s="14" t="e">
        <f>CB32-CC32+CD32</f>
        <v>#REF!</v>
      </c>
      <c r="CF32" s="12">
        <v>0</v>
      </c>
      <c r="CG32" s="14">
        <v>0</v>
      </c>
      <c r="CH32" s="14" t="e">
        <f>CE32-CF32+CG32</f>
        <v>#REF!</v>
      </c>
      <c r="CI32" s="12">
        <v>0</v>
      </c>
      <c r="CJ32" s="14">
        <v>0</v>
      </c>
      <c r="CK32" s="15" t="e">
        <f>CH32-CI32+CJ32</f>
        <v>#REF!</v>
      </c>
      <c r="CL32" s="12">
        <v>0</v>
      </c>
      <c r="CM32" s="13">
        <v>0</v>
      </c>
      <c r="CN32" s="13" t="e">
        <f>CM32+CK32-CL32</f>
        <v>#REF!</v>
      </c>
      <c r="CO32" s="12">
        <v>0</v>
      </c>
      <c r="CP32" s="13">
        <v>0</v>
      </c>
      <c r="CQ32" s="13" t="e">
        <f>CN32-CO32+CP32</f>
        <v>#REF!</v>
      </c>
      <c r="CR32" s="12">
        <v>0</v>
      </c>
      <c r="CS32" s="13">
        <v>0</v>
      </c>
      <c r="CT32" s="13" t="e">
        <f>CQ32-CR32+CS32</f>
        <v>#REF!</v>
      </c>
      <c r="CU32" s="12">
        <v>0</v>
      </c>
      <c r="CV32" s="14">
        <v>0</v>
      </c>
      <c r="CW32" s="14" t="e">
        <f>CT32-CU32+CV32</f>
        <v>#REF!</v>
      </c>
      <c r="CX32" s="12">
        <v>0</v>
      </c>
      <c r="CY32" s="13">
        <v>0</v>
      </c>
      <c r="CZ32" s="14" t="e">
        <f>CW32-CX32+CY32</f>
        <v>#REF!</v>
      </c>
      <c r="DA32" s="12">
        <v>0</v>
      </c>
      <c r="DB32" s="14">
        <v>0</v>
      </c>
      <c r="DC32" s="14" t="e">
        <f>CZ32-DA32+DB32</f>
        <v>#REF!</v>
      </c>
      <c r="DD32" s="12">
        <v>0</v>
      </c>
      <c r="DE32" s="14">
        <v>0</v>
      </c>
      <c r="DF32" s="13" t="e">
        <f>DC32-DD32+DE32</f>
        <v>#REF!</v>
      </c>
      <c r="DG32" s="12">
        <v>0</v>
      </c>
      <c r="DH32" s="13">
        <v>0</v>
      </c>
      <c r="DI32" s="13" t="e">
        <f>DH32+DF32-DG32</f>
        <v>#REF!</v>
      </c>
      <c r="DJ32" s="12">
        <v>0</v>
      </c>
      <c r="DK32" s="13">
        <v>0</v>
      </c>
      <c r="DL32" s="13" t="e">
        <f>DI32-DJ32+DK32</f>
        <v>#REF!</v>
      </c>
      <c r="DM32" s="12">
        <v>0</v>
      </c>
      <c r="DN32" s="13">
        <v>0</v>
      </c>
      <c r="DO32" s="13" t="e">
        <f>DL32-DM32+DN32</f>
        <v>#REF!</v>
      </c>
      <c r="DP32" s="12">
        <v>0</v>
      </c>
      <c r="DQ32" s="14">
        <v>0</v>
      </c>
      <c r="DR32" s="14" t="e">
        <f>DO32-DP32+DQ32</f>
        <v>#REF!</v>
      </c>
      <c r="DS32" s="12">
        <v>0</v>
      </c>
      <c r="DT32" s="13">
        <v>0</v>
      </c>
      <c r="DU32" s="14" t="e">
        <f>DR32-DS32+DT32</f>
        <v>#REF!</v>
      </c>
      <c r="DV32" s="12">
        <v>0</v>
      </c>
      <c r="DW32" s="14">
        <v>0</v>
      </c>
      <c r="DX32" s="14" t="e">
        <f>DU32-DV32+DW32</f>
        <v>#REF!</v>
      </c>
      <c r="DY32" s="12">
        <v>0</v>
      </c>
      <c r="DZ32" s="14">
        <v>0</v>
      </c>
      <c r="EA32" s="13" t="e">
        <f>DX32-DY32+DZ32</f>
        <v>#REF!</v>
      </c>
      <c r="EB32" s="12">
        <v>0</v>
      </c>
      <c r="EC32" s="13">
        <v>0</v>
      </c>
      <c r="ED32" s="13" t="e">
        <f>EC32+EA32-EB32</f>
        <v>#REF!</v>
      </c>
      <c r="EE32" s="12">
        <v>0</v>
      </c>
      <c r="EF32" s="13">
        <v>0</v>
      </c>
      <c r="EG32" s="13" t="e">
        <f>ED32-EE32+EF32</f>
        <v>#REF!</v>
      </c>
      <c r="EH32" s="12">
        <v>0</v>
      </c>
      <c r="EI32" s="13">
        <v>0</v>
      </c>
      <c r="EJ32" s="13" t="e">
        <f>EG32-EH32+EI32</f>
        <v>#REF!</v>
      </c>
      <c r="EK32" s="12">
        <v>0</v>
      </c>
      <c r="EL32" s="14">
        <v>0</v>
      </c>
      <c r="EM32" s="14" t="e">
        <f>EJ32-EK32+EL32</f>
        <v>#REF!</v>
      </c>
      <c r="EN32" s="12">
        <v>0</v>
      </c>
      <c r="EO32" s="13">
        <v>0</v>
      </c>
      <c r="EP32" s="14" t="e">
        <f>EM32-EN32+EO32</f>
        <v>#REF!</v>
      </c>
      <c r="EQ32" s="12">
        <v>0</v>
      </c>
      <c r="ER32" s="14">
        <v>0</v>
      </c>
      <c r="ES32" s="14" t="e">
        <f>EP32-EQ32+ER32</f>
        <v>#REF!</v>
      </c>
      <c r="ET32" s="12">
        <v>0</v>
      </c>
      <c r="EU32" s="14">
        <v>0</v>
      </c>
      <c r="EV32" s="13" t="e">
        <f>ES32-ET32+EU32</f>
        <v>#REF!</v>
      </c>
      <c r="EW32" s="12">
        <v>0</v>
      </c>
      <c r="EX32" s="13">
        <v>0</v>
      </c>
      <c r="EY32" s="13" t="e">
        <f>EX32+EV32-EW32</f>
        <v>#REF!</v>
      </c>
      <c r="EZ32" s="12">
        <v>0</v>
      </c>
      <c r="FA32" s="13">
        <v>0</v>
      </c>
      <c r="FB32" s="13" t="e">
        <f>EY32-EZ32+FA32</f>
        <v>#REF!</v>
      </c>
      <c r="FC32" s="12">
        <v>0</v>
      </c>
      <c r="FD32" s="13">
        <v>0</v>
      </c>
      <c r="FE32" s="13" t="e">
        <f>FB32-FC32+FD32</f>
        <v>#REF!</v>
      </c>
      <c r="FF32" s="12">
        <v>0</v>
      </c>
      <c r="FG32" s="14">
        <v>0</v>
      </c>
      <c r="FH32" s="14" t="e">
        <f>FE32-FF32+FG32</f>
        <v>#REF!</v>
      </c>
      <c r="FI32" s="12">
        <v>0</v>
      </c>
      <c r="FJ32" s="13">
        <v>0</v>
      </c>
      <c r="FK32" s="14" t="e">
        <f>FH32-FI32+FJ32</f>
        <v>#REF!</v>
      </c>
      <c r="FL32" s="12">
        <v>0</v>
      </c>
      <c r="FM32" s="14">
        <v>0</v>
      </c>
      <c r="FN32" s="14" t="e">
        <f>FK32-FL32+FM32</f>
        <v>#REF!</v>
      </c>
      <c r="FO32" s="12">
        <v>0</v>
      </c>
      <c r="FP32" s="14">
        <v>0</v>
      </c>
      <c r="FQ32" s="13" t="e">
        <f>FN32-FO32+FP32</f>
        <v>#REF!</v>
      </c>
      <c r="FR32" s="12">
        <v>0</v>
      </c>
      <c r="FS32" s="13">
        <v>0</v>
      </c>
      <c r="FT32" s="13" t="e">
        <f>FS32+FQ32-FR32</f>
        <v>#REF!</v>
      </c>
      <c r="FU32" s="12">
        <v>0</v>
      </c>
      <c r="FV32" s="13">
        <v>0</v>
      </c>
      <c r="FW32" s="13" t="e">
        <f>FT32-FU32+FV32</f>
        <v>#REF!</v>
      </c>
      <c r="FX32" s="12">
        <v>0</v>
      </c>
      <c r="FY32" s="13">
        <v>0</v>
      </c>
      <c r="FZ32" s="13" t="e">
        <f>FW32-FX32+FY32</f>
        <v>#REF!</v>
      </c>
      <c r="GA32" s="12">
        <v>0</v>
      </c>
      <c r="GB32" s="14">
        <v>0</v>
      </c>
      <c r="GC32" s="14" t="e">
        <f>FZ32-GA32+GB32</f>
        <v>#REF!</v>
      </c>
      <c r="GD32" s="12">
        <v>0</v>
      </c>
      <c r="GE32" s="13">
        <v>0</v>
      </c>
      <c r="GF32" s="14" t="e">
        <f>GC32-GD32+GE32</f>
        <v>#REF!</v>
      </c>
      <c r="GG32" s="12">
        <v>0</v>
      </c>
      <c r="GH32" s="14">
        <v>0</v>
      </c>
      <c r="GI32" s="14" t="e">
        <f>GF32-GG32+GH32</f>
        <v>#REF!</v>
      </c>
      <c r="GJ32" s="12">
        <v>0</v>
      </c>
      <c r="GK32" s="14">
        <v>0</v>
      </c>
      <c r="GL32" s="13" t="e">
        <f>GI32-GJ32+GK32</f>
        <v>#REF!</v>
      </c>
      <c r="GM32" s="12">
        <v>0</v>
      </c>
      <c r="GN32" s="13">
        <v>0</v>
      </c>
      <c r="GO32" s="13" t="e">
        <f>GN32+GL32-GM32</f>
        <v>#REF!</v>
      </c>
      <c r="GP32" s="12">
        <v>0</v>
      </c>
      <c r="GQ32" s="13">
        <v>0</v>
      </c>
      <c r="GR32" s="13" t="e">
        <f>GO32-GP32+GQ32</f>
        <v>#REF!</v>
      </c>
      <c r="GS32" s="12">
        <v>0</v>
      </c>
      <c r="GT32" s="13">
        <v>0</v>
      </c>
      <c r="GU32" s="13" t="e">
        <f>GR32-GS32+GT32</f>
        <v>#REF!</v>
      </c>
      <c r="GV32" s="12">
        <v>0</v>
      </c>
      <c r="GW32" s="14">
        <v>0</v>
      </c>
      <c r="GX32" s="14" t="e">
        <f>GU32-GV32+GW32</f>
        <v>#REF!</v>
      </c>
      <c r="GY32" s="12">
        <v>0</v>
      </c>
      <c r="GZ32" s="13">
        <v>0</v>
      </c>
      <c r="HA32" s="14" t="e">
        <f>GX32-GY32+GZ32</f>
        <v>#REF!</v>
      </c>
      <c r="HB32" s="12">
        <v>0</v>
      </c>
      <c r="HC32" s="14">
        <v>0</v>
      </c>
      <c r="HD32" s="14" t="e">
        <f>HA32-HB32+HC32</f>
        <v>#REF!</v>
      </c>
      <c r="HE32" s="12">
        <v>0</v>
      </c>
      <c r="HF32" s="14">
        <v>0</v>
      </c>
      <c r="HG32" s="13" t="e">
        <f>HD32-HE32+HF32</f>
        <v>#REF!</v>
      </c>
      <c r="HH32" s="12">
        <v>0</v>
      </c>
      <c r="HI32" s="13">
        <v>0</v>
      </c>
      <c r="HJ32" s="13" t="e">
        <f>HI32+HG32-HH32</f>
        <v>#REF!</v>
      </c>
      <c r="HK32" s="12">
        <v>0</v>
      </c>
      <c r="HL32" s="13">
        <v>0</v>
      </c>
      <c r="HM32" s="13" t="e">
        <f>HJ32-HK32+HL32</f>
        <v>#REF!</v>
      </c>
      <c r="HN32" s="12">
        <v>0</v>
      </c>
      <c r="HO32" s="13">
        <v>0</v>
      </c>
      <c r="HP32" s="13" t="e">
        <f>HM32-HN32+HO32</f>
        <v>#REF!</v>
      </c>
      <c r="HQ32" s="12">
        <v>0</v>
      </c>
      <c r="HR32" s="14">
        <v>0</v>
      </c>
      <c r="HS32" s="14" t="e">
        <f>HP32-HQ32+HR32</f>
        <v>#REF!</v>
      </c>
      <c r="HT32" s="12">
        <v>0</v>
      </c>
      <c r="HU32" s="13">
        <v>0</v>
      </c>
      <c r="HV32" s="14" t="e">
        <f>HS32-HT32+HU32</f>
        <v>#REF!</v>
      </c>
      <c r="HW32" s="12">
        <v>0</v>
      </c>
      <c r="HX32" s="14">
        <v>0</v>
      </c>
      <c r="HY32" s="14" t="e">
        <f>HV32-HW32+HX32</f>
        <v>#REF!</v>
      </c>
      <c r="HZ32" s="12">
        <v>0</v>
      </c>
      <c r="IA32" s="14">
        <v>0</v>
      </c>
      <c r="IB32" s="13" t="e">
        <f>HY32-HZ32+IA32</f>
        <v>#REF!</v>
      </c>
      <c r="IC32" s="12">
        <v>0</v>
      </c>
      <c r="ID32" s="13">
        <v>0</v>
      </c>
      <c r="IE32" s="13" t="e">
        <f>ID32+IB32-IC32</f>
        <v>#REF!</v>
      </c>
      <c r="IF32" s="12">
        <v>0</v>
      </c>
      <c r="IG32" s="13">
        <v>0</v>
      </c>
      <c r="IH32" s="13" t="e">
        <f>IE32-IF32+IG32</f>
        <v>#REF!</v>
      </c>
      <c r="II32" s="12">
        <v>0</v>
      </c>
      <c r="IJ32" s="13">
        <v>0</v>
      </c>
      <c r="IK32" s="13" t="e">
        <f>IH32-II32+IJ32</f>
        <v>#REF!</v>
      </c>
      <c r="IL32" s="12">
        <v>0</v>
      </c>
      <c r="IM32" s="14">
        <v>0</v>
      </c>
      <c r="IN32" s="14" t="e">
        <f>IK32-IL32+IM32</f>
        <v>#REF!</v>
      </c>
      <c r="IO32" s="12">
        <v>0</v>
      </c>
      <c r="IP32" s="13">
        <v>0</v>
      </c>
      <c r="IQ32" s="14" t="e">
        <f>IN32-IO32+IP32</f>
        <v>#REF!</v>
      </c>
      <c r="IR32" s="12">
        <v>0</v>
      </c>
      <c r="IS32" s="14">
        <v>0</v>
      </c>
      <c r="IT32" s="14" t="e">
        <f>IQ32-IR32+IS32</f>
        <v>#REF!</v>
      </c>
      <c r="IU32" s="12">
        <v>0</v>
      </c>
      <c r="IV32" s="14">
        <v>0</v>
      </c>
      <c r="IW32" s="13" t="e">
        <f>IT32-IU32+IV32</f>
        <v>#REF!</v>
      </c>
      <c r="IX32" s="12">
        <v>0</v>
      </c>
      <c r="IY32" s="13">
        <v>0</v>
      </c>
      <c r="IZ32" s="13" t="e">
        <f>IY32+IW32-IX32</f>
        <v>#REF!</v>
      </c>
      <c r="JA32" s="12">
        <v>0</v>
      </c>
      <c r="JB32" s="13">
        <v>0</v>
      </c>
      <c r="JC32" s="13" t="e">
        <f>IZ32-JA32+JB32</f>
        <v>#REF!</v>
      </c>
      <c r="JD32" s="12">
        <v>0</v>
      </c>
      <c r="JE32" s="13">
        <v>0</v>
      </c>
      <c r="JF32" s="13" t="e">
        <f>JC32-JD32+JE32</f>
        <v>#REF!</v>
      </c>
      <c r="JG32" s="12">
        <v>0</v>
      </c>
      <c r="JH32" s="14">
        <v>0</v>
      </c>
      <c r="JI32" s="14" t="e">
        <f>JF32-JG32+JH32</f>
        <v>#REF!</v>
      </c>
      <c r="JJ32" s="12">
        <v>0</v>
      </c>
      <c r="JK32" s="13">
        <v>0</v>
      </c>
      <c r="JL32" s="14" t="e">
        <f>JI32-JJ32+JK32</f>
        <v>#REF!</v>
      </c>
      <c r="JM32" s="12">
        <v>0</v>
      </c>
      <c r="JN32" s="14">
        <v>0</v>
      </c>
      <c r="JO32" s="14" t="e">
        <f>JL32-JM32+JN32</f>
        <v>#REF!</v>
      </c>
      <c r="JP32" s="12">
        <v>0</v>
      </c>
      <c r="JQ32" s="14">
        <v>0</v>
      </c>
      <c r="JR32" s="13" t="e">
        <f>JO32-JP32+JQ32</f>
        <v>#REF!</v>
      </c>
      <c r="JS32" s="12">
        <v>0</v>
      </c>
      <c r="JT32" s="13">
        <v>0</v>
      </c>
      <c r="JU32" s="13" t="e">
        <f>JT32+JR32-JS32</f>
        <v>#REF!</v>
      </c>
      <c r="JV32" s="12">
        <v>0</v>
      </c>
      <c r="JW32" s="13">
        <v>0</v>
      </c>
      <c r="JX32" s="13" t="e">
        <f>JU32-JV32+JW32</f>
        <v>#REF!</v>
      </c>
      <c r="JY32" s="12">
        <v>0</v>
      </c>
      <c r="JZ32" s="13">
        <v>0</v>
      </c>
      <c r="KA32" s="13" t="e">
        <f>JX32-JY32+JZ32</f>
        <v>#REF!</v>
      </c>
      <c r="KB32" s="12">
        <v>0</v>
      </c>
      <c r="KC32" s="14">
        <v>0</v>
      </c>
      <c r="KD32" s="14" t="e">
        <f>KA32-KB32+KC32</f>
        <v>#REF!</v>
      </c>
      <c r="KE32" s="12">
        <v>0</v>
      </c>
      <c r="KF32" s="13">
        <v>0</v>
      </c>
      <c r="KG32" s="14" t="e">
        <f>KD32-KE32+KF32</f>
        <v>#REF!</v>
      </c>
      <c r="KH32" s="12">
        <v>0</v>
      </c>
      <c r="KI32" s="14">
        <v>0</v>
      </c>
      <c r="KJ32" s="14" t="e">
        <f>KG32-KH32+KI32</f>
        <v>#REF!</v>
      </c>
      <c r="KK32" s="12">
        <v>0</v>
      </c>
      <c r="KL32" s="14">
        <v>0</v>
      </c>
      <c r="KM32" s="13" t="e">
        <f>KJ32-KK32+KL32</f>
        <v>#REF!</v>
      </c>
      <c r="KN32" s="12">
        <v>0</v>
      </c>
      <c r="KO32" s="13">
        <v>0</v>
      </c>
      <c r="KP32" s="13" t="e">
        <f>KO32+KM32-KN32</f>
        <v>#REF!</v>
      </c>
      <c r="KQ32" s="12">
        <v>0</v>
      </c>
      <c r="KR32" s="13">
        <v>0</v>
      </c>
      <c r="KS32" s="13" t="e">
        <f>KP32-KQ32+KR32</f>
        <v>#REF!</v>
      </c>
      <c r="KT32" s="12">
        <v>0</v>
      </c>
      <c r="KU32" s="13">
        <v>0</v>
      </c>
      <c r="KV32" s="13" t="e">
        <f>KS32-KT32+KU32</f>
        <v>#REF!</v>
      </c>
      <c r="KW32" s="12">
        <v>0</v>
      </c>
      <c r="KX32" s="14">
        <v>0</v>
      </c>
      <c r="KY32" s="14" t="e">
        <f>KV32-KW32+KX32</f>
        <v>#REF!</v>
      </c>
      <c r="KZ32" s="12">
        <v>0</v>
      </c>
      <c r="LA32" s="13">
        <v>0</v>
      </c>
      <c r="LB32" s="14" t="e">
        <f>KY32-KZ32+LA32</f>
        <v>#REF!</v>
      </c>
      <c r="LC32" s="12">
        <v>0</v>
      </c>
      <c r="LD32" s="14">
        <v>0</v>
      </c>
      <c r="LE32" s="14" t="e">
        <f>LB32-LC32+LD32</f>
        <v>#REF!</v>
      </c>
      <c r="LF32" s="12">
        <v>0</v>
      </c>
      <c r="LG32" s="14">
        <v>0</v>
      </c>
      <c r="LH32" s="13" t="e">
        <f>LE32-LF32+LG32</f>
        <v>#REF!</v>
      </c>
      <c r="LI32" s="12">
        <v>0</v>
      </c>
      <c r="LJ32" s="13">
        <v>0</v>
      </c>
      <c r="LK32" s="13" t="e">
        <f>LJ32+LH32-LI32</f>
        <v>#REF!</v>
      </c>
      <c r="LL32" s="12">
        <v>0</v>
      </c>
      <c r="LM32" s="13">
        <v>0</v>
      </c>
      <c r="LN32" s="13" t="e">
        <f>LK32-LL32+LM32</f>
        <v>#REF!</v>
      </c>
      <c r="LO32" s="12">
        <v>0</v>
      </c>
      <c r="LP32" s="13">
        <v>0</v>
      </c>
      <c r="LQ32" s="13" t="e">
        <f>LN32-LO32+LP32</f>
        <v>#REF!</v>
      </c>
      <c r="LR32" s="12">
        <v>0</v>
      </c>
      <c r="LS32" s="14">
        <v>0</v>
      </c>
      <c r="LT32" s="14" t="e">
        <f>LQ32-LR32+LS32</f>
        <v>#REF!</v>
      </c>
      <c r="LU32" s="12">
        <v>0</v>
      </c>
      <c r="LV32" s="13">
        <v>0</v>
      </c>
      <c r="LW32" s="14" t="e">
        <f>LT32-LU32+LV32</f>
        <v>#REF!</v>
      </c>
      <c r="LX32" s="12">
        <v>0</v>
      </c>
      <c r="LY32" s="14">
        <v>0</v>
      </c>
      <c r="LZ32" s="14" t="e">
        <f>LW32-LX32+LY32</f>
        <v>#REF!</v>
      </c>
      <c r="MA32" s="12">
        <v>0</v>
      </c>
      <c r="MB32" s="14">
        <v>0</v>
      </c>
      <c r="MC32" s="13" t="e">
        <f>LZ32-MA32+MB32</f>
        <v>#REF!</v>
      </c>
      <c r="MD32" s="12">
        <v>0</v>
      </c>
      <c r="ME32" s="13">
        <v>0</v>
      </c>
      <c r="MF32" s="13" t="e">
        <f>ME32+MC32-MD32</f>
        <v>#REF!</v>
      </c>
      <c r="MG32" s="12">
        <v>0</v>
      </c>
      <c r="MH32" s="13">
        <v>0</v>
      </c>
      <c r="MI32" s="13" t="e">
        <f>MF32-MG32+MH32</f>
        <v>#REF!</v>
      </c>
      <c r="MJ32" s="12">
        <v>0</v>
      </c>
      <c r="MK32" s="13">
        <v>0</v>
      </c>
      <c r="ML32" s="13" t="e">
        <f>MI32-MJ32+MK32</f>
        <v>#REF!</v>
      </c>
      <c r="MM32" s="12">
        <v>0</v>
      </c>
      <c r="MN32" s="14">
        <v>0</v>
      </c>
      <c r="MO32" s="14" t="e">
        <f>ML32-MM32+MN32</f>
        <v>#REF!</v>
      </c>
      <c r="MP32" s="12">
        <v>0</v>
      </c>
      <c r="MQ32" s="13">
        <v>0</v>
      </c>
      <c r="MR32" s="14" t="e">
        <f>MO32-MP32+MQ32</f>
        <v>#REF!</v>
      </c>
      <c r="MS32" s="12">
        <v>0</v>
      </c>
      <c r="MT32" s="14">
        <v>0</v>
      </c>
      <c r="MU32" s="14" t="e">
        <f>MR32-MS32+MT32</f>
        <v>#REF!</v>
      </c>
      <c r="MV32" s="12">
        <v>0</v>
      </c>
      <c r="MW32" s="14">
        <v>0</v>
      </c>
      <c r="MX32" s="13" t="e">
        <f>MU32-MV32+MW32</f>
        <v>#REF!</v>
      </c>
      <c r="MY32" s="12">
        <v>0</v>
      </c>
      <c r="MZ32" s="13">
        <v>0</v>
      </c>
      <c r="NA32" s="13" t="e">
        <f>MZ32+MX32-MY32</f>
        <v>#REF!</v>
      </c>
      <c r="NB32" s="12">
        <v>0</v>
      </c>
      <c r="NC32" s="13">
        <v>0</v>
      </c>
      <c r="ND32" s="13" t="e">
        <f>NA32-NB32+NC32</f>
        <v>#REF!</v>
      </c>
      <c r="NE32" s="12">
        <v>0</v>
      </c>
      <c r="NF32" s="13">
        <v>0</v>
      </c>
      <c r="NG32" s="13" t="e">
        <f>ND32-NE32+NF32</f>
        <v>#REF!</v>
      </c>
      <c r="NH32" s="12">
        <v>0</v>
      </c>
      <c r="NI32" s="14">
        <v>0</v>
      </c>
      <c r="NJ32" s="14" t="e">
        <f>NG32-NH32+NI32</f>
        <v>#REF!</v>
      </c>
      <c r="NK32" s="12">
        <v>0</v>
      </c>
      <c r="NL32" s="13">
        <v>0</v>
      </c>
      <c r="NM32" s="14" t="e">
        <f>NJ32-NK32+NL32</f>
        <v>#REF!</v>
      </c>
      <c r="NN32" s="12">
        <v>0</v>
      </c>
      <c r="NO32" s="14">
        <v>0</v>
      </c>
      <c r="NP32" s="14" t="e">
        <f>NM32-NN32+NO32</f>
        <v>#REF!</v>
      </c>
      <c r="NQ32" s="12">
        <v>0</v>
      </c>
      <c r="NR32" s="14">
        <v>0</v>
      </c>
      <c r="NS32" s="13" t="e">
        <f>NP32-NQ32+NR32</f>
        <v>#REF!</v>
      </c>
      <c r="NT32" s="12">
        <v>0</v>
      </c>
      <c r="NU32" s="13">
        <v>0</v>
      </c>
      <c r="NV32" s="13" t="e">
        <f>NU32+NS32-NT32</f>
        <v>#REF!</v>
      </c>
      <c r="NW32" s="12">
        <v>0</v>
      </c>
      <c r="NX32" s="13">
        <v>0</v>
      </c>
      <c r="NY32" s="13" t="e">
        <f>NV32-NW32+NX32</f>
        <v>#REF!</v>
      </c>
      <c r="NZ32" s="12">
        <v>0</v>
      </c>
      <c r="OA32" s="13">
        <v>0</v>
      </c>
      <c r="OB32" s="13" t="e">
        <f>NY32-NZ32+OA32</f>
        <v>#REF!</v>
      </c>
      <c r="OC32" s="12">
        <v>0</v>
      </c>
      <c r="OD32" s="14">
        <v>0</v>
      </c>
      <c r="OE32" s="14" t="e">
        <f>OB32-OC32+OD32</f>
        <v>#REF!</v>
      </c>
      <c r="OF32" s="12">
        <v>0</v>
      </c>
      <c r="OG32" s="13">
        <v>0</v>
      </c>
      <c r="OH32" s="14" t="e">
        <f>OE32-OF32+OG32</f>
        <v>#REF!</v>
      </c>
      <c r="OI32" s="12">
        <v>0</v>
      </c>
      <c r="OJ32" s="14">
        <v>0</v>
      </c>
      <c r="OK32" s="14" t="e">
        <f>OH32-OI32+OJ32</f>
        <v>#REF!</v>
      </c>
      <c r="OL32" s="12">
        <v>0</v>
      </c>
      <c r="OM32" s="14">
        <v>0</v>
      </c>
      <c r="ON32" s="13" t="e">
        <f>OK32-OL32+OM32</f>
        <v>#REF!</v>
      </c>
      <c r="OO32" s="12">
        <v>0</v>
      </c>
      <c r="OP32" s="13">
        <v>0</v>
      </c>
      <c r="OQ32" s="13" t="e">
        <f>OP32+ON32-OO32</f>
        <v>#REF!</v>
      </c>
      <c r="OR32" s="12">
        <v>0</v>
      </c>
      <c r="OS32" s="13">
        <v>0</v>
      </c>
      <c r="OT32" s="13" t="e">
        <f>OQ32-OR32+OS32</f>
        <v>#REF!</v>
      </c>
      <c r="OU32" s="12">
        <v>0</v>
      </c>
      <c r="OV32" s="13">
        <v>0</v>
      </c>
      <c r="OW32" s="13" t="e">
        <f>OT32-OU32+OV32</f>
        <v>#REF!</v>
      </c>
      <c r="OX32" s="12">
        <v>0</v>
      </c>
      <c r="OY32" s="14">
        <v>0</v>
      </c>
      <c r="OZ32" s="14" t="e">
        <f>OW32-OX32+OY32</f>
        <v>#REF!</v>
      </c>
      <c r="PA32" s="12">
        <v>0</v>
      </c>
      <c r="PB32" s="13">
        <v>0</v>
      </c>
      <c r="PC32" s="14" t="e">
        <f>OZ32-PA32+PB32</f>
        <v>#REF!</v>
      </c>
      <c r="PD32" s="12">
        <v>0</v>
      </c>
      <c r="PE32" s="14">
        <v>0</v>
      </c>
      <c r="PF32" s="14" t="e">
        <f>PC32-PD32+PE32</f>
        <v>#REF!</v>
      </c>
      <c r="PG32" s="12">
        <v>0</v>
      </c>
      <c r="PH32" s="14">
        <v>0</v>
      </c>
      <c r="PI32" s="13" t="e">
        <f>PF32-PG32+PH32</f>
        <v>#REF!</v>
      </c>
      <c r="PJ32" s="12">
        <v>0</v>
      </c>
    </row>
    <row r="33" spans="1:426" ht="13.5" hidden="1" customHeight="1" x14ac:dyDescent="0.25">
      <c r="A33" s="8" t="s">
        <v>57</v>
      </c>
      <c r="B33" s="15" t="e">
        <f>#REF!-#REF!+#REF!</f>
        <v>#REF!</v>
      </c>
      <c r="C33" s="12">
        <v>0</v>
      </c>
      <c r="D33" s="14">
        <v>0</v>
      </c>
      <c r="E33" s="13" t="e">
        <f>B33-C33+D33</f>
        <v>#REF!</v>
      </c>
      <c r="F33" s="12">
        <v>0</v>
      </c>
      <c r="G33" s="13">
        <v>0</v>
      </c>
      <c r="H33" s="13" t="e">
        <f>G33+E33-F33</f>
        <v>#REF!</v>
      </c>
      <c r="I33" s="12">
        <v>0</v>
      </c>
      <c r="J33" s="13">
        <v>0</v>
      </c>
      <c r="K33" s="13" t="e">
        <f>H33-I33+J33</f>
        <v>#REF!</v>
      </c>
      <c r="L33" s="12">
        <v>0</v>
      </c>
      <c r="M33" s="13">
        <v>0</v>
      </c>
      <c r="N33" s="13" t="e">
        <f>K33-L33+M33</f>
        <v>#REF!</v>
      </c>
      <c r="O33" s="12">
        <v>0</v>
      </c>
      <c r="P33" s="14">
        <v>0</v>
      </c>
      <c r="Q33" s="14" t="e">
        <f>N33-O33+P33</f>
        <v>#REF!</v>
      </c>
      <c r="R33" s="12">
        <v>0</v>
      </c>
      <c r="S33" s="13">
        <v>0</v>
      </c>
      <c r="T33" s="14" t="e">
        <f>Q33-R33+S33</f>
        <v>#REF!</v>
      </c>
      <c r="U33" s="12">
        <v>0</v>
      </c>
      <c r="V33" s="14">
        <v>0</v>
      </c>
      <c r="W33" s="15" t="e">
        <f>T33-U33+V33</f>
        <v>#REF!</v>
      </c>
      <c r="X33" s="12">
        <v>0</v>
      </c>
      <c r="Y33" s="14">
        <v>0</v>
      </c>
      <c r="Z33" s="13" t="e">
        <f>W33-X33+Y33</f>
        <v>#REF!</v>
      </c>
      <c r="AA33" s="12">
        <v>0</v>
      </c>
      <c r="AB33" s="13">
        <v>0</v>
      </c>
      <c r="AC33" s="13" t="e">
        <f>AB33+Z33-AA33</f>
        <v>#REF!</v>
      </c>
      <c r="AD33" s="12">
        <v>0</v>
      </c>
      <c r="AE33" s="13">
        <v>0</v>
      </c>
      <c r="AF33" s="13" t="e">
        <f>AC33-AD33+AE33</f>
        <v>#REF!</v>
      </c>
      <c r="AG33" s="12">
        <v>0</v>
      </c>
      <c r="AH33" s="13">
        <v>0</v>
      </c>
      <c r="AI33" s="13" t="e">
        <f>AF33-AG33+AH33</f>
        <v>#REF!</v>
      </c>
      <c r="AJ33" s="12">
        <v>0</v>
      </c>
      <c r="AK33" s="14">
        <v>0</v>
      </c>
      <c r="AL33" s="14" t="e">
        <f>AI33-AJ33+AK33</f>
        <v>#REF!</v>
      </c>
      <c r="AM33" s="12">
        <v>0</v>
      </c>
      <c r="AN33" s="13">
        <v>0</v>
      </c>
      <c r="AO33" s="14" t="e">
        <f>AL33-AM33+AN33</f>
        <v>#REF!</v>
      </c>
      <c r="AP33" s="12">
        <v>0</v>
      </c>
      <c r="AQ33" s="14">
        <v>0</v>
      </c>
      <c r="AR33" s="15" t="e">
        <f>AO33-AP33+AQ33</f>
        <v>#REF!</v>
      </c>
      <c r="AS33" s="12">
        <v>0</v>
      </c>
      <c r="AT33" s="14">
        <v>0</v>
      </c>
      <c r="AU33" s="13" t="e">
        <f>AR33-AS33+AT33</f>
        <v>#REF!</v>
      </c>
      <c r="AV33" s="12">
        <v>0</v>
      </c>
      <c r="AW33" s="13">
        <v>0</v>
      </c>
      <c r="AX33" s="13" t="e">
        <f>AW33+AU33-AV33</f>
        <v>#REF!</v>
      </c>
      <c r="AY33" s="12">
        <v>0</v>
      </c>
      <c r="AZ33" s="13">
        <v>0</v>
      </c>
      <c r="BA33" s="13" t="e">
        <f>AX33-AY33+AZ33</f>
        <v>#REF!</v>
      </c>
      <c r="BB33" s="12">
        <v>0</v>
      </c>
      <c r="BC33" s="13">
        <v>0</v>
      </c>
      <c r="BD33" s="13" t="e">
        <f>BA33-BB33+BC33</f>
        <v>#REF!</v>
      </c>
      <c r="BE33" s="12">
        <v>0</v>
      </c>
      <c r="BF33" s="14">
        <v>0</v>
      </c>
      <c r="BG33" s="14" t="e">
        <f>BD33-BE33+BF33</f>
        <v>#REF!</v>
      </c>
      <c r="BH33" s="12">
        <v>0</v>
      </c>
      <c r="BI33" s="13">
        <v>0</v>
      </c>
      <c r="BJ33" s="14" t="e">
        <f>BG33-BH33+BI33</f>
        <v>#REF!</v>
      </c>
      <c r="BK33" s="12">
        <v>0</v>
      </c>
      <c r="BL33" s="14">
        <v>0</v>
      </c>
      <c r="BM33" s="15" t="e">
        <f>BJ33-BK33+BL33</f>
        <v>#REF!</v>
      </c>
      <c r="BN33" s="12">
        <v>0</v>
      </c>
      <c r="BO33" s="14">
        <v>0</v>
      </c>
      <c r="BP33" s="13" t="e">
        <f>BM33-BN33+BO33</f>
        <v>#REF!</v>
      </c>
      <c r="BQ33" s="12">
        <v>0</v>
      </c>
      <c r="BR33" s="13">
        <v>0</v>
      </c>
      <c r="BS33" s="13" t="e">
        <f>BR33+BP33-BQ33</f>
        <v>#REF!</v>
      </c>
      <c r="BT33" s="12">
        <v>0</v>
      </c>
      <c r="BU33" s="13">
        <v>0</v>
      </c>
      <c r="BV33" s="15" t="e">
        <f>BS33-BT33+BU33</f>
        <v>#REF!</v>
      </c>
      <c r="BW33" s="12">
        <v>0</v>
      </c>
      <c r="BX33" s="13">
        <v>0</v>
      </c>
      <c r="BY33" s="13" t="e">
        <f>BV33-BW33+BX33</f>
        <v>#REF!</v>
      </c>
      <c r="BZ33" s="12">
        <v>0</v>
      </c>
      <c r="CA33" s="14">
        <v>0</v>
      </c>
      <c r="CB33" s="14" t="e">
        <f>BY33-BZ33+CA33</f>
        <v>#REF!</v>
      </c>
      <c r="CC33" s="12">
        <v>0</v>
      </c>
      <c r="CD33" s="13">
        <v>0</v>
      </c>
      <c r="CE33" s="14" t="e">
        <f>CB33-CC33+CD33</f>
        <v>#REF!</v>
      </c>
      <c r="CF33" s="12">
        <v>0</v>
      </c>
      <c r="CG33" s="14">
        <v>0</v>
      </c>
      <c r="CH33" s="14" t="e">
        <f>CE33-CF33+CG33</f>
        <v>#REF!</v>
      </c>
      <c r="CI33" s="12">
        <v>0</v>
      </c>
      <c r="CJ33" s="14">
        <v>0</v>
      </c>
      <c r="CK33" s="15" t="e">
        <f>CH33-CI33+CJ33</f>
        <v>#REF!</v>
      </c>
      <c r="CL33" s="12">
        <v>0</v>
      </c>
      <c r="CM33" s="13">
        <v>0</v>
      </c>
      <c r="CN33" s="13" t="e">
        <f>CM33+CK33-CL33</f>
        <v>#REF!</v>
      </c>
      <c r="CO33" s="12">
        <v>0</v>
      </c>
      <c r="CP33" s="13">
        <v>0</v>
      </c>
      <c r="CQ33" s="13" t="e">
        <f>CN33-CO33+CP33</f>
        <v>#REF!</v>
      </c>
      <c r="CR33" s="12">
        <v>0</v>
      </c>
      <c r="CS33" s="13">
        <v>0</v>
      </c>
      <c r="CT33" s="13" t="e">
        <f>CQ33-CR33+CS33</f>
        <v>#REF!</v>
      </c>
      <c r="CU33" s="12">
        <v>0</v>
      </c>
      <c r="CV33" s="14">
        <v>0</v>
      </c>
      <c r="CW33" s="14" t="e">
        <f>CT33-CU33+CV33</f>
        <v>#REF!</v>
      </c>
      <c r="CX33" s="12">
        <v>0</v>
      </c>
      <c r="CY33" s="13">
        <v>0</v>
      </c>
      <c r="CZ33" s="14" t="e">
        <f>CW33-CX33+CY33</f>
        <v>#REF!</v>
      </c>
      <c r="DA33" s="12">
        <v>0</v>
      </c>
      <c r="DB33" s="14">
        <v>0</v>
      </c>
      <c r="DC33" s="14" t="e">
        <f>CZ33-DA33+DB33</f>
        <v>#REF!</v>
      </c>
      <c r="DD33" s="12">
        <v>0</v>
      </c>
      <c r="DE33" s="14">
        <v>0</v>
      </c>
      <c r="DF33" s="13" t="e">
        <f>DC33-DD33+DE33</f>
        <v>#REF!</v>
      </c>
      <c r="DG33" s="12">
        <v>0</v>
      </c>
      <c r="DH33" s="13">
        <v>0</v>
      </c>
      <c r="DI33" s="13" t="e">
        <f>DH33+DF33-DG33</f>
        <v>#REF!</v>
      </c>
      <c r="DJ33" s="12">
        <v>0</v>
      </c>
      <c r="DK33" s="13">
        <v>0</v>
      </c>
      <c r="DL33" s="13" t="e">
        <f>DI33-DJ33+DK33</f>
        <v>#REF!</v>
      </c>
      <c r="DM33" s="12">
        <v>0</v>
      </c>
      <c r="DN33" s="13">
        <v>0</v>
      </c>
      <c r="DO33" s="13" t="e">
        <f>DL33-DM33+DN33</f>
        <v>#REF!</v>
      </c>
      <c r="DP33" s="12">
        <v>0</v>
      </c>
      <c r="DQ33" s="14">
        <v>0</v>
      </c>
      <c r="DR33" s="14" t="e">
        <f>DO33-DP33+DQ33</f>
        <v>#REF!</v>
      </c>
      <c r="DS33" s="12">
        <v>0</v>
      </c>
      <c r="DT33" s="13">
        <v>0</v>
      </c>
      <c r="DU33" s="14" t="e">
        <f>DR33-DS33+DT33</f>
        <v>#REF!</v>
      </c>
      <c r="DV33" s="12">
        <v>0</v>
      </c>
      <c r="DW33" s="14">
        <v>0</v>
      </c>
      <c r="DX33" s="14" t="e">
        <f>DU33-DV33+DW33</f>
        <v>#REF!</v>
      </c>
      <c r="DY33" s="12">
        <v>0</v>
      </c>
      <c r="DZ33" s="14">
        <v>0</v>
      </c>
      <c r="EA33" s="13" t="e">
        <f>DX33-DY33+DZ33</f>
        <v>#REF!</v>
      </c>
      <c r="EB33" s="12">
        <v>0</v>
      </c>
      <c r="EC33" s="13">
        <v>0</v>
      </c>
      <c r="ED33" s="13" t="e">
        <f>EC33+EA33-EB33</f>
        <v>#REF!</v>
      </c>
      <c r="EE33" s="12">
        <v>0</v>
      </c>
      <c r="EF33" s="13">
        <v>0</v>
      </c>
      <c r="EG33" s="13" t="e">
        <f>ED33-EE33+EF33</f>
        <v>#REF!</v>
      </c>
      <c r="EH33" s="12">
        <v>0</v>
      </c>
      <c r="EI33" s="13">
        <v>0</v>
      </c>
      <c r="EJ33" s="13" t="e">
        <f>EG33-EH33+EI33</f>
        <v>#REF!</v>
      </c>
      <c r="EK33" s="12">
        <v>0</v>
      </c>
      <c r="EL33" s="14">
        <v>0</v>
      </c>
      <c r="EM33" s="14" t="e">
        <f>EJ33-EK33+EL33</f>
        <v>#REF!</v>
      </c>
      <c r="EN33" s="12">
        <v>0</v>
      </c>
      <c r="EO33" s="13">
        <v>0</v>
      </c>
      <c r="EP33" s="14" t="e">
        <f>EM33-EN33+EO33</f>
        <v>#REF!</v>
      </c>
      <c r="EQ33" s="12">
        <v>0</v>
      </c>
      <c r="ER33" s="14">
        <v>0</v>
      </c>
      <c r="ES33" s="14" t="e">
        <f>EP33-EQ33+ER33</f>
        <v>#REF!</v>
      </c>
      <c r="ET33" s="12">
        <v>0</v>
      </c>
      <c r="EU33" s="14">
        <v>0</v>
      </c>
      <c r="EV33" s="13" t="e">
        <f>ES33-ET33+EU33</f>
        <v>#REF!</v>
      </c>
      <c r="EW33" s="12">
        <v>0</v>
      </c>
      <c r="EX33" s="13">
        <v>0</v>
      </c>
      <c r="EY33" s="13" t="e">
        <f>EX33+EV33-EW33</f>
        <v>#REF!</v>
      </c>
      <c r="EZ33" s="12">
        <v>0</v>
      </c>
      <c r="FA33" s="13">
        <v>0</v>
      </c>
      <c r="FB33" s="13" t="e">
        <f>EY33-EZ33+FA33</f>
        <v>#REF!</v>
      </c>
      <c r="FC33" s="12">
        <v>0</v>
      </c>
      <c r="FD33" s="13">
        <v>0</v>
      </c>
      <c r="FE33" s="13" t="e">
        <f>FB33-FC33+FD33</f>
        <v>#REF!</v>
      </c>
      <c r="FF33" s="12">
        <v>0</v>
      </c>
      <c r="FG33" s="14">
        <v>0</v>
      </c>
      <c r="FH33" s="14" t="e">
        <f>FE33-FF33+FG33</f>
        <v>#REF!</v>
      </c>
      <c r="FI33" s="12">
        <v>0</v>
      </c>
      <c r="FJ33" s="13">
        <v>0</v>
      </c>
      <c r="FK33" s="14" t="e">
        <f>FH33-FI33+FJ33</f>
        <v>#REF!</v>
      </c>
      <c r="FL33" s="12">
        <v>0</v>
      </c>
      <c r="FM33" s="14">
        <v>0</v>
      </c>
      <c r="FN33" s="14" t="e">
        <f>FK33-FL33+FM33</f>
        <v>#REF!</v>
      </c>
      <c r="FO33" s="12">
        <v>0</v>
      </c>
      <c r="FP33" s="14">
        <v>0</v>
      </c>
      <c r="FQ33" s="13" t="e">
        <f>FN33-FO33+FP33</f>
        <v>#REF!</v>
      </c>
      <c r="FR33" s="12">
        <v>0</v>
      </c>
      <c r="FS33" s="13">
        <v>0</v>
      </c>
      <c r="FT33" s="13" t="e">
        <f>FS33+FQ33-FR33</f>
        <v>#REF!</v>
      </c>
      <c r="FU33" s="12">
        <v>0</v>
      </c>
      <c r="FV33" s="13">
        <v>0</v>
      </c>
      <c r="FW33" s="13" t="e">
        <f>FT33-FU33+FV33</f>
        <v>#REF!</v>
      </c>
      <c r="FX33" s="12">
        <v>0</v>
      </c>
      <c r="FY33" s="13">
        <v>0</v>
      </c>
      <c r="FZ33" s="13" t="e">
        <f>FW33-FX33+FY33</f>
        <v>#REF!</v>
      </c>
      <c r="GA33" s="12">
        <v>0</v>
      </c>
      <c r="GB33" s="14">
        <v>0</v>
      </c>
      <c r="GC33" s="14" t="e">
        <f>FZ33-GA33+GB33</f>
        <v>#REF!</v>
      </c>
      <c r="GD33" s="12">
        <v>0</v>
      </c>
      <c r="GE33" s="13">
        <v>0</v>
      </c>
      <c r="GF33" s="14" t="e">
        <f>GC33-GD33+GE33</f>
        <v>#REF!</v>
      </c>
      <c r="GG33" s="12">
        <v>0</v>
      </c>
      <c r="GH33" s="14">
        <v>0</v>
      </c>
      <c r="GI33" s="14" t="e">
        <f>GF33-GG33+GH33</f>
        <v>#REF!</v>
      </c>
      <c r="GJ33" s="12">
        <v>0</v>
      </c>
      <c r="GK33" s="14">
        <v>0</v>
      </c>
      <c r="GL33" s="13" t="e">
        <f>GI33-GJ33+GK33</f>
        <v>#REF!</v>
      </c>
      <c r="GM33" s="12">
        <v>0</v>
      </c>
      <c r="GN33" s="13">
        <v>0</v>
      </c>
      <c r="GO33" s="13" t="e">
        <f>GN33+GL33-GM33</f>
        <v>#REF!</v>
      </c>
      <c r="GP33" s="12">
        <v>0</v>
      </c>
      <c r="GQ33" s="13">
        <v>0</v>
      </c>
      <c r="GR33" s="13" t="e">
        <f>GO33-GP33+GQ33</f>
        <v>#REF!</v>
      </c>
      <c r="GS33" s="12">
        <v>0</v>
      </c>
      <c r="GT33" s="13">
        <v>0</v>
      </c>
      <c r="GU33" s="13" t="e">
        <f>GR33-GS33+GT33</f>
        <v>#REF!</v>
      </c>
      <c r="GV33" s="12">
        <v>0</v>
      </c>
      <c r="GW33" s="14">
        <v>0</v>
      </c>
      <c r="GX33" s="14" t="e">
        <f>GU33-GV33+GW33</f>
        <v>#REF!</v>
      </c>
      <c r="GY33" s="12">
        <v>0</v>
      </c>
      <c r="GZ33" s="13">
        <v>0</v>
      </c>
      <c r="HA33" s="14" t="e">
        <f>GX33-GY33+GZ33</f>
        <v>#REF!</v>
      </c>
      <c r="HB33" s="12">
        <v>0</v>
      </c>
      <c r="HC33" s="14">
        <v>0</v>
      </c>
      <c r="HD33" s="14" t="e">
        <f>HA33-HB33+HC33</f>
        <v>#REF!</v>
      </c>
      <c r="HE33" s="12">
        <v>0</v>
      </c>
      <c r="HF33" s="14">
        <v>0</v>
      </c>
      <c r="HG33" s="13" t="e">
        <f>HD33-HE33+HF33</f>
        <v>#REF!</v>
      </c>
      <c r="HH33" s="12">
        <v>0</v>
      </c>
      <c r="HI33" s="13">
        <v>0</v>
      </c>
      <c r="HJ33" s="13" t="e">
        <f>HI33+HG33-HH33</f>
        <v>#REF!</v>
      </c>
      <c r="HK33" s="12">
        <v>0</v>
      </c>
      <c r="HL33" s="13">
        <v>0</v>
      </c>
      <c r="HM33" s="13" t="e">
        <f>HJ33-HK33+HL33</f>
        <v>#REF!</v>
      </c>
      <c r="HN33" s="12">
        <v>0</v>
      </c>
      <c r="HO33" s="13">
        <v>0</v>
      </c>
      <c r="HP33" s="13" t="e">
        <f>HM33-HN33+HO33</f>
        <v>#REF!</v>
      </c>
      <c r="HQ33" s="12">
        <v>0</v>
      </c>
      <c r="HR33" s="14">
        <v>0</v>
      </c>
      <c r="HS33" s="14" t="e">
        <f>HP33-HQ33+HR33</f>
        <v>#REF!</v>
      </c>
      <c r="HT33" s="12">
        <v>0</v>
      </c>
      <c r="HU33" s="13">
        <v>0</v>
      </c>
      <c r="HV33" s="14" t="e">
        <f>HS33-HT33+HU33</f>
        <v>#REF!</v>
      </c>
      <c r="HW33" s="12">
        <v>0</v>
      </c>
      <c r="HX33" s="14">
        <v>0</v>
      </c>
      <c r="HY33" s="14" t="e">
        <f>HV33-HW33+HX33</f>
        <v>#REF!</v>
      </c>
      <c r="HZ33" s="12">
        <v>0</v>
      </c>
      <c r="IA33" s="14">
        <v>0</v>
      </c>
      <c r="IB33" s="13" t="e">
        <f>HY33-HZ33+IA33</f>
        <v>#REF!</v>
      </c>
      <c r="IC33" s="12">
        <v>0</v>
      </c>
      <c r="ID33" s="13">
        <v>0</v>
      </c>
      <c r="IE33" s="13" t="e">
        <f>ID33+IB33-IC33</f>
        <v>#REF!</v>
      </c>
      <c r="IF33" s="12">
        <v>0</v>
      </c>
      <c r="IG33" s="13">
        <v>0</v>
      </c>
      <c r="IH33" s="13" t="e">
        <f>IE33-IF33+IG33</f>
        <v>#REF!</v>
      </c>
      <c r="II33" s="12">
        <v>0</v>
      </c>
      <c r="IJ33" s="13">
        <v>0</v>
      </c>
      <c r="IK33" s="13" t="e">
        <f>IH33-II33+IJ33</f>
        <v>#REF!</v>
      </c>
      <c r="IL33" s="12">
        <v>0</v>
      </c>
      <c r="IM33" s="14">
        <v>0</v>
      </c>
      <c r="IN33" s="14" t="e">
        <f>IK33-IL33+IM33</f>
        <v>#REF!</v>
      </c>
      <c r="IO33" s="12">
        <v>0</v>
      </c>
      <c r="IP33" s="13">
        <v>0</v>
      </c>
      <c r="IQ33" s="14" t="e">
        <f>IN33-IO33+IP33</f>
        <v>#REF!</v>
      </c>
      <c r="IR33" s="12">
        <v>0</v>
      </c>
      <c r="IS33" s="14">
        <v>0</v>
      </c>
      <c r="IT33" s="14" t="e">
        <f>IQ33-IR33+IS33</f>
        <v>#REF!</v>
      </c>
      <c r="IU33" s="12">
        <v>0</v>
      </c>
      <c r="IV33" s="14">
        <v>0</v>
      </c>
      <c r="IW33" s="13" t="e">
        <f>IT33-IU33+IV33</f>
        <v>#REF!</v>
      </c>
      <c r="IX33" s="12">
        <v>0</v>
      </c>
      <c r="IY33" s="13">
        <v>0</v>
      </c>
      <c r="IZ33" s="13" t="e">
        <f>IY33+IW33-IX33</f>
        <v>#REF!</v>
      </c>
      <c r="JA33" s="12">
        <v>0</v>
      </c>
      <c r="JB33" s="13">
        <v>0</v>
      </c>
      <c r="JC33" s="13" t="e">
        <f>IZ33-JA33+JB33</f>
        <v>#REF!</v>
      </c>
      <c r="JD33" s="12">
        <v>0</v>
      </c>
      <c r="JE33" s="13">
        <v>0</v>
      </c>
      <c r="JF33" s="13" t="e">
        <f>JC33-JD33+JE33</f>
        <v>#REF!</v>
      </c>
      <c r="JG33" s="12">
        <v>0</v>
      </c>
      <c r="JH33" s="14">
        <v>0</v>
      </c>
      <c r="JI33" s="14" t="e">
        <f>JF33-JG33+JH33</f>
        <v>#REF!</v>
      </c>
      <c r="JJ33" s="12">
        <v>0</v>
      </c>
      <c r="JK33" s="13">
        <v>0</v>
      </c>
      <c r="JL33" s="14" t="e">
        <f>JI33-JJ33+JK33</f>
        <v>#REF!</v>
      </c>
      <c r="JM33" s="12">
        <v>0</v>
      </c>
      <c r="JN33" s="14">
        <v>0</v>
      </c>
      <c r="JO33" s="14" t="e">
        <f>JL33-JM33+JN33</f>
        <v>#REF!</v>
      </c>
      <c r="JP33" s="12">
        <v>0</v>
      </c>
      <c r="JQ33" s="14">
        <v>0</v>
      </c>
      <c r="JR33" s="13" t="e">
        <f>JO33-JP33+JQ33</f>
        <v>#REF!</v>
      </c>
      <c r="JS33" s="12">
        <v>0</v>
      </c>
      <c r="JT33" s="13">
        <v>0</v>
      </c>
      <c r="JU33" s="13" t="e">
        <f>JT33+JR33-JS33</f>
        <v>#REF!</v>
      </c>
      <c r="JV33" s="12">
        <v>0</v>
      </c>
      <c r="JW33" s="13">
        <v>0</v>
      </c>
      <c r="JX33" s="13" t="e">
        <f>JU33-JV33+JW33</f>
        <v>#REF!</v>
      </c>
      <c r="JY33" s="12">
        <v>0</v>
      </c>
      <c r="JZ33" s="13">
        <v>0</v>
      </c>
      <c r="KA33" s="13" t="e">
        <f>JX33-JY33+JZ33</f>
        <v>#REF!</v>
      </c>
      <c r="KB33" s="12">
        <v>0</v>
      </c>
      <c r="KC33" s="14">
        <v>0</v>
      </c>
      <c r="KD33" s="14" t="e">
        <f>KA33-KB33+KC33</f>
        <v>#REF!</v>
      </c>
      <c r="KE33" s="12">
        <v>0</v>
      </c>
      <c r="KF33" s="13">
        <v>0</v>
      </c>
      <c r="KG33" s="14" t="e">
        <f>KD33-KE33+KF33</f>
        <v>#REF!</v>
      </c>
      <c r="KH33" s="12">
        <v>0</v>
      </c>
      <c r="KI33" s="14">
        <v>0</v>
      </c>
      <c r="KJ33" s="14" t="e">
        <f>KG33-KH33+KI33</f>
        <v>#REF!</v>
      </c>
      <c r="KK33" s="12">
        <v>0</v>
      </c>
      <c r="KL33" s="14">
        <v>0</v>
      </c>
      <c r="KM33" s="13" t="e">
        <f>KJ33-KK33+KL33</f>
        <v>#REF!</v>
      </c>
      <c r="KN33" s="12">
        <v>0</v>
      </c>
      <c r="KO33" s="13">
        <v>0</v>
      </c>
      <c r="KP33" s="13" t="e">
        <f>KO33+KM33-KN33</f>
        <v>#REF!</v>
      </c>
      <c r="KQ33" s="12">
        <v>0</v>
      </c>
      <c r="KR33" s="13">
        <v>0</v>
      </c>
      <c r="KS33" s="13" t="e">
        <f>KP33-KQ33+KR33</f>
        <v>#REF!</v>
      </c>
      <c r="KT33" s="12">
        <v>0</v>
      </c>
      <c r="KU33" s="13">
        <v>0</v>
      </c>
      <c r="KV33" s="13" t="e">
        <f>KS33-KT33+KU33</f>
        <v>#REF!</v>
      </c>
      <c r="KW33" s="12">
        <v>0</v>
      </c>
      <c r="KX33" s="14">
        <v>0</v>
      </c>
      <c r="KY33" s="14" t="e">
        <f>KV33-KW33+KX33</f>
        <v>#REF!</v>
      </c>
      <c r="KZ33" s="12">
        <v>0</v>
      </c>
      <c r="LA33" s="13">
        <v>0</v>
      </c>
      <c r="LB33" s="14" t="e">
        <f>KY33-KZ33+LA33</f>
        <v>#REF!</v>
      </c>
      <c r="LC33" s="12">
        <v>0</v>
      </c>
      <c r="LD33" s="14">
        <v>0</v>
      </c>
      <c r="LE33" s="14" t="e">
        <f>LB33-LC33+LD33</f>
        <v>#REF!</v>
      </c>
      <c r="LF33" s="12">
        <v>0</v>
      </c>
      <c r="LG33" s="14">
        <v>0</v>
      </c>
      <c r="LH33" s="13" t="e">
        <f>LE33-LF33+LG33</f>
        <v>#REF!</v>
      </c>
      <c r="LI33" s="12">
        <v>0</v>
      </c>
      <c r="LJ33" s="13">
        <v>0</v>
      </c>
      <c r="LK33" s="13" t="e">
        <f>LJ33+LH33-LI33</f>
        <v>#REF!</v>
      </c>
      <c r="LL33" s="12">
        <v>0</v>
      </c>
      <c r="LM33" s="13">
        <v>0</v>
      </c>
      <c r="LN33" s="13" t="e">
        <f>LK33-LL33+LM33</f>
        <v>#REF!</v>
      </c>
      <c r="LO33" s="12">
        <v>0</v>
      </c>
      <c r="LP33" s="13">
        <v>0</v>
      </c>
      <c r="LQ33" s="13" t="e">
        <f>LN33-LO33+LP33</f>
        <v>#REF!</v>
      </c>
      <c r="LR33" s="12">
        <v>0</v>
      </c>
      <c r="LS33" s="14">
        <v>0</v>
      </c>
      <c r="LT33" s="14" t="e">
        <f>LQ33-LR33+LS33</f>
        <v>#REF!</v>
      </c>
      <c r="LU33" s="12">
        <v>0</v>
      </c>
      <c r="LV33" s="13">
        <v>0</v>
      </c>
      <c r="LW33" s="14" t="e">
        <f>LT33-LU33+LV33</f>
        <v>#REF!</v>
      </c>
      <c r="LX33" s="12">
        <v>0</v>
      </c>
      <c r="LY33" s="14">
        <v>0</v>
      </c>
      <c r="LZ33" s="14" t="e">
        <f>LW33-LX33+LY33</f>
        <v>#REF!</v>
      </c>
      <c r="MA33" s="12">
        <v>0</v>
      </c>
      <c r="MB33" s="14">
        <v>0</v>
      </c>
      <c r="MC33" s="13" t="e">
        <f>LZ33-MA33+MB33</f>
        <v>#REF!</v>
      </c>
      <c r="MD33" s="12">
        <v>0</v>
      </c>
      <c r="ME33" s="13">
        <v>0</v>
      </c>
      <c r="MF33" s="13" t="e">
        <f>ME33+MC33-MD33</f>
        <v>#REF!</v>
      </c>
      <c r="MG33" s="12">
        <v>0</v>
      </c>
      <c r="MH33" s="13">
        <v>0</v>
      </c>
      <c r="MI33" s="13" t="e">
        <f>MF33-MG33+MH33</f>
        <v>#REF!</v>
      </c>
      <c r="MJ33" s="12">
        <v>0</v>
      </c>
      <c r="MK33" s="13">
        <v>0</v>
      </c>
      <c r="ML33" s="13" t="e">
        <f>MI33-MJ33+MK33</f>
        <v>#REF!</v>
      </c>
      <c r="MM33" s="12">
        <v>0</v>
      </c>
      <c r="MN33" s="14">
        <v>0</v>
      </c>
      <c r="MO33" s="14" t="e">
        <f>ML33-MM33+MN33</f>
        <v>#REF!</v>
      </c>
      <c r="MP33" s="12">
        <v>0</v>
      </c>
      <c r="MQ33" s="13">
        <v>0</v>
      </c>
      <c r="MR33" s="14" t="e">
        <f>MO33-MP33+MQ33</f>
        <v>#REF!</v>
      </c>
      <c r="MS33" s="12">
        <v>0</v>
      </c>
      <c r="MT33" s="14">
        <v>0</v>
      </c>
      <c r="MU33" s="14" t="e">
        <f>MR33-MS33+MT33</f>
        <v>#REF!</v>
      </c>
      <c r="MV33" s="12">
        <v>0</v>
      </c>
      <c r="MW33" s="14">
        <v>0</v>
      </c>
      <c r="MX33" s="13" t="e">
        <f>MU33-MV33+MW33</f>
        <v>#REF!</v>
      </c>
      <c r="MY33" s="12">
        <v>0</v>
      </c>
      <c r="MZ33" s="13">
        <v>0</v>
      </c>
      <c r="NA33" s="13" t="e">
        <f>MZ33+MX33-MY33</f>
        <v>#REF!</v>
      </c>
      <c r="NB33" s="12">
        <v>0</v>
      </c>
      <c r="NC33" s="13">
        <v>0</v>
      </c>
      <c r="ND33" s="13" t="e">
        <f>NA33-NB33+NC33</f>
        <v>#REF!</v>
      </c>
      <c r="NE33" s="12">
        <v>0</v>
      </c>
      <c r="NF33" s="13">
        <v>0</v>
      </c>
      <c r="NG33" s="13" t="e">
        <f>ND33-NE33+NF33</f>
        <v>#REF!</v>
      </c>
      <c r="NH33" s="12">
        <v>0</v>
      </c>
      <c r="NI33" s="14">
        <v>0</v>
      </c>
      <c r="NJ33" s="14" t="e">
        <f>NG33-NH33+NI33</f>
        <v>#REF!</v>
      </c>
      <c r="NK33" s="12">
        <v>0</v>
      </c>
      <c r="NL33" s="13">
        <v>0</v>
      </c>
      <c r="NM33" s="14" t="e">
        <f>NJ33-NK33+NL33</f>
        <v>#REF!</v>
      </c>
      <c r="NN33" s="12">
        <v>0</v>
      </c>
      <c r="NO33" s="14">
        <v>0</v>
      </c>
      <c r="NP33" s="14" t="e">
        <f>NM33-NN33+NO33</f>
        <v>#REF!</v>
      </c>
      <c r="NQ33" s="12">
        <v>0</v>
      </c>
      <c r="NR33" s="14">
        <v>0</v>
      </c>
      <c r="NS33" s="13" t="e">
        <f>NP33-NQ33+NR33</f>
        <v>#REF!</v>
      </c>
      <c r="NT33" s="12">
        <v>0</v>
      </c>
      <c r="NU33" s="13">
        <v>0</v>
      </c>
      <c r="NV33" s="13" t="e">
        <f>NU33+NS33-NT33</f>
        <v>#REF!</v>
      </c>
      <c r="NW33" s="12">
        <v>0</v>
      </c>
      <c r="NX33" s="13">
        <v>0</v>
      </c>
      <c r="NY33" s="13" t="e">
        <f>NV33-NW33+NX33</f>
        <v>#REF!</v>
      </c>
      <c r="NZ33" s="12">
        <v>0</v>
      </c>
      <c r="OA33" s="13">
        <v>0</v>
      </c>
      <c r="OB33" s="13" t="e">
        <f>NY33-NZ33+OA33</f>
        <v>#REF!</v>
      </c>
      <c r="OC33" s="12">
        <v>0</v>
      </c>
      <c r="OD33" s="14">
        <v>0</v>
      </c>
      <c r="OE33" s="14" t="e">
        <f>OB33-OC33+OD33</f>
        <v>#REF!</v>
      </c>
      <c r="OF33" s="12">
        <v>0</v>
      </c>
      <c r="OG33" s="13">
        <v>0</v>
      </c>
      <c r="OH33" s="14" t="e">
        <f>OE33-OF33+OG33</f>
        <v>#REF!</v>
      </c>
      <c r="OI33" s="12">
        <v>0</v>
      </c>
      <c r="OJ33" s="14">
        <v>0</v>
      </c>
      <c r="OK33" s="14" t="e">
        <f>OH33-OI33+OJ33</f>
        <v>#REF!</v>
      </c>
      <c r="OL33" s="12">
        <v>0</v>
      </c>
      <c r="OM33" s="14">
        <v>0</v>
      </c>
      <c r="ON33" s="13" t="e">
        <f>OK33-OL33+OM33</f>
        <v>#REF!</v>
      </c>
      <c r="OO33" s="12">
        <v>0</v>
      </c>
      <c r="OP33" s="13">
        <v>0</v>
      </c>
      <c r="OQ33" s="13" t="e">
        <f>OP33+ON33-OO33</f>
        <v>#REF!</v>
      </c>
      <c r="OR33" s="12">
        <v>0</v>
      </c>
      <c r="OS33" s="13">
        <v>0</v>
      </c>
      <c r="OT33" s="13" t="e">
        <f>OQ33-OR33+OS33</f>
        <v>#REF!</v>
      </c>
      <c r="OU33" s="12">
        <v>0</v>
      </c>
      <c r="OV33" s="13">
        <v>0</v>
      </c>
      <c r="OW33" s="13" t="e">
        <f>OT33-OU33+OV33</f>
        <v>#REF!</v>
      </c>
      <c r="OX33" s="12">
        <v>0</v>
      </c>
      <c r="OY33" s="14">
        <v>0</v>
      </c>
      <c r="OZ33" s="14" t="e">
        <f>OW33-OX33+OY33</f>
        <v>#REF!</v>
      </c>
      <c r="PA33" s="12">
        <v>0</v>
      </c>
      <c r="PB33" s="13">
        <v>0</v>
      </c>
      <c r="PC33" s="14" t="e">
        <f>OZ33-PA33+PB33</f>
        <v>#REF!</v>
      </c>
      <c r="PD33" s="12">
        <v>0</v>
      </c>
      <c r="PE33" s="14">
        <v>0</v>
      </c>
      <c r="PF33" s="14" t="e">
        <f>PC33-PD33+PE33</f>
        <v>#REF!</v>
      </c>
      <c r="PG33" s="12">
        <v>0</v>
      </c>
      <c r="PH33" s="14">
        <v>0</v>
      </c>
      <c r="PI33" s="13" t="e">
        <f>PF33-PG33+PH33</f>
        <v>#REF!</v>
      </c>
      <c r="PJ33" s="12">
        <v>0</v>
      </c>
    </row>
    <row r="34" spans="1:426" hidden="1" x14ac:dyDescent="0.25">
      <c r="A34" s="8" t="s">
        <v>56</v>
      </c>
      <c r="B34" s="15" t="e">
        <f>#REF!-#REF!+#REF!</f>
        <v>#REF!</v>
      </c>
      <c r="C34" s="12">
        <v>0</v>
      </c>
      <c r="D34" s="14">
        <v>0</v>
      </c>
      <c r="E34" s="13" t="e">
        <f>B34-C34+D34</f>
        <v>#REF!</v>
      </c>
      <c r="F34" s="12">
        <v>0</v>
      </c>
      <c r="G34" s="13">
        <v>0</v>
      </c>
      <c r="H34" s="13" t="e">
        <f>G34+E34-F34</f>
        <v>#REF!</v>
      </c>
      <c r="I34" s="12">
        <v>0</v>
      </c>
      <c r="J34" s="13">
        <v>0</v>
      </c>
      <c r="K34" s="13" t="e">
        <f>H34-I34+J34</f>
        <v>#REF!</v>
      </c>
      <c r="L34" s="12">
        <v>0</v>
      </c>
      <c r="M34" s="13">
        <v>0</v>
      </c>
      <c r="N34" s="13" t="e">
        <f>K34-L34+M34</f>
        <v>#REF!</v>
      </c>
      <c r="O34" s="12">
        <v>0</v>
      </c>
      <c r="P34" s="14">
        <v>0</v>
      </c>
      <c r="Q34" s="14" t="e">
        <f>N34-O34+P34</f>
        <v>#REF!</v>
      </c>
      <c r="R34" s="12">
        <v>0</v>
      </c>
      <c r="S34" s="13">
        <v>0</v>
      </c>
      <c r="T34" s="14" t="e">
        <f>Q34-R34+S34</f>
        <v>#REF!</v>
      </c>
      <c r="U34" s="12">
        <v>0</v>
      </c>
      <c r="V34" s="14">
        <v>0</v>
      </c>
      <c r="W34" s="15" t="e">
        <f>T34-U34+V34</f>
        <v>#REF!</v>
      </c>
      <c r="X34" s="12">
        <v>0</v>
      </c>
      <c r="Y34" s="14">
        <v>0</v>
      </c>
      <c r="Z34" s="13" t="e">
        <f>W34-X34+Y34</f>
        <v>#REF!</v>
      </c>
      <c r="AA34" s="12">
        <v>0</v>
      </c>
      <c r="AB34" s="13">
        <v>0</v>
      </c>
      <c r="AC34" s="13" t="e">
        <f>AB34+Z34-AA34</f>
        <v>#REF!</v>
      </c>
      <c r="AD34" s="12">
        <v>0</v>
      </c>
      <c r="AE34" s="13">
        <v>0</v>
      </c>
      <c r="AF34" s="13" t="e">
        <f>AC34-AD34+AE34</f>
        <v>#REF!</v>
      </c>
      <c r="AG34" s="12">
        <v>0</v>
      </c>
      <c r="AH34" s="13">
        <v>0</v>
      </c>
      <c r="AI34" s="13" t="e">
        <f>AF34-AG34+AH34</f>
        <v>#REF!</v>
      </c>
      <c r="AJ34" s="12">
        <v>0</v>
      </c>
      <c r="AK34" s="14">
        <v>0</v>
      </c>
      <c r="AL34" s="14" t="e">
        <f>AI34-AJ34+AK34</f>
        <v>#REF!</v>
      </c>
      <c r="AM34" s="12">
        <v>0</v>
      </c>
      <c r="AN34" s="13">
        <v>0</v>
      </c>
      <c r="AO34" s="14" t="e">
        <f>AL34-AM34+AN34</f>
        <v>#REF!</v>
      </c>
      <c r="AP34" s="12">
        <v>0</v>
      </c>
      <c r="AQ34" s="14">
        <v>0</v>
      </c>
      <c r="AR34" s="15" t="e">
        <f>AO34-AP34+AQ34</f>
        <v>#REF!</v>
      </c>
      <c r="AS34" s="12">
        <v>0</v>
      </c>
      <c r="AT34" s="14">
        <v>0</v>
      </c>
      <c r="AU34" s="13" t="e">
        <f>AR34-AS34+AT34</f>
        <v>#REF!</v>
      </c>
      <c r="AV34" s="12">
        <v>0</v>
      </c>
      <c r="AW34" s="13">
        <v>0</v>
      </c>
      <c r="AX34" s="13" t="e">
        <f>AW34+AU34-AV34</f>
        <v>#REF!</v>
      </c>
      <c r="AY34" s="12">
        <v>0</v>
      </c>
      <c r="AZ34" s="13">
        <v>0</v>
      </c>
      <c r="BA34" s="13" t="e">
        <f>AX34-AY34+AZ34</f>
        <v>#REF!</v>
      </c>
      <c r="BB34" s="12">
        <v>0</v>
      </c>
      <c r="BC34" s="13">
        <v>0</v>
      </c>
      <c r="BD34" s="13" t="e">
        <f>BA34-BB34+BC34</f>
        <v>#REF!</v>
      </c>
      <c r="BE34" s="12">
        <v>0</v>
      </c>
      <c r="BF34" s="14">
        <v>0</v>
      </c>
      <c r="BG34" s="14" t="e">
        <f>BD34-BE34+BF34</f>
        <v>#REF!</v>
      </c>
      <c r="BH34" s="12">
        <v>0</v>
      </c>
      <c r="BI34" s="13">
        <v>0</v>
      </c>
      <c r="BJ34" s="14" t="e">
        <f>BG34-BH34+BI34</f>
        <v>#REF!</v>
      </c>
      <c r="BK34" s="12">
        <v>0</v>
      </c>
      <c r="BL34" s="14">
        <v>0</v>
      </c>
      <c r="BM34" s="15" t="e">
        <f>BJ34-BK34+BL34</f>
        <v>#REF!</v>
      </c>
      <c r="BN34" s="12">
        <v>0</v>
      </c>
      <c r="BO34" s="14">
        <v>0</v>
      </c>
      <c r="BP34" s="13" t="e">
        <f>BM34-BN34+BO34</f>
        <v>#REF!</v>
      </c>
      <c r="BQ34" s="12">
        <v>0</v>
      </c>
      <c r="BR34" s="13">
        <v>0</v>
      </c>
      <c r="BS34" s="13" t="e">
        <f>BR34+BP34-BQ34</f>
        <v>#REF!</v>
      </c>
      <c r="BT34" s="12">
        <v>0</v>
      </c>
      <c r="BU34" s="13">
        <v>0</v>
      </c>
      <c r="BV34" s="15" t="e">
        <f>BS34-BT34+BU34</f>
        <v>#REF!</v>
      </c>
      <c r="BW34" s="12">
        <v>0</v>
      </c>
      <c r="BX34" s="13">
        <v>0</v>
      </c>
      <c r="BY34" s="13" t="e">
        <f>BV34-BW34+BX34</f>
        <v>#REF!</v>
      </c>
      <c r="BZ34" s="12">
        <v>0</v>
      </c>
      <c r="CA34" s="14">
        <v>0</v>
      </c>
      <c r="CB34" s="14" t="e">
        <f>BY34-BZ34+CA34</f>
        <v>#REF!</v>
      </c>
      <c r="CC34" s="12">
        <v>0</v>
      </c>
      <c r="CD34" s="13">
        <v>0</v>
      </c>
      <c r="CE34" s="14" t="e">
        <f>CB34-CC34+CD34</f>
        <v>#REF!</v>
      </c>
      <c r="CF34" s="12">
        <v>0</v>
      </c>
      <c r="CG34" s="14">
        <v>0</v>
      </c>
      <c r="CH34" s="14" t="e">
        <f>CE34-CF34+CG34</f>
        <v>#REF!</v>
      </c>
      <c r="CI34" s="12">
        <v>0</v>
      </c>
      <c r="CJ34" s="14">
        <v>0</v>
      </c>
      <c r="CK34" s="15" t="e">
        <f>CH34-CI34+CJ34</f>
        <v>#REF!</v>
      </c>
      <c r="CL34" s="12">
        <v>0</v>
      </c>
      <c r="CM34" s="13">
        <v>0</v>
      </c>
      <c r="CN34" s="13" t="e">
        <f>CM34+CK34-CL34</f>
        <v>#REF!</v>
      </c>
      <c r="CO34" s="12">
        <v>0</v>
      </c>
      <c r="CP34" s="13">
        <v>0</v>
      </c>
      <c r="CQ34" s="13" t="e">
        <f>CN34-CO34+CP34</f>
        <v>#REF!</v>
      </c>
      <c r="CR34" s="12">
        <v>0</v>
      </c>
      <c r="CS34" s="13">
        <v>0</v>
      </c>
      <c r="CT34" s="13" t="e">
        <f>CQ34-CR34+CS34</f>
        <v>#REF!</v>
      </c>
      <c r="CU34" s="12">
        <v>0</v>
      </c>
      <c r="CV34" s="14">
        <v>0</v>
      </c>
      <c r="CW34" s="14" t="e">
        <f>CT34-CU34+CV34</f>
        <v>#REF!</v>
      </c>
      <c r="CX34" s="12">
        <v>0</v>
      </c>
      <c r="CY34" s="13">
        <v>0</v>
      </c>
      <c r="CZ34" s="14" t="e">
        <f>CW34-CX34+CY34</f>
        <v>#REF!</v>
      </c>
      <c r="DA34" s="12">
        <v>0</v>
      </c>
      <c r="DB34" s="14">
        <v>0</v>
      </c>
      <c r="DC34" s="14" t="e">
        <f>CZ34-DA34+DB34</f>
        <v>#REF!</v>
      </c>
      <c r="DD34" s="12">
        <v>0</v>
      </c>
      <c r="DE34" s="14">
        <v>0</v>
      </c>
      <c r="DF34" s="13" t="e">
        <f>DC34-DD34+DE34</f>
        <v>#REF!</v>
      </c>
      <c r="DG34" s="12">
        <v>0</v>
      </c>
      <c r="DH34" s="13">
        <v>0</v>
      </c>
      <c r="DI34" s="13" t="e">
        <f>DH34+DF34-DG34</f>
        <v>#REF!</v>
      </c>
      <c r="DJ34" s="12">
        <v>0</v>
      </c>
      <c r="DK34" s="13">
        <v>0</v>
      </c>
      <c r="DL34" s="13" t="e">
        <f>DI34-DJ34+DK34</f>
        <v>#REF!</v>
      </c>
      <c r="DM34" s="12">
        <v>0</v>
      </c>
      <c r="DN34" s="13">
        <v>0</v>
      </c>
      <c r="DO34" s="13" t="e">
        <f>DL34-DM34+DN34</f>
        <v>#REF!</v>
      </c>
      <c r="DP34" s="12">
        <v>0</v>
      </c>
      <c r="DQ34" s="14">
        <v>0</v>
      </c>
      <c r="DR34" s="14" t="e">
        <f>DO34-DP34+DQ34</f>
        <v>#REF!</v>
      </c>
      <c r="DS34" s="12">
        <v>0</v>
      </c>
      <c r="DT34" s="13">
        <v>0</v>
      </c>
      <c r="DU34" s="14" t="e">
        <f>DR34-DS34+DT34</f>
        <v>#REF!</v>
      </c>
      <c r="DV34" s="12">
        <v>0</v>
      </c>
      <c r="DW34" s="14">
        <v>0</v>
      </c>
      <c r="DX34" s="14" t="e">
        <f>DU34-DV34+DW34</f>
        <v>#REF!</v>
      </c>
      <c r="DY34" s="12">
        <v>0</v>
      </c>
      <c r="DZ34" s="14">
        <v>0</v>
      </c>
      <c r="EA34" s="13" t="e">
        <f>DX34-DY34+DZ34</f>
        <v>#REF!</v>
      </c>
      <c r="EB34" s="12">
        <v>0</v>
      </c>
      <c r="EC34" s="13">
        <v>0</v>
      </c>
      <c r="ED34" s="13" t="e">
        <f>EC34+EA34-EB34</f>
        <v>#REF!</v>
      </c>
      <c r="EE34" s="12">
        <v>0</v>
      </c>
      <c r="EF34" s="13">
        <v>0</v>
      </c>
      <c r="EG34" s="13" t="e">
        <f>ED34-EE34+EF34</f>
        <v>#REF!</v>
      </c>
      <c r="EH34" s="12">
        <v>0</v>
      </c>
      <c r="EI34" s="13">
        <v>0</v>
      </c>
      <c r="EJ34" s="13" t="e">
        <f>EG34-EH34+EI34</f>
        <v>#REF!</v>
      </c>
      <c r="EK34" s="12">
        <v>0</v>
      </c>
      <c r="EL34" s="14">
        <v>0</v>
      </c>
      <c r="EM34" s="14" t="e">
        <f>EJ34-EK34+EL34</f>
        <v>#REF!</v>
      </c>
      <c r="EN34" s="12">
        <v>0</v>
      </c>
      <c r="EO34" s="13">
        <v>0</v>
      </c>
      <c r="EP34" s="14" t="e">
        <f>EM34-EN34+EO34</f>
        <v>#REF!</v>
      </c>
      <c r="EQ34" s="12">
        <v>0</v>
      </c>
      <c r="ER34" s="14">
        <v>0</v>
      </c>
      <c r="ES34" s="14" t="e">
        <f>EP34-EQ34+ER34</f>
        <v>#REF!</v>
      </c>
      <c r="ET34" s="12">
        <v>0</v>
      </c>
      <c r="EU34" s="14">
        <v>0</v>
      </c>
      <c r="EV34" s="13" t="e">
        <f>ES34-ET34+EU34</f>
        <v>#REF!</v>
      </c>
      <c r="EW34" s="12">
        <v>0</v>
      </c>
      <c r="EX34" s="13">
        <v>0</v>
      </c>
      <c r="EY34" s="13" t="e">
        <f>EX34+EV34-EW34</f>
        <v>#REF!</v>
      </c>
      <c r="EZ34" s="12">
        <v>0</v>
      </c>
      <c r="FA34" s="13">
        <v>0</v>
      </c>
      <c r="FB34" s="13" t="e">
        <f>EY34-EZ34+FA34</f>
        <v>#REF!</v>
      </c>
      <c r="FC34" s="12">
        <v>0</v>
      </c>
      <c r="FD34" s="13">
        <v>0</v>
      </c>
      <c r="FE34" s="13" t="e">
        <f>FB34-FC34+FD34</f>
        <v>#REF!</v>
      </c>
      <c r="FF34" s="12">
        <v>0</v>
      </c>
      <c r="FG34" s="14">
        <v>0</v>
      </c>
      <c r="FH34" s="14" t="e">
        <f>FE34-FF34+FG34</f>
        <v>#REF!</v>
      </c>
      <c r="FI34" s="12">
        <v>0</v>
      </c>
      <c r="FJ34" s="13">
        <v>0</v>
      </c>
      <c r="FK34" s="14" t="e">
        <f>FH34-FI34+FJ34</f>
        <v>#REF!</v>
      </c>
      <c r="FL34" s="12">
        <v>0</v>
      </c>
      <c r="FM34" s="14">
        <v>0</v>
      </c>
      <c r="FN34" s="14" t="e">
        <f>FK34-FL34+FM34</f>
        <v>#REF!</v>
      </c>
      <c r="FO34" s="12">
        <v>0</v>
      </c>
      <c r="FP34" s="14">
        <v>0</v>
      </c>
      <c r="FQ34" s="13" t="e">
        <f>FN34-FO34+FP34</f>
        <v>#REF!</v>
      </c>
      <c r="FR34" s="12">
        <v>0</v>
      </c>
      <c r="FS34" s="13">
        <v>0</v>
      </c>
      <c r="FT34" s="13" t="e">
        <f>FS34+FQ34-FR34</f>
        <v>#REF!</v>
      </c>
      <c r="FU34" s="12">
        <v>0</v>
      </c>
      <c r="FV34" s="13">
        <v>0</v>
      </c>
      <c r="FW34" s="13" t="e">
        <f>FT34-FU34+FV34</f>
        <v>#REF!</v>
      </c>
      <c r="FX34" s="12">
        <v>0</v>
      </c>
      <c r="FY34" s="13">
        <v>0</v>
      </c>
      <c r="FZ34" s="13" t="e">
        <f>FW34-FX34+FY34</f>
        <v>#REF!</v>
      </c>
      <c r="GA34" s="12">
        <v>0</v>
      </c>
      <c r="GB34" s="14">
        <v>0</v>
      </c>
      <c r="GC34" s="14" t="e">
        <f>FZ34-GA34+GB34</f>
        <v>#REF!</v>
      </c>
      <c r="GD34" s="12">
        <v>0</v>
      </c>
      <c r="GE34" s="13">
        <v>0</v>
      </c>
      <c r="GF34" s="14" t="e">
        <f>GC34-GD34+GE34</f>
        <v>#REF!</v>
      </c>
      <c r="GG34" s="12">
        <v>0</v>
      </c>
      <c r="GH34" s="14">
        <v>0</v>
      </c>
      <c r="GI34" s="14" t="e">
        <f>GF34-GG34+GH34</f>
        <v>#REF!</v>
      </c>
      <c r="GJ34" s="12">
        <v>0</v>
      </c>
      <c r="GK34" s="14">
        <v>0</v>
      </c>
      <c r="GL34" s="13" t="e">
        <f>GI34-GJ34+GK34</f>
        <v>#REF!</v>
      </c>
      <c r="GM34" s="12">
        <v>0</v>
      </c>
      <c r="GN34" s="13">
        <v>0</v>
      </c>
      <c r="GO34" s="13" t="e">
        <f>GN34+GL34-GM34</f>
        <v>#REF!</v>
      </c>
      <c r="GP34" s="12">
        <v>0</v>
      </c>
      <c r="GQ34" s="13">
        <v>0</v>
      </c>
      <c r="GR34" s="13" t="e">
        <f>GO34-GP34+GQ34</f>
        <v>#REF!</v>
      </c>
      <c r="GS34" s="12">
        <v>0</v>
      </c>
      <c r="GT34" s="13">
        <v>0</v>
      </c>
      <c r="GU34" s="13" t="e">
        <f>GR34-GS34+GT34</f>
        <v>#REF!</v>
      </c>
      <c r="GV34" s="12">
        <v>0</v>
      </c>
      <c r="GW34" s="14">
        <v>0</v>
      </c>
      <c r="GX34" s="14" t="e">
        <f>GU34-GV34+GW34</f>
        <v>#REF!</v>
      </c>
      <c r="GY34" s="12">
        <v>0</v>
      </c>
      <c r="GZ34" s="13">
        <v>0</v>
      </c>
      <c r="HA34" s="14" t="e">
        <f>GX34-GY34+GZ34</f>
        <v>#REF!</v>
      </c>
      <c r="HB34" s="12">
        <v>0</v>
      </c>
      <c r="HC34" s="14">
        <v>0</v>
      </c>
      <c r="HD34" s="14" t="e">
        <f>HA34-HB34+HC34</f>
        <v>#REF!</v>
      </c>
      <c r="HE34" s="12">
        <v>0</v>
      </c>
      <c r="HF34" s="14">
        <v>0</v>
      </c>
      <c r="HG34" s="13" t="e">
        <f>HD34-HE34+HF34</f>
        <v>#REF!</v>
      </c>
      <c r="HH34" s="12">
        <v>0</v>
      </c>
      <c r="HI34" s="13">
        <v>0</v>
      </c>
      <c r="HJ34" s="13" t="e">
        <f>HI34+HG34-HH34</f>
        <v>#REF!</v>
      </c>
      <c r="HK34" s="12">
        <v>0</v>
      </c>
      <c r="HL34" s="13">
        <v>0</v>
      </c>
      <c r="HM34" s="13" t="e">
        <f>HJ34-HK34+HL34</f>
        <v>#REF!</v>
      </c>
      <c r="HN34" s="12">
        <v>0</v>
      </c>
      <c r="HO34" s="13">
        <v>0</v>
      </c>
      <c r="HP34" s="13" t="e">
        <f>HM34-HN34+HO34</f>
        <v>#REF!</v>
      </c>
      <c r="HQ34" s="12">
        <v>0</v>
      </c>
      <c r="HR34" s="14">
        <v>0</v>
      </c>
      <c r="HS34" s="14" t="e">
        <f>HP34-HQ34+HR34</f>
        <v>#REF!</v>
      </c>
      <c r="HT34" s="12">
        <v>0</v>
      </c>
      <c r="HU34" s="13">
        <v>0</v>
      </c>
      <c r="HV34" s="14" t="e">
        <f>HS34-HT34+HU34</f>
        <v>#REF!</v>
      </c>
      <c r="HW34" s="12">
        <v>0</v>
      </c>
      <c r="HX34" s="14">
        <v>0</v>
      </c>
      <c r="HY34" s="14" t="e">
        <f>HV34-HW34+HX34</f>
        <v>#REF!</v>
      </c>
      <c r="HZ34" s="12">
        <v>0</v>
      </c>
      <c r="IA34" s="14">
        <v>0</v>
      </c>
      <c r="IB34" s="13" t="e">
        <f>HY34-HZ34+IA34</f>
        <v>#REF!</v>
      </c>
      <c r="IC34" s="12">
        <v>0</v>
      </c>
      <c r="ID34" s="13">
        <v>0</v>
      </c>
      <c r="IE34" s="13" t="e">
        <f>ID34+IB34-IC34</f>
        <v>#REF!</v>
      </c>
      <c r="IF34" s="12">
        <v>0</v>
      </c>
      <c r="IG34" s="13">
        <v>0</v>
      </c>
      <c r="IH34" s="13" t="e">
        <f>IE34-IF34+IG34</f>
        <v>#REF!</v>
      </c>
      <c r="II34" s="12">
        <v>0</v>
      </c>
      <c r="IJ34" s="13">
        <v>0</v>
      </c>
      <c r="IK34" s="13" t="e">
        <f>IH34-II34+IJ34</f>
        <v>#REF!</v>
      </c>
      <c r="IL34" s="12">
        <v>0</v>
      </c>
      <c r="IM34" s="14">
        <v>0</v>
      </c>
      <c r="IN34" s="14" t="e">
        <f>IK34-IL34+IM34</f>
        <v>#REF!</v>
      </c>
      <c r="IO34" s="12">
        <v>0</v>
      </c>
      <c r="IP34" s="13">
        <v>0</v>
      </c>
      <c r="IQ34" s="14" t="e">
        <f>IN34-IO34+IP34</f>
        <v>#REF!</v>
      </c>
      <c r="IR34" s="12">
        <v>0</v>
      </c>
      <c r="IS34" s="14">
        <v>0</v>
      </c>
      <c r="IT34" s="14" t="e">
        <f>IQ34-IR34+IS34</f>
        <v>#REF!</v>
      </c>
      <c r="IU34" s="12">
        <v>0</v>
      </c>
      <c r="IV34" s="14">
        <v>0</v>
      </c>
      <c r="IW34" s="13" t="e">
        <f>IT34-IU34+IV34</f>
        <v>#REF!</v>
      </c>
      <c r="IX34" s="12">
        <v>0</v>
      </c>
      <c r="IY34" s="13">
        <v>0</v>
      </c>
      <c r="IZ34" s="13" t="e">
        <f>IY34+IW34-IX34</f>
        <v>#REF!</v>
      </c>
      <c r="JA34" s="12">
        <v>0</v>
      </c>
      <c r="JB34" s="13">
        <v>0</v>
      </c>
      <c r="JC34" s="13" t="e">
        <f>IZ34-JA34+JB34</f>
        <v>#REF!</v>
      </c>
      <c r="JD34" s="12">
        <v>0</v>
      </c>
      <c r="JE34" s="13">
        <v>0</v>
      </c>
      <c r="JF34" s="13" t="e">
        <f>JC34-JD34+JE34</f>
        <v>#REF!</v>
      </c>
      <c r="JG34" s="12">
        <v>0</v>
      </c>
      <c r="JH34" s="14">
        <v>0</v>
      </c>
      <c r="JI34" s="14" t="e">
        <f>JF34-JG34+JH34</f>
        <v>#REF!</v>
      </c>
      <c r="JJ34" s="12">
        <v>0</v>
      </c>
      <c r="JK34" s="13">
        <v>0</v>
      </c>
      <c r="JL34" s="14" t="e">
        <f>JI34-JJ34+JK34</f>
        <v>#REF!</v>
      </c>
      <c r="JM34" s="12">
        <v>0</v>
      </c>
      <c r="JN34" s="14">
        <v>0</v>
      </c>
      <c r="JO34" s="14" t="e">
        <f>JL34-JM34+JN34</f>
        <v>#REF!</v>
      </c>
      <c r="JP34" s="12">
        <v>0</v>
      </c>
      <c r="JQ34" s="14">
        <v>0</v>
      </c>
      <c r="JR34" s="13" t="e">
        <f>JO34-JP34+JQ34</f>
        <v>#REF!</v>
      </c>
      <c r="JS34" s="12">
        <v>0</v>
      </c>
      <c r="JT34" s="13">
        <v>0</v>
      </c>
      <c r="JU34" s="13" t="e">
        <f>JT34+JR34-JS34</f>
        <v>#REF!</v>
      </c>
      <c r="JV34" s="12">
        <v>0</v>
      </c>
      <c r="JW34" s="13">
        <v>0</v>
      </c>
      <c r="JX34" s="13" t="e">
        <f>JU34-JV34+JW34</f>
        <v>#REF!</v>
      </c>
      <c r="JY34" s="12">
        <v>0</v>
      </c>
      <c r="JZ34" s="13">
        <v>0</v>
      </c>
      <c r="KA34" s="13" t="e">
        <f>JX34-JY34+JZ34</f>
        <v>#REF!</v>
      </c>
      <c r="KB34" s="12">
        <v>0</v>
      </c>
      <c r="KC34" s="14">
        <v>0</v>
      </c>
      <c r="KD34" s="14" t="e">
        <f>KA34-KB34+KC34</f>
        <v>#REF!</v>
      </c>
      <c r="KE34" s="12">
        <v>0</v>
      </c>
      <c r="KF34" s="13">
        <v>0</v>
      </c>
      <c r="KG34" s="14" t="e">
        <f>KD34-KE34+KF34</f>
        <v>#REF!</v>
      </c>
      <c r="KH34" s="12">
        <v>0</v>
      </c>
      <c r="KI34" s="14">
        <v>0</v>
      </c>
      <c r="KJ34" s="14" t="e">
        <f>KG34-KH34+KI34</f>
        <v>#REF!</v>
      </c>
      <c r="KK34" s="12">
        <v>0</v>
      </c>
      <c r="KL34" s="14">
        <v>0</v>
      </c>
      <c r="KM34" s="13" t="e">
        <f>KJ34-KK34+KL34</f>
        <v>#REF!</v>
      </c>
      <c r="KN34" s="12">
        <v>0</v>
      </c>
      <c r="KO34" s="13">
        <v>0</v>
      </c>
      <c r="KP34" s="13" t="e">
        <f>KO34+KM34-KN34</f>
        <v>#REF!</v>
      </c>
      <c r="KQ34" s="12">
        <v>0</v>
      </c>
      <c r="KR34" s="13">
        <v>0</v>
      </c>
      <c r="KS34" s="13" t="e">
        <f>KP34-KQ34+KR34</f>
        <v>#REF!</v>
      </c>
      <c r="KT34" s="12">
        <v>0</v>
      </c>
      <c r="KU34" s="13">
        <v>0</v>
      </c>
      <c r="KV34" s="13" t="e">
        <f>KS34-KT34+KU34</f>
        <v>#REF!</v>
      </c>
      <c r="KW34" s="12">
        <v>0</v>
      </c>
      <c r="KX34" s="14">
        <v>0</v>
      </c>
      <c r="KY34" s="14" t="e">
        <f>KV34-KW34+KX34</f>
        <v>#REF!</v>
      </c>
      <c r="KZ34" s="12">
        <v>0</v>
      </c>
      <c r="LA34" s="13">
        <v>0</v>
      </c>
      <c r="LB34" s="14" t="e">
        <f>KY34-KZ34+LA34</f>
        <v>#REF!</v>
      </c>
      <c r="LC34" s="12">
        <v>0</v>
      </c>
      <c r="LD34" s="14">
        <v>0</v>
      </c>
      <c r="LE34" s="14" t="e">
        <f>LB34-LC34+LD34</f>
        <v>#REF!</v>
      </c>
      <c r="LF34" s="12">
        <v>0</v>
      </c>
      <c r="LG34" s="14">
        <v>0</v>
      </c>
      <c r="LH34" s="13" t="e">
        <f>LE34-LF34+LG34</f>
        <v>#REF!</v>
      </c>
      <c r="LI34" s="12">
        <v>0</v>
      </c>
      <c r="LJ34" s="13">
        <v>0</v>
      </c>
      <c r="LK34" s="13" t="e">
        <f>LJ34+LH34-LI34</f>
        <v>#REF!</v>
      </c>
      <c r="LL34" s="12">
        <v>0</v>
      </c>
      <c r="LM34" s="13">
        <v>0</v>
      </c>
      <c r="LN34" s="13" t="e">
        <f>LK34-LL34+LM34</f>
        <v>#REF!</v>
      </c>
      <c r="LO34" s="12">
        <v>0</v>
      </c>
      <c r="LP34" s="13">
        <v>0</v>
      </c>
      <c r="LQ34" s="13" t="e">
        <f>LN34-LO34+LP34</f>
        <v>#REF!</v>
      </c>
      <c r="LR34" s="12">
        <v>0</v>
      </c>
      <c r="LS34" s="14">
        <v>0</v>
      </c>
      <c r="LT34" s="14" t="e">
        <f>LQ34-LR34+LS34</f>
        <v>#REF!</v>
      </c>
      <c r="LU34" s="12">
        <v>0</v>
      </c>
      <c r="LV34" s="13">
        <v>0</v>
      </c>
      <c r="LW34" s="14" t="e">
        <f>LT34-LU34+LV34</f>
        <v>#REF!</v>
      </c>
      <c r="LX34" s="12">
        <v>0</v>
      </c>
      <c r="LY34" s="14">
        <v>0</v>
      </c>
      <c r="LZ34" s="14" t="e">
        <f>LW34-LX34+LY34</f>
        <v>#REF!</v>
      </c>
      <c r="MA34" s="12">
        <v>0</v>
      </c>
      <c r="MB34" s="14">
        <v>0</v>
      </c>
      <c r="MC34" s="13" t="e">
        <f>LZ34-MA34+MB34</f>
        <v>#REF!</v>
      </c>
      <c r="MD34" s="12">
        <v>0</v>
      </c>
      <c r="ME34" s="13">
        <v>0</v>
      </c>
      <c r="MF34" s="13" t="e">
        <f>ME34+MC34-MD34</f>
        <v>#REF!</v>
      </c>
      <c r="MG34" s="12">
        <v>0</v>
      </c>
      <c r="MH34" s="13">
        <v>0</v>
      </c>
      <c r="MI34" s="13" t="e">
        <f>MF34-MG34+MH34</f>
        <v>#REF!</v>
      </c>
      <c r="MJ34" s="12">
        <v>0</v>
      </c>
      <c r="MK34" s="13">
        <v>0</v>
      </c>
      <c r="ML34" s="13" t="e">
        <f>MI34-MJ34+MK34</f>
        <v>#REF!</v>
      </c>
      <c r="MM34" s="12">
        <v>0</v>
      </c>
      <c r="MN34" s="14">
        <v>0</v>
      </c>
      <c r="MO34" s="14" t="e">
        <f>ML34-MM34+MN34</f>
        <v>#REF!</v>
      </c>
      <c r="MP34" s="12">
        <v>0</v>
      </c>
      <c r="MQ34" s="13">
        <v>0</v>
      </c>
      <c r="MR34" s="14" t="e">
        <f>MO34-MP34+MQ34</f>
        <v>#REF!</v>
      </c>
      <c r="MS34" s="12">
        <v>0</v>
      </c>
      <c r="MT34" s="14">
        <v>0</v>
      </c>
      <c r="MU34" s="14" t="e">
        <f>MR34-MS34+MT34</f>
        <v>#REF!</v>
      </c>
      <c r="MV34" s="12">
        <v>0</v>
      </c>
      <c r="MW34" s="14">
        <v>0</v>
      </c>
      <c r="MX34" s="13" t="e">
        <f>MU34-MV34+MW34</f>
        <v>#REF!</v>
      </c>
      <c r="MY34" s="12">
        <v>0</v>
      </c>
      <c r="MZ34" s="13">
        <v>0</v>
      </c>
      <c r="NA34" s="13" t="e">
        <f>MZ34+MX34-MY34</f>
        <v>#REF!</v>
      </c>
      <c r="NB34" s="12">
        <v>0</v>
      </c>
      <c r="NC34" s="13">
        <v>0</v>
      </c>
      <c r="ND34" s="13" t="e">
        <f>NA34-NB34+NC34</f>
        <v>#REF!</v>
      </c>
      <c r="NE34" s="12">
        <v>0</v>
      </c>
      <c r="NF34" s="13">
        <v>0</v>
      </c>
      <c r="NG34" s="13" t="e">
        <f>ND34-NE34+NF34</f>
        <v>#REF!</v>
      </c>
      <c r="NH34" s="12">
        <v>0</v>
      </c>
      <c r="NI34" s="14">
        <v>0</v>
      </c>
      <c r="NJ34" s="14" t="e">
        <f>NG34-NH34+NI34</f>
        <v>#REF!</v>
      </c>
      <c r="NK34" s="12">
        <v>0</v>
      </c>
      <c r="NL34" s="13">
        <v>0</v>
      </c>
      <c r="NM34" s="14" t="e">
        <f>NJ34-NK34+NL34</f>
        <v>#REF!</v>
      </c>
      <c r="NN34" s="12">
        <v>0</v>
      </c>
      <c r="NO34" s="14">
        <v>0</v>
      </c>
      <c r="NP34" s="14" t="e">
        <f>NM34-NN34+NO34</f>
        <v>#REF!</v>
      </c>
      <c r="NQ34" s="12">
        <v>0</v>
      </c>
      <c r="NR34" s="14">
        <v>0</v>
      </c>
      <c r="NS34" s="13" t="e">
        <f>NP34-NQ34+NR34</f>
        <v>#REF!</v>
      </c>
      <c r="NT34" s="12">
        <v>0</v>
      </c>
      <c r="NU34" s="13">
        <v>0</v>
      </c>
      <c r="NV34" s="13" t="e">
        <f>NU34+NS34-NT34</f>
        <v>#REF!</v>
      </c>
      <c r="NW34" s="12">
        <v>0</v>
      </c>
      <c r="NX34" s="13">
        <v>0</v>
      </c>
      <c r="NY34" s="13" t="e">
        <f>NV34-NW34+NX34</f>
        <v>#REF!</v>
      </c>
      <c r="NZ34" s="12">
        <v>0</v>
      </c>
      <c r="OA34" s="13">
        <v>0</v>
      </c>
      <c r="OB34" s="13" t="e">
        <f>NY34-NZ34+OA34</f>
        <v>#REF!</v>
      </c>
      <c r="OC34" s="12">
        <v>0</v>
      </c>
      <c r="OD34" s="14">
        <v>0</v>
      </c>
      <c r="OE34" s="14" t="e">
        <f>OB34-OC34+OD34</f>
        <v>#REF!</v>
      </c>
      <c r="OF34" s="12">
        <v>0</v>
      </c>
      <c r="OG34" s="13">
        <v>0</v>
      </c>
      <c r="OH34" s="14" t="e">
        <f>OE34-OF34+OG34</f>
        <v>#REF!</v>
      </c>
      <c r="OI34" s="12">
        <v>0</v>
      </c>
      <c r="OJ34" s="14">
        <v>0</v>
      </c>
      <c r="OK34" s="14" t="e">
        <f>OH34-OI34+OJ34</f>
        <v>#REF!</v>
      </c>
      <c r="OL34" s="12">
        <v>0</v>
      </c>
      <c r="OM34" s="14">
        <v>0</v>
      </c>
      <c r="ON34" s="13" t="e">
        <f>OK34-OL34+OM34</f>
        <v>#REF!</v>
      </c>
      <c r="OO34" s="12">
        <v>0</v>
      </c>
      <c r="OP34" s="13">
        <v>0</v>
      </c>
      <c r="OQ34" s="13" t="e">
        <f>OP34+ON34-OO34</f>
        <v>#REF!</v>
      </c>
      <c r="OR34" s="12">
        <v>0</v>
      </c>
      <c r="OS34" s="13">
        <v>0</v>
      </c>
      <c r="OT34" s="13" t="e">
        <f>OQ34-OR34+OS34</f>
        <v>#REF!</v>
      </c>
      <c r="OU34" s="12">
        <v>0</v>
      </c>
      <c r="OV34" s="13">
        <v>0</v>
      </c>
      <c r="OW34" s="13" t="e">
        <f>OT34-OU34+OV34</f>
        <v>#REF!</v>
      </c>
      <c r="OX34" s="12">
        <v>0</v>
      </c>
      <c r="OY34" s="14">
        <v>0</v>
      </c>
      <c r="OZ34" s="14" t="e">
        <f>OW34-OX34+OY34</f>
        <v>#REF!</v>
      </c>
      <c r="PA34" s="12">
        <v>0</v>
      </c>
      <c r="PB34" s="13">
        <v>0</v>
      </c>
      <c r="PC34" s="14" t="e">
        <f>OZ34-PA34+PB34</f>
        <v>#REF!</v>
      </c>
      <c r="PD34" s="12">
        <v>0</v>
      </c>
      <c r="PE34" s="14">
        <v>0</v>
      </c>
      <c r="PF34" s="14" t="e">
        <f>PC34-PD34+PE34</f>
        <v>#REF!</v>
      </c>
      <c r="PG34" s="12">
        <v>0</v>
      </c>
      <c r="PH34" s="14">
        <v>0</v>
      </c>
      <c r="PI34" s="13" t="e">
        <f>PF34-PG34+PH34</f>
        <v>#REF!</v>
      </c>
      <c r="PJ34" s="12">
        <v>0</v>
      </c>
    </row>
    <row r="35" spans="1:426" hidden="1" x14ac:dyDescent="0.25">
      <c r="A35" s="8" t="s">
        <v>55</v>
      </c>
      <c r="B35" s="15" t="e">
        <f>#REF!-#REF!+#REF!</f>
        <v>#REF!</v>
      </c>
      <c r="C35" s="12">
        <v>0</v>
      </c>
      <c r="D35" s="14">
        <v>0</v>
      </c>
      <c r="E35" s="13" t="e">
        <f>B35-C35+D35</f>
        <v>#REF!</v>
      </c>
      <c r="F35" s="12">
        <v>0</v>
      </c>
      <c r="G35" s="13">
        <v>0</v>
      </c>
      <c r="H35" s="13" t="e">
        <f>G35+E35-F35</f>
        <v>#REF!</v>
      </c>
      <c r="I35" s="12">
        <v>0</v>
      </c>
      <c r="J35" s="13">
        <v>0</v>
      </c>
      <c r="K35" s="13" t="e">
        <f>H35-I35+J35</f>
        <v>#REF!</v>
      </c>
      <c r="L35" s="12">
        <v>0</v>
      </c>
      <c r="M35" s="13">
        <v>0</v>
      </c>
      <c r="N35" s="13" t="e">
        <f>K35-L35+M35</f>
        <v>#REF!</v>
      </c>
      <c r="O35" s="12">
        <v>0</v>
      </c>
      <c r="P35" s="14">
        <v>0</v>
      </c>
      <c r="Q35" s="14" t="e">
        <f>N35-O35+P35</f>
        <v>#REF!</v>
      </c>
      <c r="R35" s="12">
        <v>0</v>
      </c>
      <c r="S35" s="13">
        <v>0</v>
      </c>
      <c r="T35" s="14" t="e">
        <f>Q35-R35+S35</f>
        <v>#REF!</v>
      </c>
      <c r="U35" s="12">
        <v>0</v>
      </c>
      <c r="V35" s="14">
        <v>0</v>
      </c>
      <c r="W35" s="15" t="e">
        <f>T35-U35+V35</f>
        <v>#REF!</v>
      </c>
      <c r="X35" s="12">
        <v>0</v>
      </c>
      <c r="Y35" s="14">
        <v>0</v>
      </c>
      <c r="Z35" s="13" t="e">
        <f>W35-X35+Y35</f>
        <v>#REF!</v>
      </c>
      <c r="AA35" s="12">
        <v>0</v>
      </c>
      <c r="AB35" s="13">
        <v>0</v>
      </c>
      <c r="AC35" s="13" t="e">
        <f>AB35+Z35-AA35</f>
        <v>#REF!</v>
      </c>
      <c r="AD35" s="12">
        <v>0</v>
      </c>
      <c r="AE35" s="13">
        <v>0</v>
      </c>
      <c r="AF35" s="13" t="e">
        <f>AC35-AD35+AE35</f>
        <v>#REF!</v>
      </c>
      <c r="AG35" s="12">
        <v>0</v>
      </c>
      <c r="AH35" s="13">
        <v>0</v>
      </c>
      <c r="AI35" s="13" t="e">
        <f>AF35-AG35+AH35</f>
        <v>#REF!</v>
      </c>
      <c r="AJ35" s="12">
        <v>0</v>
      </c>
      <c r="AK35" s="14">
        <v>0</v>
      </c>
      <c r="AL35" s="14" t="e">
        <f>AI35-AJ35+AK35</f>
        <v>#REF!</v>
      </c>
      <c r="AM35" s="12">
        <v>0</v>
      </c>
      <c r="AN35" s="13">
        <v>0</v>
      </c>
      <c r="AO35" s="14" t="e">
        <f>AL35-AM35+AN35</f>
        <v>#REF!</v>
      </c>
      <c r="AP35" s="12">
        <v>0</v>
      </c>
      <c r="AQ35" s="14">
        <v>0</v>
      </c>
      <c r="AR35" s="15" t="e">
        <f>AO35-AP35+AQ35</f>
        <v>#REF!</v>
      </c>
      <c r="AS35" s="12">
        <v>0</v>
      </c>
      <c r="AT35" s="14">
        <v>0</v>
      </c>
      <c r="AU35" s="13" t="e">
        <f>AR35-AS35+AT35</f>
        <v>#REF!</v>
      </c>
      <c r="AV35" s="12">
        <v>0</v>
      </c>
      <c r="AW35" s="13">
        <v>0</v>
      </c>
      <c r="AX35" s="13" t="e">
        <f>AW35+AU35-AV35</f>
        <v>#REF!</v>
      </c>
      <c r="AY35" s="12">
        <v>0</v>
      </c>
      <c r="AZ35" s="13">
        <v>0</v>
      </c>
      <c r="BA35" s="13" t="e">
        <f>AX35-AY35+AZ35</f>
        <v>#REF!</v>
      </c>
      <c r="BB35" s="12">
        <v>0</v>
      </c>
      <c r="BC35" s="13">
        <v>0</v>
      </c>
      <c r="BD35" s="13" t="e">
        <f>BA35-BB35+BC35</f>
        <v>#REF!</v>
      </c>
      <c r="BE35" s="12">
        <v>0</v>
      </c>
      <c r="BF35" s="14">
        <v>0</v>
      </c>
      <c r="BG35" s="14" t="e">
        <f>BD35-BE35+BF35</f>
        <v>#REF!</v>
      </c>
      <c r="BH35" s="12">
        <v>0</v>
      </c>
      <c r="BI35" s="13">
        <v>0</v>
      </c>
      <c r="BJ35" s="14" t="e">
        <f>BG35-BH35+BI35</f>
        <v>#REF!</v>
      </c>
      <c r="BK35" s="12">
        <v>0</v>
      </c>
      <c r="BL35" s="14">
        <v>0</v>
      </c>
      <c r="BM35" s="15" t="e">
        <f>BJ35-BK35+BL35</f>
        <v>#REF!</v>
      </c>
      <c r="BN35" s="12">
        <v>0</v>
      </c>
      <c r="BO35" s="14">
        <v>0</v>
      </c>
      <c r="BP35" s="13" t="e">
        <f>BM35-BN35+BO35</f>
        <v>#REF!</v>
      </c>
      <c r="BQ35" s="12">
        <v>0</v>
      </c>
      <c r="BR35" s="13">
        <v>0</v>
      </c>
      <c r="BS35" s="13" t="e">
        <f>BR35+BP35-BQ35</f>
        <v>#REF!</v>
      </c>
      <c r="BT35" s="12">
        <v>0</v>
      </c>
      <c r="BU35" s="13">
        <v>0</v>
      </c>
      <c r="BV35" s="15" t="e">
        <f>BS35-BT35+BU35</f>
        <v>#REF!</v>
      </c>
      <c r="BW35" s="12">
        <v>0</v>
      </c>
      <c r="BX35" s="13">
        <v>0</v>
      </c>
      <c r="BY35" s="13" t="e">
        <f>BV35-BW35+BX35</f>
        <v>#REF!</v>
      </c>
      <c r="BZ35" s="12">
        <v>0</v>
      </c>
      <c r="CA35" s="14">
        <v>0</v>
      </c>
      <c r="CB35" s="14" t="e">
        <f>BY35-BZ35+CA35</f>
        <v>#REF!</v>
      </c>
      <c r="CC35" s="12">
        <v>0</v>
      </c>
      <c r="CD35" s="13">
        <v>0</v>
      </c>
      <c r="CE35" s="14" t="e">
        <f>CB35-CC35+CD35</f>
        <v>#REF!</v>
      </c>
      <c r="CF35" s="12">
        <v>0</v>
      </c>
      <c r="CG35" s="14">
        <v>0</v>
      </c>
      <c r="CH35" s="14" t="e">
        <f>CE35-CF35+CG35</f>
        <v>#REF!</v>
      </c>
      <c r="CI35" s="12">
        <v>0</v>
      </c>
      <c r="CJ35" s="14">
        <v>0</v>
      </c>
      <c r="CK35" s="15" t="e">
        <f>CH35-CI35+CJ35</f>
        <v>#REF!</v>
      </c>
      <c r="CL35" s="12">
        <v>0</v>
      </c>
      <c r="CM35" s="13">
        <v>0</v>
      </c>
      <c r="CN35" s="13" t="e">
        <f>CM35+CK35-CL35</f>
        <v>#REF!</v>
      </c>
      <c r="CO35" s="12">
        <v>0</v>
      </c>
      <c r="CP35" s="13">
        <v>0</v>
      </c>
      <c r="CQ35" s="13" t="e">
        <f>CN35-CO35+CP35</f>
        <v>#REF!</v>
      </c>
      <c r="CR35" s="12">
        <v>0</v>
      </c>
      <c r="CS35" s="13">
        <v>0</v>
      </c>
      <c r="CT35" s="13" t="e">
        <f>CQ35-CR35+CS35</f>
        <v>#REF!</v>
      </c>
      <c r="CU35" s="12">
        <v>0</v>
      </c>
      <c r="CV35" s="14">
        <v>0</v>
      </c>
      <c r="CW35" s="14" t="e">
        <f>CT35-CU35+CV35</f>
        <v>#REF!</v>
      </c>
      <c r="CX35" s="12">
        <v>0</v>
      </c>
      <c r="CY35" s="13">
        <v>0</v>
      </c>
      <c r="CZ35" s="14" t="e">
        <f>CW35-CX35+CY35</f>
        <v>#REF!</v>
      </c>
      <c r="DA35" s="12">
        <v>0</v>
      </c>
      <c r="DB35" s="14">
        <v>0</v>
      </c>
      <c r="DC35" s="14" t="e">
        <f>CZ35-DA35+DB35</f>
        <v>#REF!</v>
      </c>
      <c r="DD35" s="12">
        <v>0</v>
      </c>
      <c r="DE35" s="14">
        <v>0</v>
      </c>
      <c r="DF35" s="13" t="e">
        <f>DC35-DD35+DE35</f>
        <v>#REF!</v>
      </c>
      <c r="DG35" s="12">
        <v>0</v>
      </c>
      <c r="DH35" s="13">
        <v>0</v>
      </c>
      <c r="DI35" s="13" t="e">
        <f>DH35+DF35-DG35</f>
        <v>#REF!</v>
      </c>
      <c r="DJ35" s="12">
        <v>0</v>
      </c>
      <c r="DK35" s="13">
        <v>0</v>
      </c>
      <c r="DL35" s="13" t="e">
        <f>DI35-DJ35+DK35</f>
        <v>#REF!</v>
      </c>
      <c r="DM35" s="12">
        <v>0</v>
      </c>
      <c r="DN35" s="13">
        <v>0</v>
      </c>
      <c r="DO35" s="13" t="e">
        <f>DL35-DM35+DN35</f>
        <v>#REF!</v>
      </c>
      <c r="DP35" s="12">
        <v>0</v>
      </c>
      <c r="DQ35" s="14">
        <v>0</v>
      </c>
      <c r="DR35" s="14" t="e">
        <f>DO35-DP35+DQ35</f>
        <v>#REF!</v>
      </c>
      <c r="DS35" s="12">
        <v>0</v>
      </c>
      <c r="DT35" s="13">
        <v>0</v>
      </c>
      <c r="DU35" s="14" t="e">
        <f>DR35-DS35+DT35</f>
        <v>#REF!</v>
      </c>
      <c r="DV35" s="12">
        <v>0</v>
      </c>
      <c r="DW35" s="14">
        <v>0</v>
      </c>
      <c r="DX35" s="14" t="e">
        <f>DU35-DV35+DW35</f>
        <v>#REF!</v>
      </c>
      <c r="DY35" s="12">
        <v>0</v>
      </c>
      <c r="DZ35" s="14">
        <v>0</v>
      </c>
      <c r="EA35" s="13" t="e">
        <f>DX35-DY35+DZ35</f>
        <v>#REF!</v>
      </c>
      <c r="EB35" s="12">
        <v>0</v>
      </c>
      <c r="EC35" s="13">
        <v>0</v>
      </c>
      <c r="ED35" s="13" t="e">
        <f>EC35+EA35-EB35</f>
        <v>#REF!</v>
      </c>
      <c r="EE35" s="12">
        <v>0</v>
      </c>
      <c r="EF35" s="13">
        <v>0</v>
      </c>
      <c r="EG35" s="13" t="e">
        <f>ED35-EE35+EF35</f>
        <v>#REF!</v>
      </c>
      <c r="EH35" s="12">
        <v>0</v>
      </c>
      <c r="EI35" s="13">
        <v>0</v>
      </c>
      <c r="EJ35" s="13" t="e">
        <f>EG35-EH35+EI35</f>
        <v>#REF!</v>
      </c>
      <c r="EK35" s="12">
        <v>0</v>
      </c>
      <c r="EL35" s="14">
        <v>0</v>
      </c>
      <c r="EM35" s="14" t="e">
        <f>EJ35-EK35+EL35</f>
        <v>#REF!</v>
      </c>
      <c r="EN35" s="12">
        <v>0</v>
      </c>
      <c r="EO35" s="13">
        <v>0</v>
      </c>
      <c r="EP35" s="14" t="e">
        <f>EM35-EN35+EO35</f>
        <v>#REF!</v>
      </c>
      <c r="EQ35" s="12">
        <v>0</v>
      </c>
      <c r="ER35" s="14">
        <v>0</v>
      </c>
      <c r="ES35" s="14" t="e">
        <f>EP35-EQ35+ER35</f>
        <v>#REF!</v>
      </c>
      <c r="ET35" s="12">
        <v>0</v>
      </c>
      <c r="EU35" s="14">
        <v>0</v>
      </c>
      <c r="EV35" s="13" t="e">
        <f>ES35-ET35+EU35</f>
        <v>#REF!</v>
      </c>
      <c r="EW35" s="12">
        <v>0</v>
      </c>
      <c r="EX35" s="13">
        <v>0</v>
      </c>
      <c r="EY35" s="13" t="e">
        <f>EX35+EV35-EW35</f>
        <v>#REF!</v>
      </c>
      <c r="EZ35" s="12">
        <v>0</v>
      </c>
      <c r="FA35" s="13">
        <v>0</v>
      </c>
      <c r="FB35" s="13" t="e">
        <f>EY35-EZ35+FA35</f>
        <v>#REF!</v>
      </c>
      <c r="FC35" s="12">
        <v>0</v>
      </c>
      <c r="FD35" s="13">
        <v>0</v>
      </c>
      <c r="FE35" s="13" t="e">
        <f>FB35-FC35+FD35</f>
        <v>#REF!</v>
      </c>
      <c r="FF35" s="12">
        <v>0</v>
      </c>
      <c r="FG35" s="14">
        <v>0</v>
      </c>
      <c r="FH35" s="14" t="e">
        <f>FE35-FF35+FG35</f>
        <v>#REF!</v>
      </c>
      <c r="FI35" s="12">
        <v>0</v>
      </c>
      <c r="FJ35" s="13">
        <v>0</v>
      </c>
      <c r="FK35" s="14" t="e">
        <f>FH35-FI35+FJ35</f>
        <v>#REF!</v>
      </c>
      <c r="FL35" s="12">
        <v>0</v>
      </c>
      <c r="FM35" s="14">
        <v>0</v>
      </c>
      <c r="FN35" s="14" t="e">
        <f>FK35-FL35+FM35</f>
        <v>#REF!</v>
      </c>
      <c r="FO35" s="12">
        <v>0</v>
      </c>
      <c r="FP35" s="14">
        <v>0</v>
      </c>
      <c r="FQ35" s="13" t="e">
        <f>FN35-FO35+FP35</f>
        <v>#REF!</v>
      </c>
      <c r="FR35" s="12">
        <v>0</v>
      </c>
      <c r="FS35" s="13">
        <v>0</v>
      </c>
      <c r="FT35" s="13" t="e">
        <f>FS35+FQ35-FR35</f>
        <v>#REF!</v>
      </c>
      <c r="FU35" s="12">
        <v>0</v>
      </c>
      <c r="FV35" s="13">
        <v>0</v>
      </c>
      <c r="FW35" s="13" t="e">
        <f>FT35-FU35+FV35</f>
        <v>#REF!</v>
      </c>
      <c r="FX35" s="12">
        <v>0</v>
      </c>
      <c r="FY35" s="13">
        <v>0</v>
      </c>
      <c r="FZ35" s="13" t="e">
        <f>FW35-FX35+FY35</f>
        <v>#REF!</v>
      </c>
      <c r="GA35" s="12">
        <v>0</v>
      </c>
      <c r="GB35" s="14">
        <v>0</v>
      </c>
      <c r="GC35" s="14" t="e">
        <f>FZ35-GA35+GB35</f>
        <v>#REF!</v>
      </c>
      <c r="GD35" s="12">
        <v>0</v>
      </c>
      <c r="GE35" s="13">
        <v>0</v>
      </c>
      <c r="GF35" s="14" t="e">
        <f>GC35-GD35+GE35</f>
        <v>#REF!</v>
      </c>
      <c r="GG35" s="12">
        <v>0</v>
      </c>
      <c r="GH35" s="14">
        <v>0</v>
      </c>
      <c r="GI35" s="14" t="e">
        <f>GF35-GG35+GH35</f>
        <v>#REF!</v>
      </c>
      <c r="GJ35" s="12">
        <v>0</v>
      </c>
      <c r="GK35" s="14">
        <v>0</v>
      </c>
      <c r="GL35" s="13" t="e">
        <f>GI35-GJ35+GK35</f>
        <v>#REF!</v>
      </c>
      <c r="GM35" s="12">
        <v>0</v>
      </c>
      <c r="GN35" s="13">
        <v>0</v>
      </c>
      <c r="GO35" s="13" t="e">
        <f>GN35+GL35-GM35</f>
        <v>#REF!</v>
      </c>
      <c r="GP35" s="12">
        <v>0</v>
      </c>
      <c r="GQ35" s="13">
        <v>0</v>
      </c>
      <c r="GR35" s="13" t="e">
        <f>GO35-GP35+GQ35</f>
        <v>#REF!</v>
      </c>
      <c r="GS35" s="12">
        <v>0</v>
      </c>
      <c r="GT35" s="13">
        <v>0</v>
      </c>
      <c r="GU35" s="13" t="e">
        <f>GR35-GS35+GT35</f>
        <v>#REF!</v>
      </c>
      <c r="GV35" s="12">
        <v>0</v>
      </c>
      <c r="GW35" s="14">
        <v>0</v>
      </c>
      <c r="GX35" s="14" t="e">
        <f>GU35-GV35+GW35</f>
        <v>#REF!</v>
      </c>
      <c r="GY35" s="12">
        <v>0</v>
      </c>
      <c r="GZ35" s="13">
        <v>0</v>
      </c>
      <c r="HA35" s="14" t="e">
        <f>GX35-GY35+GZ35</f>
        <v>#REF!</v>
      </c>
      <c r="HB35" s="12">
        <v>0</v>
      </c>
      <c r="HC35" s="14">
        <v>0</v>
      </c>
      <c r="HD35" s="14" t="e">
        <f>HA35-HB35+HC35</f>
        <v>#REF!</v>
      </c>
      <c r="HE35" s="12">
        <v>0</v>
      </c>
      <c r="HF35" s="14">
        <v>0</v>
      </c>
      <c r="HG35" s="13" t="e">
        <f>HD35-HE35+HF35</f>
        <v>#REF!</v>
      </c>
      <c r="HH35" s="12">
        <v>0</v>
      </c>
      <c r="HI35" s="13">
        <v>0</v>
      </c>
      <c r="HJ35" s="13" t="e">
        <f>HI35+HG35-HH35</f>
        <v>#REF!</v>
      </c>
      <c r="HK35" s="12">
        <v>0</v>
      </c>
      <c r="HL35" s="13">
        <v>0</v>
      </c>
      <c r="HM35" s="13" t="e">
        <f>HJ35-HK35+HL35</f>
        <v>#REF!</v>
      </c>
      <c r="HN35" s="12">
        <v>0</v>
      </c>
      <c r="HO35" s="13">
        <v>0</v>
      </c>
      <c r="HP35" s="13" t="e">
        <f>HM35-HN35+HO35</f>
        <v>#REF!</v>
      </c>
      <c r="HQ35" s="12">
        <v>0</v>
      </c>
      <c r="HR35" s="14">
        <v>0</v>
      </c>
      <c r="HS35" s="14" t="e">
        <f>HP35-HQ35+HR35</f>
        <v>#REF!</v>
      </c>
      <c r="HT35" s="12">
        <v>0</v>
      </c>
      <c r="HU35" s="13">
        <v>0</v>
      </c>
      <c r="HV35" s="14" t="e">
        <f>HS35-HT35+HU35</f>
        <v>#REF!</v>
      </c>
      <c r="HW35" s="12">
        <v>0</v>
      </c>
      <c r="HX35" s="14">
        <v>0</v>
      </c>
      <c r="HY35" s="14" t="e">
        <f>HV35-HW35+HX35</f>
        <v>#REF!</v>
      </c>
      <c r="HZ35" s="12">
        <v>0</v>
      </c>
      <c r="IA35" s="14">
        <v>0</v>
      </c>
      <c r="IB35" s="13" t="e">
        <f>HY35-HZ35+IA35</f>
        <v>#REF!</v>
      </c>
      <c r="IC35" s="12">
        <v>0</v>
      </c>
      <c r="ID35" s="13">
        <v>0</v>
      </c>
      <c r="IE35" s="13" t="e">
        <f>ID35+IB35-IC35</f>
        <v>#REF!</v>
      </c>
      <c r="IF35" s="12">
        <v>0</v>
      </c>
      <c r="IG35" s="13">
        <v>0</v>
      </c>
      <c r="IH35" s="13" t="e">
        <f>IE35-IF35+IG35</f>
        <v>#REF!</v>
      </c>
      <c r="II35" s="12">
        <v>0</v>
      </c>
      <c r="IJ35" s="13">
        <v>0</v>
      </c>
      <c r="IK35" s="13" t="e">
        <f>IH35-II35+IJ35</f>
        <v>#REF!</v>
      </c>
      <c r="IL35" s="12">
        <v>0</v>
      </c>
      <c r="IM35" s="14">
        <v>0</v>
      </c>
      <c r="IN35" s="14" t="e">
        <f>IK35-IL35+IM35</f>
        <v>#REF!</v>
      </c>
      <c r="IO35" s="12">
        <v>0</v>
      </c>
      <c r="IP35" s="13">
        <v>0</v>
      </c>
      <c r="IQ35" s="14" t="e">
        <f>IN35-IO35+IP35</f>
        <v>#REF!</v>
      </c>
      <c r="IR35" s="12">
        <v>0</v>
      </c>
      <c r="IS35" s="14">
        <v>0</v>
      </c>
      <c r="IT35" s="14" t="e">
        <f>IQ35-IR35+IS35</f>
        <v>#REF!</v>
      </c>
      <c r="IU35" s="12">
        <v>0</v>
      </c>
      <c r="IV35" s="14">
        <v>0</v>
      </c>
      <c r="IW35" s="13" t="e">
        <f>IT35-IU35+IV35</f>
        <v>#REF!</v>
      </c>
      <c r="IX35" s="12">
        <v>0</v>
      </c>
      <c r="IY35" s="13">
        <v>0</v>
      </c>
      <c r="IZ35" s="13" t="e">
        <f>IY35+IW35-IX35</f>
        <v>#REF!</v>
      </c>
      <c r="JA35" s="12">
        <v>0</v>
      </c>
      <c r="JB35" s="13">
        <v>0</v>
      </c>
      <c r="JC35" s="13" t="e">
        <f>IZ35-JA35+JB35</f>
        <v>#REF!</v>
      </c>
      <c r="JD35" s="12">
        <v>0</v>
      </c>
      <c r="JE35" s="13">
        <v>0</v>
      </c>
      <c r="JF35" s="13" t="e">
        <f>JC35-JD35+JE35</f>
        <v>#REF!</v>
      </c>
      <c r="JG35" s="12">
        <v>0</v>
      </c>
      <c r="JH35" s="14">
        <v>0</v>
      </c>
      <c r="JI35" s="14" t="e">
        <f>JF35-JG35+JH35</f>
        <v>#REF!</v>
      </c>
      <c r="JJ35" s="12">
        <v>0</v>
      </c>
      <c r="JK35" s="13">
        <v>0</v>
      </c>
      <c r="JL35" s="14" t="e">
        <f>JI35-JJ35+JK35</f>
        <v>#REF!</v>
      </c>
      <c r="JM35" s="12">
        <v>0</v>
      </c>
      <c r="JN35" s="14">
        <v>0</v>
      </c>
      <c r="JO35" s="14" t="e">
        <f>JL35-JM35+JN35</f>
        <v>#REF!</v>
      </c>
      <c r="JP35" s="12">
        <v>0</v>
      </c>
      <c r="JQ35" s="14">
        <v>0</v>
      </c>
      <c r="JR35" s="13" t="e">
        <f>JO35-JP35+JQ35</f>
        <v>#REF!</v>
      </c>
      <c r="JS35" s="12">
        <v>0</v>
      </c>
      <c r="JT35" s="13">
        <v>0</v>
      </c>
      <c r="JU35" s="13" t="e">
        <f>JT35+JR35-JS35</f>
        <v>#REF!</v>
      </c>
      <c r="JV35" s="12">
        <v>0</v>
      </c>
      <c r="JW35" s="13">
        <v>0</v>
      </c>
      <c r="JX35" s="13" t="e">
        <f>JU35-JV35+JW35</f>
        <v>#REF!</v>
      </c>
      <c r="JY35" s="12">
        <v>0</v>
      </c>
      <c r="JZ35" s="13">
        <v>0</v>
      </c>
      <c r="KA35" s="13" t="e">
        <f>JX35-JY35+JZ35</f>
        <v>#REF!</v>
      </c>
      <c r="KB35" s="12">
        <v>0</v>
      </c>
      <c r="KC35" s="14">
        <v>0</v>
      </c>
      <c r="KD35" s="14" t="e">
        <f>KA35-KB35+KC35</f>
        <v>#REF!</v>
      </c>
      <c r="KE35" s="12">
        <v>0</v>
      </c>
      <c r="KF35" s="13">
        <v>0</v>
      </c>
      <c r="KG35" s="14" t="e">
        <f>KD35-KE35+KF35</f>
        <v>#REF!</v>
      </c>
      <c r="KH35" s="12">
        <v>0</v>
      </c>
      <c r="KI35" s="14">
        <v>0</v>
      </c>
      <c r="KJ35" s="14" t="e">
        <f>KG35-KH35+KI35</f>
        <v>#REF!</v>
      </c>
      <c r="KK35" s="12">
        <v>0</v>
      </c>
      <c r="KL35" s="14">
        <v>0</v>
      </c>
      <c r="KM35" s="13" t="e">
        <f>KJ35-KK35+KL35</f>
        <v>#REF!</v>
      </c>
      <c r="KN35" s="12">
        <v>0</v>
      </c>
      <c r="KO35" s="13">
        <v>0</v>
      </c>
      <c r="KP35" s="13" t="e">
        <f>KO35+KM35-KN35</f>
        <v>#REF!</v>
      </c>
      <c r="KQ35" s="12">
        <v>0</v>
      </c>
      <c r="KR35" s="13">
        <v>0</v>
      </c>
      <c r="KS35" s="13" t="e">
        <f>KP35-KQ35+KR35</f>
        <v>#REF!</v>
      </c>
      <c r="KT35" s="12">
        <v>0</v>
      </c>
      <c r="KU35" s="13">
        <v>0</v>
      </c>
      <c r="KV35" s="13" t="e">
        <f>KS35-KT35+KU35</f>
        <v>#REF!</v>
      </c>
      <c r="KW35" s="12">
        <v>0</v>
      </c>
      <c r="KX35" s="14">
        <v>0</v>
      </c>
      <c r="KY35" s="14" t="e">
        <f>KV35-KW35+KX35</f>
        <v>#REF!</v>
      </c>
      <c r="KZ35" s="12">
        <v>0</v>
      </c>
      <c r="LA35" s="13">
        <v>0</v>
      </c>
      <c r="LB35" s="14" t="e">
        <f>KY35-KZ35+LA35</f>
        <v>#REF!</v>
      </c>
      <c r="LC35" s="12">
        <v>0</v>
      </c>
      <c r="LD35" s="14">
        <v>0</v>
      </c>
      <c r="LE35" s="14" t="e">
        <f>LB35-LC35+LD35</f>
        <v>#REF!</v>
      </c>
      <c r="LF35" s="12">
        <v>0</v>
      </c>
      <c r="LG35" s="14">
        <v>0</v>
      </c>
      <c r="LH35" s="13" t="e">
        <f>LE35-LF35+LG35</f>
        <v>#REF!</v>
      </c>
      <c r="LI35" s="12">
        <v>0</v>
      </c>
      <c r="LJ35" s="13">
        <v>0</v>
      </c>
      <c r="LK35" s="13" t="e">
        <f>LJ35+LH35-LI35</f>
        <v>#REF!</v>
      </c>
      <c r="LL35" s="12">
        <v>0</v>
      </c>
      <c r="LM35" s="13">
        <v>0</v>
      </c>
      <c r="LN35" s="13" t="e">
        <f>LK35-LL35+LM35</f>
        <v>#REF!</v>
      </c>
      <c r="LO35" s="12">
        <v>0</v>
      </c>
      <c r="LP35" s="13">
        <v>0</v>
      </c>
      <c r="LQ35" s="13" t="e">
        <f>LN35-LO35+LP35</f>
        <v>#REF!</v>
      </c>
      <c r="LR35" s="12">
        <v>0</v>
      </c>
      <c r="LS35" s="14">
        <v>0</v>
      </c>
      <c r="LT35" s="14" t="e">
        <f>LQ35-LR35+LS35</f>
        <v>#REF!</v>
      </c>
      <c r="LU35" s="12">
        <v>0</v>
      </c>
      <c r="LV35" s="13">
        <v>0</v>
      </c>
      <c r="LW35" s="14" t="e">
        <f>LT35-LU35+LV35</f>
        <v>#REF!</v>
      </c>
      <c r="LX35" s="12">
        <v>0</v>
      </c>
      <c r="LY35" s="14">
        <v>0</v>
      </c>
      <c r="LZ35" s="14" t="e">
        <f>LW35-LX35+LY35</f>
        <v>#REF!</v>
      </c>
      <c r="MA35" s="12">
        <v>0</v>
      </c>
      <c r="MB35" s="14">
        <v>0</v>
      </c>
      <c r="MC35" s="13" t="e">
        <f>LZ35-MA35+MB35</f>
        <v>#REF!</v>
      </c>
      <c r="MD35" s="12">
        <v>0</v>
      </c>
      <c r="ME35" s="13">
        <v>0</v>
      </c>
      <c r="MF35" s="13" t="e">
        <f>ME35+MC35-MD35</f>
        <v>#REF!</v>
      </c>
      <c r="MG35" s="12">
        <v>0</v>
      </c>
      <c r="MH35" s="13">
        <v>0</v>
      </c>
      <c r="MI35" s="13" t="e">
        <f>MF35-MG35+MH35</f>
        <v>#REF!</v>
      </c>
      <c r="MJ35" s="12">
        <v>0</v>
      </c>
      <c r="MK35" s="13">
        <v>0</v>
      </c>
      <c r="ML35" s="13" t="e">
        <f>MI35-MJ35+MK35</f>
        <v>#REF!</v>
      </c>
      <c r="MM35" s="12">
        <v>0</v>
      </c>
      <c r="MN35" s="14">
        <v>0</v>
      </c>
      <c r="MO35" s="14" t="e">
        <f>ML35-MM35+MN35</f>
        <v>#REF!</v>
      </c>
      <c r="MP35" s="12">
        <v>0</v>
      </c>
      <c r="MQ35" s="13">
        <v>0</v>
      </c>
      <c r="MR35" s="14" t="e">
        <f>MO35-MP35+MQ35</f>
        <v>#REF!</v>
      </c>
      <c r="MS35" s="12">
        <v>0</v>
      </c>
      <c r="MT35" s="14">
        <v>0</v>
      </c>
      <c r="MU35" s="14" t="e">
        <f>MR35-MS35+MT35</f>
        <v>#REF!</v>
      </c>
      <c r="MV35" s="12">
        <v>0</v>
      </c>
      <c r="MW35" s="14">
        <v>0</v>
      </c>
      <c r="MX35" s="13" t="e">
        <f>MU35-MV35+MW35</f>
        <v>#REF!</v>
      </c>
      <c r="MY35" s="12">
        <v>0</v>
      </c>
      <c r="MZ35" s="13">
        <v>0</v>
      </c>
      <c r="NA35" s="13" t="e">
        <f>MZ35+MX35-MY35</f>
        <v>#REF!</v>
      </c>
      <c r="NB35" s="12">
        <v>0</v>
      </c>
      <c r="NC35" s="13">
        <v>0</v>
      </c>
      <c r="ND35" s="13" t="e">
        <f>NA35-NB35+NC35</f>
        <v>#REF!</v>
      </c>
      <c r="NE35" s="12">
        <v>0</v>
      </c>
      <c r="NF35" s="13">
        <v>0</v>
      </c>
      <c r="NG35" s="13" t="e">
        <f>ND35-NE35+NF35</f>
        <v>#REF!</v>
      </c>
      <c r="NH35" s="12">
        <v>0</v>
      </c>
      <c r="NI35" s="14">
        <v>0</v>
      </c>
      <c r="NJ35" s="14" t="e">
        <f>NG35-NH35+NI35</f>
        <v>#REF!</v>
      </c>
      <c r="NK35" s="12">
        <v>0</v>
      </c>
      <c r="NL35" s="13">
        <v>0</v>
      </c>
      <c r="NM35" s="14" t="e">
        <f>NJ35-NK35+NL35</f>
        <v>#REF!</v>
      </c>
      <c r="NN35" s="12">
        <v>0</v>
      </c>
      <c r="NO35" s="14">
        <v>0</v>
      </c>
      <c r="NP35" s="14" t="e">
        <f>NM35-NN35+NO35</f>
        <v>#REF!</v>
      </c>
      <c r="NQ35" s="12">
        <v>0</v>
      </c>
      <c r="NR35" s="14">
        <v>0</v>
      </c>
      <c r="NS35" s="13" t="e">
        <f>NP35-NQ35+NR35</f>
        <v>#REF!</v>
      </c>
      <c r="NT35" s="12">
        <v>0</v>
      </c>
      <c r="NU35" s="13">
        <v>0</v>
      </c>
      <c r="NV35" s="13" t="e">
        <f>NU35+NS35-NT35</f>
        <v>#REF!</v>
      </c>
      <c r="NW35" s="12">
        <v>0</v>
      </c>
      <c r="NX35" s="13">
        <v>0</v>
      </c>
      <c r="NY35" s="13" t="e">
        <f>NV35-NW35+NX35</f>
        <v>#REF!</v>
      </c>
      <c r="NZ35" s="12">
        <v>0</v>
      </c>
      <c r="OA35" s="13">
        <v>0</v>
      </c>
      <c r="OB35" s="13" t="e">
        <f>NY35-NZ35+OA35</f>
        <v>#REF!</v>
      </c>
      <c r="OC35" s="12">
        <v>0</v>
      </c>
      <c r="OD35" s="14">
        <v>0</v>
      </c>
      <c r="OE35" s="14" t="e">
        <f>OB35-OC35+OD35</f>
        <v>#REF!</v>
      </c>
      <c r="OF35" s="12">
        <v>0</v>
      </c>
      <c r="OG35" s="13">
        <v>0</v>
      </c>
      <c r="OH35" s="14" t="e">
        <f>OE35-OF35+OG35</f>
        <v>#REF!</v>
      </c>
      <c r="OI35" s="12">
        <v>0</v>
      </c>
      <c r="OJ35" s="14">
        <v>0</v>
      </c>
      <c r="OK35" s="14" t="e">
        <f>OH35-OI35+OJ35</f>
        <v>#REF!</v>
      </c>
      <c r="OL35" s="12">
        <v>0</v>
      </c>
      <c r="OM35" s="14">
        <v>0</v>
      </c>
      <c r="ON35" s="13" t="e">
        <f>OK35-OL35+OM35</f>
        <v>#REF!</v>
      </c>
      <c r="OO35" s="12">
        <v>0</v>
      </c>
      <c r="OP35" s="13">
        <v>0</v>
      </c>
      <c r="OQ35" s="13" t="e">
        <f>OP35+ON35-OO35</f>
        <v>#REF!</v>
      </c>
      <c r="OR35" s="12">
        <v>0</v>
      </c>
      <c r="OS35" s="13">
        <v>0</v>
      </c>
      <c r="OT35" s="13" t="e">
        <f>OQ35-OR35+OS35</f>
        <v>#REF!</v>
      </c>
      <c r="OU35" s="12">
        <v>0</v>
      </c>
      <c r="OV35" s="13">
        <v>0</v>
      </c>
      <c r="OW35" s="13" t="e">
        <f>OT35-OU35+OV35</f>
        <v>#REF!</v>
      </c>
      <c r="OX35" s="12">
        <v>0</v>
      </c>
      <c r="OY35" s="14">
        <v>0</v>
      </c>
      <c r="OZ35" s="14" t="e">
        <f>OW35-OX35+OY35</f>
        <v>#REF!</v>
      </c>
      <c r="PA35" s="12">
        <v>0</v>
      </c>
      <c r="PB35" s="13">
        <v>0</v>
      </c>
      <c r="PC35" s="14" t="e">
        <f>OZ35-PA35+PB35</f>
        <v>#REF!</v>
      </c>
      <c r="PD35" s="12">
        <v>0</v>
      </c>
      <c r="PE35" s="14">
        <v>0</v>
      </c>
      <c r="PF35" s="14" t="e">
        <f>PC35-PD35+PE35</f>
        <v>#REF!</v>
      </c>
      <c r="PG35" s="12">
        <v>0</v>
      </c>
      <c r="PH35" s="14">
        <v>0</v>
      </c>
      <c r="PI35" s="13" t="e">
        <f>PF35-PG35+PH35</f>
        <v>#REF!</v>
      </c>
      <c r="PJ35" s="12">
        <v>0</v>
      </c>
    </row>
    <row r="36" spans="1:426" x14ac:dyDescent="0.25">
      <c r="A36" s="8" t="s">
        <v>48</v>
      </c>
      <c r="B36" s="15">
        <v>2259</v>
      </c>
      <c r="C36" s="12">
        <f>3653+11</f>
        <v>3664</v>
      </c>
      <c r="D36" s="14">
        <v>3780</v>
      </c>
      <c r="E36" s="13">
        <f>B36-C36+D36</f>
        <v>2375</v>
      </c>
      <c r="F36" s="12">
        <f>3205+27</f>
        <v>3232</v>
      </c>
      <c r="G36" s="13">
        <v>3564</v>
      </c>
      <c r="H36" s="13">
        <f>G36+E36-F36</f>
        <v>2707</v>
      </c>
      <c r="I36" s="12">
        <v>2543</v>
      </c>
      <c r="J36" s="13">
        <v>3780</v>
      </c>
      <c r="K36" s="13">
        <f>H36-I36+J36</f>
        <v>3944</v>
      </c>
      <c r="L36" s="12">
        <v>3464</v>
      </c>
      <c r="M36" s="13">
        <v>3780</v>
      </c>
      <c r="N36" s="13">
        <f>K36-L36+M36</f>
        <v>4260</v>
      </c>
      <c r="O36" s="12">
        <v>3802</v>
      </c>
      <c r="P36" s="14">
        <v>3780</v>
      </c>
      <c r="Q36" s="14">
        <f>N36-O36+P36</f>
        <v>4238</v>
      </c>
      <c r="R36" s="12">
        <v>3242</v>
      </c>
      <c r="S36" s="13">
        <v>0</v>
      </c>
      <c r="T36" s="14">
        <f>Q36-R36+S36</f>
        <v>996</v>
      </c>
      <c r="U36" s="12">
        <v>3811</v>
      </c>
      <c r="V36" s="14">
        <f>5*945</f>
        <v>4725</v>
      </c>
      <c r="W36" s="15">
        <v>2012</v>
      </c>
      <c r="X36" s="12">
        <v>3511</v>
      </c>
      <c r="Y36" s="14">
        <f>3*945</f>
        <v>2835</v>
      </c>
      <c r="Z36" s="13">
        <f>W36-X36+Y36</f>
        <v>1336</v>
      </c>
      <c r="AA36" s="12">
        <v>3328</v>
      </c>
      <c r="AB36" s="13">
        <v>3780</v>
      </c>
      <c r="AC36" s="13">
        <f>AB36+Z36-AA36</f>
        <v>1788</v>
      </c>
      <c r="AD36" s="12">
        <f>3803+11</f>
        <v>3814</v>
      </c>
      <c r="AE36" s="13">
        <v>3780</v>
      </c>
      <c r="AF36" s="13">
        <f>AC36-AD36+AE36</f>
        <v>1754</v>
      </c>
      <c r="AG36" s="12">
        <v>4251</v>
      </c>
      <c r="AH36" s="13">
        <v>3780</v>
      </c>
      <c r="AI36" s="13">
        <f>AF36-AG36+AH36</f>
        <v>1283</v>
      </c>
      <c r="AJ36" s="12">
        <v>4317</v>
      </c>
      <c r="AK36" s="14">
        <v>5670</v>
      </c>
      <c r="AL36" s="14">
        <f>AI36-AJ36+AK36</f>
        <v>2636</v>
      </c>
      <c r="AM36" s="12">
        <v>3102</v>
      </c>
      <c r="AN36" s="13">
        <v>0</v>
      </c>
      <c r="AO36" s="14">
        <f>AL36-AM36+AN36</f>
        <v>-466</v>
      </c>
      <c r="AP36" s="12">
        <v>3712</v>
      </c>
      <c r="AQ36" s="14">
        <v>4725</v>
      </c>
      <c r="AR36" s="15">
        <v>543</v>
      </c>
      <c r="AS36" s="12">
        <v>3670</v>
      </c>
      <c r="AT36" s="14">
        <f>4*945</f>
        <v>3780</v>
      </c>
      <c r="AU36" s="13">
        <f>AR36-AS36+AT36</f>
        <v>653</v>
      </c>
      <c r="AV36" s="12">
        <v>2962</v>
      </c>
      <c r="AW36" s="13">
        <v>3780</v>
      </c>
      <c r="AX36" s="13">
        <f>AW36+AU36-AV36</f>
        <v>1471</v>
      </c>
      <c r="AY36" s="12">
        <v>3731</v>
      </c>
      <c r="AZ36" s="13">
        <v>3780</v>
      </c>
      <c r="BA36" s="13">
        <f>AX36-AY36+AZ36</f>
        <v>1520</v>
      </c>
      <c r="BB36" s="12">
        <v>3941</v>
      </c>
      <c r="BC36" s="13">
        <v>4725</v>
      </c>
      <c r="BD36" s="13">
        <f>BA36-BB36+BC36</f>
        <v>2304</v>
      </c>
      <c r="BE36" s="12">
        <v>4620</v>
      </c>
      <c r="BF36" s="14">
        <v>4725</v>
      </c>
      <c r="BG36" s="14">
        <f>BD36-BE36+BF36</f>
        <v>2409</v>
      </c>
      <c r="BH36" s="12">
        <v>3114</v>
      </c>
      <c r="BI36" s="13">
        <v>0</v>
      </c>
      <c r="BJ36" s="14">
        <f>BG36-BH36+BI36</f>
        <v>-705</v>
      </c>
      <c r="BK36" s="12">
        <f>3884+3</f>
        <v>3887</v>
      </c>
      <c r="BL36" s="14">
        <v>5670</v>
      </c>
      <c r="BM36" s="15">
        <v>1293</v>
      </c>
      <c r="BN36" s="12">
        <f>3789+17</f>
        <v>3806</v>
      </c>
      <c r="BO36" s="14">
        <v>4320</v>
      </c>
      <c r="BP36" s="13">
        <f>BM36-BN36+BO36</f>
        <v>1807</v>
      </c>
      <c r="BQ36" s="12">
        <v>3544</v>
      </c>
      <c r="BR36" s="13">
        <v>3780</v>
      </c>
      <c r="BS36" s="13">
        <f>BR36+BP36-BQ36</f>
        <v>2043</v>
      </c>
      <c r="BT36" s="12">
        <f>3561+16</f>
        <v>3577</v>
      </c>
      <c r="BU36" s="13">
        <v>3780</v>
      </c>
      <c r="BV36" s="15">
        <v>2247</v>
      </c>
      <c r="BW36" s="12">
        <v>4122</v>
      </c>
      <c r="BX36" s="13">
        <v>3780</v>
      </c>
      <c r="BY36" s="13">
        <f>BV36-BW36+BX36</f>
        <v>1905</v>
      </c>
      <c r="BZ36" s="12">
        <v>5060</v>
      </c>
      <c r="CA36" s="14">
        <f>7*945</f>
        <v>6615</v>
      </c>
      <c r="CB36" s="14">
        <f>BY36-BZ36+CA36</f>
        <v>3460</v>
      </c>
      <c r="CC36" s="12">
        <v>3661</v>
      </c>
      <c r="CD36" s="13">
        <v>0</v>
      </c>
      <c r="CE36" s="14">
        <f>CB36-CC36+CD36</f>
        <v>-201</v>
      </c>
      <c r="CF36" s="12">
        <v>4477</v>
      </c>
      <c r="CG36" s="14">
        <f>6*945</f>
        <v>5670</v>
      </c>
      <c r="CH36" s="14">
        <f>CE36-CF36+CG36</f>
        <v>992</v>
      </c>
      <c r="CI36" s="12">
        <f>3616+9</f>
        <v>3625</v>
      </c>
      <c r="CJ36" s="14">
        <v>3780</v>
      </c>
      <c r="CK36" s="15">
        <v>1229</v>
      </c>
      <c r="CL36" s="12">
        <f>3392+60</f>
        <v>3452</v>
      </c>
      <c r="CM36" s="13">
        <v>3780</v>
      </c>
      <c r="CN36" s="13">
        <f>CM36+CK36-CL36</f>
        <v>1557</v>
      </c>
      <c r="CO36" s="12">
        <v>3814</v>
      </c>
      <c r="CP36" s="13">
        <v>3780</v>
      </c>
      <c r="CQ36" s="13">
        <f>CN36-CO36+CP36</f>
        <v>1523</v>
      </c>
      <c r="CR36" s="12">
        <v>4524</v>
      </c>
      <c r="CS36" s="13">
        <f>3780+945</f>
        <v>4725</v>
      </c>
      <c r="CT36" s="13">
        <f>CQ36-CR36+CS36</f>
        <v>1724</v>
      </c>
      <c r="CU36" s="12">
        <v>4183</v>
      </c>
      <c r="CV36" s="14">
        <f>7*945</f>
        <v>6615</v>
      </c>
      <c r="CW36" s="14">
        <f>CT36-CU36+CV36</f>
        <v>4156</v>
      </c>
      <c r="CX36" s="12">
        <v>3437</v>
      </c>
      <c r="CY36" s="13">
        <v>0</v>
      </c>
      <c r="CZ36" s="14">
        <f>CW36-CX36+CY36</f>
        <v>719</v>
      </c>
      <c r="DA36" s="12">
        <v>3881</v>
      </c>
      <c r="DB36" s="14">
        <f>6*945</f>
        <v>5670</v>
      </c>
      <c r="DC36" s="14">
        <f>CZ36-DA36+DB36</f>
        <v>2508</v>
      </c>
      <c r="DD36" s="12">
        <v>0</v>
      </c>
      <c r="DE36" s="14">
        <v>0</v>
      </c>
      <c r="DF36" s="13">
        <f>DC36-DD36+DE36</f>
        <v>2508</v>
      </c>
      <c r="DG36" s="12">
        <v>0</v>
      </c>
      <c r="DH36" s="13">
        <v>0</v>
      </c>
      <c r="DI36" s="13">
        <f>DH36+DF36-DG36</f>
        <v>2508</v>
      </c>
      <c r="DJ36" s="12">
        <v>0</v>
      </c>
      <c r="DK36" s="13">
        <v>0</v>
      </c>
      <c r="DL36" s="13">
        <f>DI36-DJ36+DK36</f>
        <v>2508</v>
      </c>
      <c r="DM36" s="12">
        <v>0</v>
      </c>
      <c r="DN36" s="13">
        <v>0</v>
      </c>
      <c r="DO36" s="13">
        <f>DL36-DM36+DN36</f>
        <v>2508</v>
      </c>
      <c r="DP36" s="12">
        <v>0</v>
      </c>
      <c r="DQ36" s="14">
        <v>0</v>
      </c>
      <c r="DR36" s="14">
        <f>DO36-DP36+DQ36</f>
        <v>2508</v>
      </c>
      <c r="DS36" s="12">
        <v>0</v>
      </c>
      <c r="DT36" s="13">
        <v>0</v>
      </c>
      <c r="DU36" s="14">
        <f>DR36-DS36+DT36</f>
        <v>2508</v>
      </c>
      <c r="DV36" s="12">
        <v>0</v>
      </c>
      <c r="DW36" s="14">
        <v>0</v>
      </c>
      <c r="DX36" s="14">
        <f>DU36-DV36+DW36</f>
        <v>2508</v>
      </c>
      <c r="DY36" s="12">
        <v>0</v>
      </c>
      <c r="DZ36" s="14">
        <v>0</v>
      </c>
      <c r="EA36" s="13">
        <f>DX36-DY36+DZ36</f>
        <v>2508</v>
      </c>
      <c r="EB36" s="12">
        <v>0</v>
      </c>
      <c r="EC36" s="13">
        <v>0</v>
      </c>
      <c r="ED36" s="13">
        <f>EC36+EA36-EB36</f>
        <v>2508</v>
      </c>
      <c r="EE36" s="12">
        <v>0</v>
      </c>
      <c r="EF36" s="13">
        <v>0</v>
      </c>
      <c r="EG36" s="13">
        <f>ED36-EE36+EF36</f>
        <v>2508</v>
      </c>
      <c r="EH36" s="12">
        <v>0</v>
      </c>
      <c r="EI36" s="13">
        <v>0</v>
      </c>
      <c r="EJ36" s="13">
        <f>EG36-EH36+EI36</f>
        <v>2508</v>
      </c>
      <c r="EK36" s="12">
        <v>0</v>
      </c>
      <c r="EL36" s="14">
        <v>0</v>
      </c>
      <c r="EM36" s="14">
        <f>EJ36-EK36+EL36</f>
        <v>2508</v>
      </c>
      <c r="EN36" s="12">
        <v>0</v>
      </c>
      <c r="EO36" s="13">
        <v>0</v>
      </c>
      <c r="EP36" s="14">
        <f>EM36-EN36+EO36</f>
        <v>2508</v>
      </c>
      <c r="EQ36" s="12">
        <v>0</v>
      </c>
      <c r="ER36" s="14">
        <v>0</v>
      </c>
      <c r="ES36" s="14">
        <f>EP36-EQ36+ER36</f>
        <v>2508</v>
      </c>
      <c r="ET36" s="12">
        <v>0</v>
      </c>
      <c r="EU36" s="14">
        <v>0</v>
      </c>
      <c r="EV36" s="13">
        <f>ES36-ET36+EU36</f>
        <v>2508</v>
      </c>
      <c r="EW36" s="12">
        <v>0</v>
      </c>
      <c r="EX36" s="13">
        <v>0</v>
      </c>
      <c r="EY36" s="13">
        <f>EX36+EV36-EW36</f>
        <v>2508</v>
      </c>
      <c r="EZ36" s="12">
        <v>0</v>
      </c>
      <c r="FA36" s="13">
        <v>0</v>
      </c>
      <c r="FB36" s="13">
        <f>EY36-EZ36+FA36</f>
        <v>2508</v>
      </c>
      <c r="FC36" s="12">
        <v>0</v>
      </c>
      <c r="FD36" s="13">
        <v>0</v>
      </c>
      <c r="FE36" s="13">
        <f>FB36-FC36+FD36</f>
        <v>2508</v>
      </c>
      <c r="FF36" s="12">
        <v>0</v>
      </c>
      <c r="FG36" s="14">
        <v>0</v>
      </c>
      <c r="FH36" s="14">
        <f>FE36-FF36+FG36</f>
        <v>2508</v>
      </c>
      <c r="FI36" s="12">
        <v>0</v>
      </c>
      <c r="FJ36" s="13">
        <v>0</v>
      </c>
      <c r="FK36" s="14">
        <f>FH36-FI36+FJ36</f>
        <v>2508</v>
      </c>
      <c r="FL36" s="12">
        <v>0</v>
      </c>
      <c r="FM36" s="14">
        <v>0</v>
      </c>
      <c r="FN36" s="14">
        <f>FK36-FL36+FM36</f>
        <v>2508</v>
      </c>
      <c r="FO36" s="12">
        <v>0</v>
      </c>
      <c r="FP36" s="14">
        <v>0</v>
      </c>
      <c r="FQ36" s="13">
        <f>FN36-FO36+FP36</f>
        <v>2508</v>
      </c>
      <c r="FR36" s="12">
        <v>0</v>
      </c>
      <c r="FS36" s="13">
        <v>0</v>
      </c>
      <c r="FT36" s="13">
        <f>FS36+FQ36-FR36</f>
        <v>2508</v>
      </c>
      <c r="FU36" s="12">
        <v>0</v>
      </c>
      <c r="FV36" s="13">
        <v>0</v>
      </c>
      <c r="FW36" s="13">
        <f>FT36-FU36+FV36</f>
        <v>2508</v>
      </c>
      <c r="FX36" s="12">
        <v>0</v>
      </c>
      <c r="FY36" s="13">
        <v>0</v>
      </c>
      <c r="FZ36" s="13">
        <f>FW36-FX36+FY36</f>
        <v>2508</v>
      </c>
      <c r="GA36" s="12">
        <v>0</v>
      </c>
      <c r="GB36" s="14">
        <v>0</v>
      </c>
      <c r="GC36" s="14">
        <f>FZ36-GA36+GB36</f>
        <v>2508</v>
      </c>
      <c r="GD36" s="12">
        <v>0</v>
      </c>
      <c r="GE36" s="13">
        <v>0</v>
      </c>
      <c r="GF36" s="14">
        <f>GC36-GD36+GE36</f>
        <v>2508</v>
      </c>
      <c r="GG36" s="12">
        <v>0</v>
      </c>
      <c r="GH36" s="14">
        <v>0</v>
      </c>
      <c r="GI36" s="14">
        <f>GF36-GG36+GH36</f>
        <v>2508</v>
      </c>
      <c r="GJ36" s="12">
        <v>0</v>
      </c>
      <c r="GK36" s="14">
        <v>0</v>
      </c>
      <c r="GL36" s="13">
        <f>GI36-GJ36+GK36</f>
        <v>2508</v>
      </c>
      <c r="GM36" s="12">
        <v>0</v>
      </c>
      <c r="GN36" s="13">
        <v>0</v>
      </c>
      <c r="GO36" s="13">
        <f>GN36+GL36-GM36</f>
        <v>2508</v>
      </c>
      <c r="GP36" s="12">
        <v>0</v>
      </c>
      <c r="GQ36" s="13">
        <v>0</v>
      </c>
      <c r="GR36" s="13">
        <f>GO36-GP36+GQ36</f>
        <v>2508</v>
      </c>
      <c r="GS36" s="12">
        <v>0</v>
      </c>
      <c r="GT36" s="13">
        <v>0</v>
      </c>
      <c r="GU36" s="13">
        <f>GR36-GS36+GT36</f>
        <v>2508</v>
      </c>
      <c r="GV36" s="12">
        <v>0</v>
      </c>
      <c r="GW36" s="14">
        <v>0</v>
      </c>
      <c r="GX36" s="14">
        <f>GU36-GV36+GW36</f>
        <v>2508</v>
      </c>
      <c r="GY36" s="12">
        <v>0</v>
      </c>
      <c r="GZ36" s="13">
        <v>0</v>
      </c>
      <c r="HA36" s="14">
        <f>GX36-GY36+GZ36</f>
        <v>2508</v>
      </c>
      <c r="HB36" s="12">
        <v>0</v>
      </c>
      <c r="HC36" s="14">
        <v>0</v>
      </c>
      <c r="HD36" s="14">
        <f>HA36-HB36+HC36</f>
        <v>2508</v>
      </c>
      <c r="HE36" s="12">
        <v>0</v>
      </c>
      <c r="HF36" s="14">
        <v>0</v>
      </c>
      <c r="HG36" s="13">
        <f>HD36-HE36+HF36</f>
        <v>2508</v>
      </c>
      <c r="HH36" s="12">
        <v>0</v>
      </c>
      <c r="HI36" s="13">
        <v>0</v>
      </c>
      <c r="HJ36" s="13">
        <f>HI36+HG36-HH36</f>
        <v>2508</v>
      </c>
      <c r="HK36" s="12">
        <v>0</v>
      </c>
      <c r="HL36" s="13">
        <v>0</v>
      </c>
      <c r="HM36" s="13">
        <f>HJ36-HK36+HL36</f>
        <v>2508</v>
      </c>
      <c r="HN36" s="12">
        <v>0</v>
      </c>
      <c r="HO36" s="13">
        <v>0</v>
      </c>
      <c r="HP36" s="13">
        <f>HM36-HN36+HO36</f>
        <v>2508</v>
      </c>
      <c r="HQ36" s="12">
        <v>0</v>
      </c>
      <c r="HR36" s="14">
        <v>0</v>
      </c>
      <c r="HS36" s="14">
        <f>HP36-HQ36+HR36</f>
        <v>2508</v>
      </c>
      <c r="HT36" s="12">
        <v>0</v>
      </c>
      <c r="HU36" s="13">
        <v>0</v>
      </c>
      <c r="HV36" s="14">
        <f>HS36-HT36+HU36</f>
        <v>2508</v>
      </c>
      <c r="HW36" s="12">
        <v>0</v>
      </c>
      <c r="HX36" s="14">
        <v>0</v>
      </c>
      <c r="HY36" s="14">
        <f>HV36-HW36+HX36</f>
        <v>2508</v>
      </c>
      <c r="HZ36" s="12">
        <v>0</v>
      </c>
      <c r="IA36" s="14">
        <v>0</v>
      </c>
      <c r="IB36" s="13">
        <f>HY36-HZ36+IA36</f>
        <v>2508</v>
      </c>
      <c r="IC36" s="12">
        <v>0</v>
      </c>
      <c r="ID36" s="13">
        <v>0</v>
      </c>
      <c r="IE36" s="13">
        <f>ID36+IB36-IC36</f>
        <v>2508</v>
      </c>
      <c r="IF36" s="12">
        <v>0</v>
      </c>
      <c r="IG36" s="13">
        <v>0</v>
      </c>
      <c r="IH36" s="13">
        <f>IE36-IF36+IG36</f>
        <v>2508</v>
      </c>
      <c r="II36" s="12">
        <v>0</v>
      </c>
      <c r="IJ36" s="13">
        <v>0</v>
      </c>
      <c r="IK36" s="13">
        <f>IH36-II36+IJ36</f>
        <v>2508</v>
      </c>
      <c r="IL36" s="12">
        <v>0</v>
      </c>
      <c r="IM36" s="14">
        <v>0</v>
      </c>
      <c r="IN36" s="14">
        <f>IK36-IL36+IM36</f>
        <v>2508</v>
      </c>
      <c r="IO36" s="12">
        <v>0</v>
      </c>
      <c r="IP36" s="13">
        <v>0</v>
      </c>
      <c r="IQ36" s="14">
        <f>IN36-IO36+IP36</f>
        <v>2508</v>
      </c>
      <c r="IR36" s="12">
        <v>0</v>
      </c>
      <c r="IS36" s="14">
        <v>0</v>
      </c>
      <c r="IT36" s="14">
        <f>IQ36-IR36+IS36</f>
        <v>2508</v>
      </c>
      <c r="IU36" s="12">
        <v>0</v>
      </c>
      <c r="IV36" s="14">
        <v>0</v>
      </c>
      <c r="IW36" s="13">
        <f>IT36-IU36+IV36</f>
        <v>2508</v>
      </c>
      <c r="IX36" s="12">
        <v>0</v>
      </c>
      <c r="IY36" s="13">
        <v>0</v>
      </c>
      <c r="IZ36" s="13">
        <f>IY36+IW36-IX36</f>
        <v>2508</v>
      </c>
      <c r="JA36" s="12">
        <v>0</v>
      </c>
      <c r="JB36" s="13">
        <v>0</v>
      </c>
      <c r="JC36" s="13">
        <f>IZ36-JA36+JB36</f>
        <v>2508</v>
      </c>
      <c r="JD36" s="12">
        <v>0</v>
      </c>
      <c r="JE36" s="13">
        <v>0</v>
      </c>
      <c r="JF36" s="13">
        <f>JC36-JD36+JE36</f>
        <v>2508</v>
      </c>
      <c r="JG36" s="12">
        <v>0</v>
      </c>
      <c r="JH36" s="14">
        <v>0</v>
      </c>
      <c r="JI36" s="14">
        <f>JF36-JG36+JH36</f>
        <v>2508</v>
      </c>
      <c r="JJ36" s="12">
        <v>0</v>
      </c>
      <c r="JK36" s="13">
        <v>0</v>
      </c>
      <c r="JL36" s="14">
        <f>JI36-JJ36+JK36</f>
        <v>2508</v>
      </c>
      <c r="JM36" s="12">
        <v>0</v>
      </c>
      <c r="JN36" s="14">
        <v>0</v>
      </c>
      <c r="JO36" s="14">
        <f>JL36-JM36+JN36</f>
        <v>2508</v>
      </c>
      <c r="JP36" s="12">
        <v>0</v>
      </c>
      <c r="JQ36" s="14">
        <v>0</v>
      </c>
      <c r="JR36" s="13">
        <f>JO36-JP36+JQ36</f>
        <v>2508</v>
      </c>
      <c r="JS36" s="12">
        <v>0</v>
      </c>
      <c r="JT36" s="13">
        <v>0</v>
      </c>
      <c r="JU36" s="13">
        <f>JT36+JR36-JS36</f>
        <v>2508</v>
      </c>
      <c r="JV36" s="12">
        <v>0</v>
      </c>
      <c r="JW36" s="13">
        <v>0</v>
      </c>
      <c r="JX36" s="13">
        <f>JU36-JV36+JW36</f>
        <v>2508</v>
      </c>
      <c r="JY36" s="12">
        <v>0</v>
      </c>
      <c r="JZ36" s="13">
        <v>0</v>
      </c>
      <c r="KA36" s="13">
        <f>JX36-JY36+JZ36</f>
        <v>2508</v>
      </c>
      <c r="KB36" s="12">
        <v>0</v>
      </c>
      <c r="KC36" s="14">
        <v>0</v>
      </c>
      <c r="KD36" s="14">
        <f>KA36-KB36+KC36</f>
        <v>2508</v>
      </c>
      <c r="KE36" s="12">
        <v>0</v>
      </c>
      <c r="KF36" s="13">
        <v>0</v>
      </c>
      <c r="KG36" s="14">
        <f>KD36-KE36+KF36</f>
        <v>2508</v>
      </c>
      <c r="KH36" s="12">
        <v>0</v>
      </c>
      <c r="KI36" s="14">
        <v>0</v>
      </c>
      <c r="KJ36" s="14">
        <f>KG36-KH36+KI36</f>
        <v>2508</v>
      </c>
      <c r="KK36" s="12">
        <v>0</v>
      </c>
      <c r="KL36" s="14">
        <v>0</v>
      </c>
      <c r="KM36" s="13">
        <f>KJ36-KK36+KL36</f>
        <v>2508</v>
      </c>
      <c r="KN36" s="12">
        <v>0</v>
      </c>
      <c r="KO36" s="13">
        <v>0</v>
      </c>
      <c r="KP36" s="13">
        <f>KO36+KM36-KN36</f>
        <v>2508</v>
      </c>
      <c r="KQ36" s="12">
        <v>0</v>
      </c>
      <c r="KR36" s="13">
        <v>0</v>
      </c>
      <c r="KS36" s="13">
        <f>KP36-KQ36+KR36</f>
        <v>2508</v>
      </c>
      <c r="KT36" s="12">
        <v>0</v>
      </c>
      <c r="KU36" s="13">
        <v>0</v>
      </c>
      <c r="KV36" s="13">
        <f>KS36-KT36+KU36</f>
        <v>2508</v>
      </c>
      <c r="KW36" s="12">
        <v>0</v>
      </c>
      <c r="KX36" s="14">
        <v>0</v>
      </c>
      <c r="KY36" s="14">
        <f>KV36-KW36+KX36</f>
        <v>2508</v>
      </c>
      <c r="KZ36" s="12">
        <v>0</v>
      </c>
      <c r="LA36" s="13">
        <v>0</v>
      </c>
      <c r="LB36" s="14">
        <f>KY36-KZ36+LA36</f>
        <v>2508</v>
      </c>
      <c r="LC36" s="12">
        <v>0</v>
      </c>
      <c r="LD36" s="14">
        <v>0</v>
      </c>
      <c r="LE36" s="14">
        <f>LB36-LC36+LD36</f>
        <v>2508</v>
      </c>
      <c r="LF36" s="12">
        <v>0</v>
      </c>
      <c r="LG36" s="14">
        <v>0</v>
      </c>
      <c r="LH36" s="13">
        <f>LE36-LF36+LG36</f>
        <v>2508</v>
      </c>
      <c r="LI36" s="12">
        <v>0</v>
      </c>
      <c r="LJ36" s="13">
        <v>0</v>
      </c>
      <c r="LK36" s="13">
        <f>LJ36+LH36-LI36</f>
        <v>2508</v>
      </c>
      <c r="LL36" s="12">
        <v>0</v>
      </c>
      <c r="LM36" s="13">
        <v>0</v>
      </c>
      <c r="LN36" s="13">
        <f>LK36-LL36+LM36</f>
        <v>2508</v>
      </c>
      <c r="LO36" s="12">
        <v>0</v>
      </c>
      <c r="LP36" s="13">
        <v>0</v>
      </c>
      <c r="LQ36" s="13">
        <f>LN36-LO36+LP36</f>
        <v>2508</v>
      </c>
      <c r="LR36" s="12">
        <v>0</v>
      </c>
      <c r="LS36" s="14">
        <v>0</v>
      </c>
      <c r="LT36" s="14">
        <f>LQ36-LR36+LS36</f>
        <v>2508</v>
      </c>
      <c r="LU36" s="12">
        <v>0</v>
      </c>
      <c r="LV36" s="13">
        <v>0</v>
      </c>
      <c r="LW36" s="14">
        <f>LT36-LU36+LV36</f>
        <v>2508</v>
      </c>
      <c r="LX36" s="12">
        <v>0</v>
      </c>
      <c r="LY36" s="14">
        <v>0</v>
      </c>
      <c r="LZ36" s="14">
        <f>LW36-LX36+LY36</f>
        <v>2508</v>
      </c>
      <c r="MA36" s="12">
        <v>0</v>
      </c>
      <c r="MB36" s="14">
        <v>0</v>
      </c>
      <c r="MC36" s="13">
        <f>LZ36-MA36+MB36</f>
        <v>2508</v>
      </c>
      <c r="MD36" s="12">
        <v>0</v>
      </c>
      <c r="ME36" s="13">
        <v>0</v>
      </c>
      <c r="MF36" s="13">
        <f>ME36+MC36-MD36</f>
        <v>2508</v>
      </c>
      <c r="MG36" s="12">
        <v>0</v>
      </c>
      <c r="MH36" s="13">
        <v>0</v>
      </c>
      <c r="MI36" s="13">
        <f>MF36-MG36+MH36</f>
        <v>2508</v>
      </c>
      <c r="MJ36" s="12">
        <v>0</v>
      </c>
      <c r="MK36" s="13">
        <v>0</v>
      </c>
      <c r="ML36" s="13">
        <f>MI36-MJ36+MK36</f>
        <v>2508</v>
      </c>
      <c r="MM36" s="12">
        <v>0</v>
      </c>
      <c r="MN36" s="14">
        <v>0</v>
      </c>
      <c r="MO36" s="14">
        <f>ML36-MM36+MN36</f>
        <v>2508</v>
      </c>
      <c r="MP36" s="12">
        <v>0</v>
      </c>
      <c r="MQ36" s="13">
        <v>0</v>
      </c>
      <c r="MR36" s="14">
        <f>MO36-MP36+MQ36</f>
        <v>2508</v>
      </c>
      <c r="MS36" s="12">
        <v>0</v>
      </c>
      <c r="MT36" s="14">
        <v>0</v>
      </c>
      <c r="MU36" s="14">
        <f>MR36-MS36+MT36</f>
        <v>2508</v>
      </c>
      <c r="MV36" s="12">
        <v>0</v>
      </c>
      <c r="MW36" s="14">
        <v>0</v>
      </c>
      <c r="MX36" s="13">
        <f>MU36-MV36+MW36</f>
        <v>2508</v>
      </c>
      <c r="MY36" s="12">
        <v>0</v>
      </c>
      <c r="MZ36" s="13">
        <v>0</v>
      </c>
      <c r="NA36" s="13">
        <f>MZ36+MX36-MY36</f>
        <v>2508</v>
      </c>
      <c r="NB36" s="12">
        <v>0</v>
      </c>
      <c r="NC36" s="13">
        <v>0</v>
      </c>
      <c r="ND36" s="13">
        <f>NA36-NB36+NC36</f>
        <v>2508</v>
      </c>
      <c r="NE36" s="12">
        <v>0</v>
      </c>
      <c r="NF36" s="13">
        <v>0</v>
      </c>
      <c r="NG36" s="13">
        <f>ND36-NE36+NF36</f>
        <v>2508</v>
      </c>
      <c r="NH36" s="12">
        <v>0</v>
      </c>
      <c r="NI36" s="14">
        <v>0</v>
      </c>
      <c r="NJ36" s="14">
        <f>NG36-NH36+NI36</f>
        <v>2508</v>
      </c>
      <c r="NK36" s="12">
        <v>0</v>
      </c>
      <c r="NL36" s="13">
        <v>0</v>
      </c>
      <c r="NM36" s="14">
        <f>NJ36-NK36+NL36</f>
        <v>2508</v>
      </c>
      <c r="NN36" s="12">
        <v>0</v>
      </c>
      <c r="NO36" s="14">
        <v>0</v>
      </c>
      <c r="NP36" s="14">
        <f>NM36-NN36+NO36</f>
        <v>2508</v>
      </c>
      <c r="NQ36" s="12">
        <v>0</v>
      </c>
      <c r="NR36" s="14">
        <v>0</v>
      </c>
      <c r="NS36" s="13">
        <f>NP36-NQ36+NR36</f>
        <v>2508</v>
      </c>
      <c r="NT36" s="12">
        <v>0</v>
      </c>
      <c r="NU36" s="13">
        <v>0</v>
      </c>
      <c r="NV36" s="13">
        <f>NU36+NS36-NT36</f>
        <v>2508</v>
      </c>
      <c r="NW36" s="12">
        <v>0</v>
      </c>
      <c r="NX36" s="13">
        <v>0</v>
      </c>
      <c r="NY36" s="13">
        <f>NV36-NW36+NX36</f>
        <v>2508</v>
      </c>
      <c r="NZ36" s="12">
        <v>0</v>
      </c>
      <c r="OA36" s="13">
        <v>0</v>
      </c>
      <c r="OB36" s="13">
        <f>NY36-NZ36+OA36</f>
        <v>2508</v>
      </c>
      <c r="OC36" s="12">
        <v>0</v>
      </c>
      <c r="OD36" s="14">
        <v>0</v>
      </c>
      <c r="OE36" s="14">
        <f>OB36-OC36+OD36</f>
        <v>2508</v>
      </c>
      <c r="OF36" s="12">
        <v>0</v>
      </c>
      <c r="OG36" s="13">
        <v>0</v>
      </c>
      <c r="OH36" s="14">
        <f>OE36-OF36+OG36</f>
        <v>2508</v>
      </c>
      <c r="OI36" s="12">
        <v>0</v>
      </c>
      <c r="OJ36" s="14">
        <v>0</v>
      </c>
      <c r="OK36" s="14">
        <f>OH36-OI36+OJ36</f>
        <v>2508</v>
      </c>
      <c r="OL36" s="12">
        <v>0</v>
      </c>
      <c r="OM36" s="14">
        <v>0</v>
      </c>
      <c r="ON36" s="13">
        <f>OK36-OL36+OM36</f>
        <v>2508</v>
      </c>
      <c r="OO36" s="12">
        <v>0</v>
      </c>
      <c r="OP36" s="13">
        <v>0</v>
      </c>
      <c r="OQ36" s="13">
        <f>OP36+ON36-OO36</f>
        <v>2508</v>
      </c>
      <c r="OR36" s="12">
        <v>0</v>
      </c>
      <c r="OS36" s="13">
        <v>0</v>
      </c>
      <c r="OT36" s="13">
        <f>OQ36-OR36+OS36</f>
        <v>2508</v>
      </c>
      <c r="OU36" s="12">
        <v>0</v>
      </c>
      <c r="OV36" s="13">
        <v>0</v>
      </c>
      <c r="OW36" s="13">
        <f>OT36-OU36+OV36</f>
        <v>2508</v>
      </c>
      <c r="OX36" s="12">
        <v>0</v>
      </c>
      <c r="OY36" s="14">
        <v>0</v>
      </c>
      <c r="OZ36" s="14">
        <f>OW36-OX36+OY36</f>
        <v>2508</v>
      </c>
      <c r="PA36" s="12">
        <v>0</v>
      </c>
      <c r="PB36" s="13">
        <v>0</v>
      </c>
      <c r="PC36" s="14">
        <f>OZ36-PA36+PB36</f>
        <v>2508</v>
      </c>
      <c r="PD36" s="12">
        <v>0</v>
      </c>
      <c r="PE36" s="14">
        <v>0</v>
      </c>
      <c r="PF36" s="14">
        <f>PC36-PD36+PE36</f>
        <v>2508</v>
      </c>
      <c r="PG36" s="12">
        <v>0</v>
      </c>
      <c r="PH36" s="14">
        <v>0</v>
      </c>
      <c r="PI36" s="13">
        <f>PF36-PG36+PH36</f>
        <v>2508</v>
      </c>
      <c r="PJ36" s="12">
        <v>0</v>
      </c>
    </row>
    <row r="37" spans="1:426" x14ac:dyDescent="0.25">
      <c r="A37" s="11" t="s">
        <v>54</v>
      </c>
      <c r="B37" s="15"/>
      <c r="C37" s="12"/>
      <c r="D37" s="14"/>
      <c r="E37" s="13"/>
      <c r="F37" s="12"/>
      <c r="G37" s="13"/>
      <c r="H37" s="13"/>
      <c r="I37" s="12"/>
      <c r="J37" s="13"/>
      <c r="K37" s="13"/>
      <c r="L37" s="12"/>
      <c r="M37" s="13"/>
      <c r="N37" s="13"/>
      <c r="O37" s="12"/>
      <c r="P37" s="14"/>
      <c r="Q37" s="14"/>
      <c r="R37" s="12"/>
      <c r="S37" s="13"/>
      <c r="T37" s="14"/>
      <c r="U37" s="12"/>
      <c r="V37" s="14"/>
      <c r="W37" s="15"/>
      <c r="X37" s="12"/>
      <c r="Y37" s="14"/>
      <c r="Z37" s="13"/>
      <c r="AA37" s="12"/>
      <c r="AB37" s="13"/>
      <c r="AC37" s="13"/>
      <c r="AD37" s="12"/>
      <c r="AE37" s="13"/>
      <c r="AF37" s="13"/>
      <c r="AG37" s="12"/>
      <c r="AH37" s="13"/>
      <c r="AI37" s="13"/>
      <c r="AJ37" s="12"/>
      <c r="AK37" s="14"/>
      <c r="AL37" s="14"/>
      <c r="AM37" s="12"/>
      <c r="AN37" s="13"/>
      <c r="AO37" s="14"/>
      <c r="AP37" s="12"/>
      <c r="AQ37" s="14"/>
      <c r="AR37" s="15"/>
      <c r="AS37" s="12"/>
      <c r="AT37" s="14"/>
      <c r="AU37" s="13"/>
      <c r="AV37" s="12"/>
      <c r="AW37" s="13"/>
      <c r="AX37" s="13"/>
      <c r="AY37" s="12"/>
      <c r="AZ37" s="13"/>
      <c r="BA37" s="13"/>
      <c r="BB37" s="12"/>
      <c r="BC37" s="13"/>
      <c r="BD37" s="13"/>
      <c r="BE37" s="12"/>
      <c r="BF37" s="14"/>
      <c r="BG37" s="14"/>
      <c r="BH37" s="12"/>
      <c r="BI37" s="13"/>
      <c r="BJ37" s="14"/>
      <c r="BK37" s="12"/>
      <c r="BL37" s="14"/>
      <c r="BM37" s="15"/>
      <c r="BN37" s="12"/>
      <c r="BO37" s="14"/>
      <c r="BP37" s="13"/>
      <c r="BQ37" s="12"/>
      <c r="BR37" s="13"/>
      <c r="BS37" s="13"/>
      <c r="BT37" s="12"/>
      <c r="BU37" s="13"/>
      <c r="BV37" s="15"/>
      <c r="BW37" s="12"/>
      <c r="BX37" s="13"/>
      <c r="BY37" s="13"/>
      <c r="BZ37" s="12"/>
      <c r="CA37" s="14"/>
      <c r="CB37" s="14"/>
      <c r="CC37" s="12"/>
      <c r="CD37" s="13"/>
      <c r="CE37" s="14"/>
      <c r="CF37" s="12"/>
      <c r="CG37" s="14"/>
      <c r="CH37" s="14"/>
      <c r="CI37" s="12"/>
      <c r="CJ37" s="14"/>
      <c r="CK37" s="15"/>
      <c r="CL37" s="12"/>
      <c r="CM37" s="13"/>
      <c r="CN37" s="13"/>
      <c r="CO37" s="12"/>
      <c r="CP37" s="13"/>
      <c r="CQ37" s="13"/>
      <c r="CR37" s="12"/>
      <c r="CS37" s="13"/>
      <c r="CT37" s="13"/>
      <c r="CU37" s="12"/>
      <c r="CV37" s="14"/>
      <c r="CW37" s="14"/>
      <c r="CX37" s="12"/>
      <c r="CY37" s="13"/>
      <c r="CZ37" s="14"/>
      <c r="DA37" s="12"/>
      <c r="DB37" s="14"/>
      <c r="DC37" s="14"/>
      <c r="DD37" s="12"/>
      <c r="DE37" s="14"/>
      <c r="DF37" s="13"/>
      <c r="DG37" s="12"/>
      <c r="DH37" s="13"/>
      <c r="DI37" s="13"/>
      <c r="DJ37" s="12"/>
      <c r="DK37" s="13"/>
      <c r="DL37" s="13"/>
      <c r="DM37" s="12"/>
      <c r="DN37" s="13"/>
      <c r="DO37" s="13"/>
      <c r="DP37" s="12"/>
      <c r="DQ37" s="14"/>
      <c r="DR37" s="14"/>
      <c r="DS37" s="12"/>
      <c r="DT37" s="13"/>
      <c r="DU37" s="14"/>
      <c r="DV37" s="12"/>
      <c r="DW37" s="14"/>
      <c r="DX37" s="14"/>
      <c r="DY37" s="12"/>
      <c r="DZ37" s="14"/>
      <c r="EA37" s="13"/>
      <c r="EB37" s="12"/>
      <c r="EC37" s="13"/>
      <c r="ED37" s="13"/>
      <c r="EE37" s="12"/>
      <c r="EF37" s="13"/>
      <c r="EG37" s="13"/>
      <c r="EH37" s="12"/>
      <c r="EI37" s="13"/>
      <c r="EJ37" s="13"/>
      <c r="EK37" s="12"/>
      <c r="EL37" s="14"/>
      <c r="EM37" s="14"/>
      <c r="EN37" s="12"/>
      <c r="EO37" s="13"/>
      <c r="EP37" s="14"/>
      <c r="EQ37" s="12"/>
      <c r="ER37" s="14"/>
      <c r="ES37" s="14"/>
      <c r="ET37" s="12"/>
      <c r="EU37" s="14"/>
      <c r="EV37" s="13"/>
      <c r="EW37" s="12"/>
      <c r="EX37" s="13"/>
      <c r="EY37" s="13"/>
      <c r="EZ37" s="12"/>
      <c r="FA37" s="13"/>
      <c r="FB37" s="13"/>
      <c r="FC37" s="12"/>
      <c r="FD37" s="13"/>
      <c r="FE37" s="13"/>
      <c r="FF37" s="12"/>
      <c r="FG37" s="14"/>
      <c r="FH37" s="14"/>
      <c r="FI37" s="12"/>
      <c r="FJ37" s="13"/>
      <c r="FK37" s="14"/>
      <c r="FL37" s="12"/>
      <c r="FM37" s="14"/>
      <c r="FN37" s="14"/>
      <c r="FO37" s="12"/>
      <c r="FP37" s="14"/>
      <c r="FQ37" s="13"/>
      <c r="FR37" s="12"/>
      <c r="FS37" s="13"/>
      <c r="FT37" s="13"/>
      <c r="FU37" s="12"/>
      <c r="FV37" s="13"/>
      <c r="FW37" s="13"/>
      <c r="FX37" s="12"/>
      <c r="FY37" s="13"/>
      <c r="FZ37" s="13"/>
      <c r="GA37" s="12"/>
      <c r="GB37" s="14"/>
      <c r="GC37" s="14"/>
      <c r="GD37" s="12"/>
      <c r="GE37" s="13"/>
      <c r="GF37" s="14"/>
      <c r="GG37" s="12"/>
      <c r="GH37" s="14"/>
      <c r="GI37" s="14"/>
      <c r="GJ37" s="12"/>
      <c r="GK37" s="14"/>
      <c r="GL37" s="13"/>
      <c r="GM37" s="12"/>
      <c r="GN37" s="13"/>
      <c r="GO37" s="13"/>
      <c r="GP37" s="12"/>
      <c r="GQ37" s="13"/>
      <c r="GR37" s="13"/>
      <c r="GS37" s="12"/>
      <c r="GT37" s="13"/>
      <c r="GU37" s="13"/>
      <c r="GV37" s="12"/>
      <c r="GW37" s="14"/>
      <c r="GX37" s="14"/>
      <c r="GY37" s="12"/>
      <c r="GZ37" s="13"/>
      <c r="HA37" s="14"/>
      <c r="HB37" s="12"/>
      <c r="HC37" s="14"/>
      <c r="HD37" s="14"/>
      <c r="HE37" s="12"/>
      <c r="HF37" s="14"/>
      <c r="HG37" s="13"/>
      <c r="HH37" s="12"/>
      <c r="HI37" s="13"/>
      <c r="HJ37" s="13"/>
      <c r="HK37" s="12"/>
      <c r="HL37" s="13"/>
      <c r="HM37" s="13"/>
      <c r="HN37" s="12"/>
      <c r="HO37" s="13"/>
      <c r="HP37" s="13"/>
      <c r="HQ37" s="12"/>
      <c r="HR37" s="14"/>
      <c r="HS37" s="14"/>
      <c r="HT37" s="12"/>
      <c r="HU37" s="13"/>
      <c r="HV37" s="14"/>
      <c r="HW37" s="12"/>
      <c r="HX37" s="14"/>
      <c r="HY37" s="14"/>
      <c r="HZ37" s="12"/>
      <c r="IA37" s="14"/>
      <c r="IB37" s="13"/>
      <c r="IC37" s="12"/>
      <c r="ID37" s="13"/>
      <c r="IE37" s="13"/>
      <c r="IF37" s="12"/>
      <c r="IG37" s="13"/>
      <c r="IH37" s="13"/>
      <c r="II37" s="12"/>
      <c r="IJ37" s="13"/>
      <c r="IK37" s="13"/>
      <c r="IL37" s="12"/>
      <c r="IM37" s="14"/>
      <c r="IN37" s="14"/>
      <c r="IO37" s="12"/>
      <c r="IP37" s="13"/>
      <c r="IQ37" s="14"/>
      <c r="IR37" s="12"/>
      <c r="IS37" s="14"/>
      <c r="IT37" s="14"/>
      <c r="IU37" s="12"/>
      <c r="IV37" s="14"/>
      <c r="IW37" s="13"/>
      <c r="IX37" s="12"/>
      <c r="IY37" s="13"/>
      <c r="IZ37" s="13"/>
      <c r="JA37" s="12"/>
      <c r="JB37" s="13"/>
      <c r="JC37" s="13"/>
      <c r="JD37" s="12"/>
      <c r="JE37" s="13"/>
      <c r="JF37" s="13"/>
      <c r="JG37" s="12"/>
      <c r="JH37" s="14"/>
      <c r="JI37" s="14"/>
      <c r="JJ37" s="12"/>
      <c r="JK37" s="13"/>
      <c r="JL37" s="14"/>
      <c r="JM37" s="12"/>
      <c r="JN37" s="14"/>
      <c r="JO37" s="14"/>
      <c r="JP37" s="12"/>
      <c r="JQ37" s="14"/>
      <c r="JR37" s="13"/>
      <c r="JS37" s="12"/>
      <c r="JT37" s="13"/>
      <c r="JU37" s="13"/>
      <c r="JV37" s="12"/>
      <c r="JW37" s="13"/>
      <c r="JX37" s="13"/>
      <c r="JY37" s="12"/>
      <c r="JZ37" s="13"/>
      <c r="KA37" s="13"/>
      <c r="KB37" s="12"/>
      <c r="KC37" s="14"/>
      <c r="KD37" s="14"/>
      <c r="KE37" s="12"/>
      <c r="KF37" s="13"/>
      <c r="KG37" s="14"/>
      <c r="KH37" s="12"/>
      <c r="KI37" s="14"/>
      <c r="KJ37" s="14"/>
      <c r="KK37" s="12"/>
      <c r="KL37" s="14"/>
      <c r="KM37" s="13"/>
      <c r="KN37" s="12"/>
      <c r="KO37" s="13"/>
      <c r="KP37" s="13"/>
      <c r="KQ37" s="12"/>
      <c r="KR37" s="13"/>
      <c r="KS37" s="13"/>
      <c r="KT37" s="12"/>
      <c r="KU37" s="13"/>
      <c r="KV37" s="13"/>
      <c r="KW37" s="12"/>
      <c r="KX37" s="14"/>
      <c r="KY37" s="14"/>
      <c r="KZ37" s="12"/>
      <c r="LA37" s="13"/>
      <c r="LB37" s="14"/>
      <c r="LC37" s="12"/>
      <c r="LD37" s="14"/>
      <c r="LE37" s="14"/>
      <c r="LF37" s="12"/>
      <c r="LG37" s="14"/>
      <c r="LH37" s="13"/>
      <c r="LI37" s="12"/>
      <c r="LJ37" s="13"/>
      <c r="LK37" s="13"/>
      <c r="LL37" s="12"/>
      <c r="LM37" s="13"/>
      <c r="LN37" s="13"/>
      <c r="LO37" s="12"/>
      <c r="LP37" s="13"/>
      <c r="LQ37" s="13"/>
      <c r="LR37" s="12"/>
      <c r="LS37" s="14"/>
      <c r="LT37" s="14"/>
      <c r="LU37" s="12"/>
      <c r="LV37" s="13"/>
      <c r="LW37" s="14"/>
      <c r="LX37" s="12"/>
      <c r="LY37" s="14"/>
      <c r="LZ37" s="14"/>
      <c r="MA37" s="12"/>
      <c r="MB37" s="14"/>
      <c r="MC37" s="13"/>
      <c r="MD37" s="12"/>
      <c r="ME37" s="13"/>
      <c r="MF37" s="13"/>
      <c r="MG37" s="12"/>
      <c r="MH37" s="13"/>
      <c r="MI37" s="13"/>
      <c r="MJ37" s="12"/>
      <c r="MK37" s="13"/>
      <c r="ML37" s="13"/>
      <c r="MM37" s="12"/>
      <c r="MN37" s="14"/>
      <c r="MO37" s="14"/>
      <c r="MP37" s="12"/>
      <c r="MQ37" s="13"/>
      <c r="MR37" s="14"/>
      <c r="MS37" s="12"/>
      <c r="MT37" s="14"/>
      <c r="MU37" s="14"/>
      <c r="MV37" s="12"/>
      <c r="MW37" s="14"/>
      <c r="MX37" s="13"/>
      <c r="MY37" s="12"/>
      <c r="MZ37" s="13"/>
      <c r="NA37" s="13"/>
      <c r="NB37" s="12"/>
      <c r="NC37" s="13"/>
      <c r="ND37" s="13"/>
      <c r="NE37" s="12"/>
      <c r="NF37" s="13"/>
      <c r="NG37" s="13"/>
      <c r="NH37" s="12"/>
      <c r="NI37" s="14"/>
      <c r="NJ37" s="14"/>
      <c r="NK37" s="12"/>
      <c r="NL37" s="13"/>
      <c r="NM37" s="14"/>
      <c r="NN37" s="12"/>
      <c r="NO37" s="14"/>
      <c r="NP37" s="14"/>
      <c r="NQ37" s="12"/>
      <c r="NR37" s="14"/>
      <c r="NS37" s="13"/>
      <c r="NT37" s="12"/>
      <c r="NU37" s="13"/>
      <c r="NV37" s="13"/>
      <c r="NW37" s="12"/>
      <c r="NX37" s="13"/>
      <c r="NY37" s="13"/>
      <c r="NZ37" s="12"/>
      <c r="OA37" s="13"/>
      <c r="OB37" s="13"/>
      <c r="OC37" s="12"/>
      <c r="OD37" s="14"/>
      <c r="OE37" s="14"/>
      <c r="OF37" s="12"/>
      <c r="OG37" s="13"/>
      <c r="OH37" s="14"/>
      <c r="OI37" s="12"/>
      <c r="OJ37" s="14"/>
      <c r="OK37" s="14"/>
      <c r="OL37" s="12"/>
      <c r="OM37" s="14"/>
      <c r="ON37" s="13"/>
      <c r="OO37" s="12"/>
      <c r="OP37" s="13"/>
      <c r="OQ37" s="13"/>
      <c r="OR37" s="12"/>
      <c r="OS37" s="13"/>
      <c r="OT37" s="13"/>
      <c r="OU37" s="12"/>
      <c r="OV37" s="13"/>
      <c r="OW37" s="13"/>
      <c r="OX37" s="12"/>
      <c r="OY37" s="14"/>
      <c r="OZ37" s="14"/>
      <c r="PA37" s="12"/>
      <c r="PB37" s="13"/>
      <c r="PC37" s="14"/>
      <c r="PD37" s="12"/>
      <c r="PE37" s="14"/>
      <c r="PF37" s="14"/>
      <c r="PG37" s="12"/>
      <c r="PH37" s="14"/>
      <c r="PI37" s="13"/>
      <c r="PJ37" s="12"/>
    </row>
    <row r="38" spans="1:426" x14ac:dyDescent="0.25">
      <c r="A38" s="8" t="s">
        <v>48</v>
      </c>
      <c r="B38" s="15">
        <v>876</v>
      </c>
      <c r="C38" s="12">
        <v>1839</v>
      </c>
      <c r="D38" s="14">
        <v>2400</v>
      </c>
      <c r="E38" s="13">
        <f>B38-C38+D38</f>
        <v>1437</v>
      </c>
      <c r="F38" s="12">
        <v>1667</v>
      </c>
      <c r="G38" s="13">
        <v>1600</v>
      </c>
      <c r="H38" s="13">
        <f>G38+E38-F38</f>
        <v>1370</v>
      </c>
      <c r="I38" s="12">
        <v>1729</v>
      </c>
      <c r="J38" s="13">
        <v>1800</v>
      </c>
      <c r="K38" s="13">
        <f>H38-I38+J38</f>
        <v>1441</v>
      </c>
      <c r="L38" s="12">
        <v>2002</v>
      </c>
      <c r="M38" s="13">
        <v>1800</v>
      </c>
      <c r="N38" s="13">
        <f>K38-L38+M38</f>
        <v>1239</v>
      </c>
      <c r="O38" s="12">
        <v>2162</v>
      </c>
      <c r="P38" s="14">
        <v>2400</v>
      </c>
      <c r="Q38" s="14">
        <f>N38-O38+P38</f>
        <v>1477</v>
      </c>
      <c r="R38" s="12">
        <v>1653</v>
      </c>
      <c r="S38" s="13">
        <v>0</v>
      </c>
      <c r="T38" s="14">
        <f>Q38-R38+S38</f>
        <v>-176</v>
      </c>
      <c r="U38" s="12">
        <f>1758+13</f>
        <v>1771</v>
      </c>
      <c r="V38" s="14">
        <v>2400</v>
      </c>
      <c r="W38" s="15">
        <v>490</v>
      </c>
      <c r="X38" s="12">
        <v>2015</v>
      </c>
      <c r="Y38" s="14">
        <v>2400</v>
      </c>
      <c r="Z38" s="13">
        <f>W38-X38+Y38</f>
        <v>875</v>
      </c>
      <c r="AA38" s="12">
        <v>1866</v>
      </c>
      <c r="AB38" s="13">
        <v>1800</v>
      </c>
      <c r="AC38" s="13">
        <f>AB38+Z38-AA38</f>
        <v>809</v>
      </c>
      <c r="AD38" s="12">
        <v>2069</v>
      </c>
      <c r="AE38" s="13">
        <v>1800</v>
      </c>
      <c r="AF38" s="13">
        <f>AC38-AD38+AE38</f>
        <v>540</v>
      </c>
      <c r="AG38" s="12">
        <v>2365</v>
      </c>
      <c r="AH38" s="13">
        <v>2400</v>
      </c>
      <c r="AI38" s="13">
        <f>AF38-AG38+AH38</f>
        <v>575</v>
      </c>
      <c r="AJ38" s="12">
        <v>2289</v>
      </c>
      <c r="AK38" s="14">
        <v>3000</v>
      </c>
      <c r="AL38" s="14">
        <f>AI38-AJ38+AK38</f>
        <v>1286</v>
      </c>
      <c r="AM38" s="12">
        <v>1949</v>
      </c>
      <c r="AN38" s="13">
        <v>0</v>
      </c>
      <c r="AO38" s="14">
        <f>AL38-AM38+AN38</f>
        <v>-663</v>
      </c>
      <c r="AP38" s="12">
        <f>2124+28</f>
        <v>2152</v>
      </c>
      <c r="AQ38" s="14">
        <v>3600</v>
      </c>
      <c r="AR38" s="15">
        <v>715</v>
      </c>
      <c r="AS38" s="12">
        <v>1931</v>
      </c>
      <c r="AT38" s="14">
        <v>1800</v>
      </c>
      <c r="AU38" s="13">
        <f>AR38-AS38+AT38</f>
        <v>584</v>
      </c>
      <c r="AV38" s="12">
        <v>1833</v>
      </c>
      <c r="AW38" s="13">
        <v>2400</v>
      </c>
      <c r="AX38" s="13">
        <f>AW38+AU38-AV38</f>
        <v>1151</v>
      </c>
      <c r="AY38" s="12">
        <v>2095</v>
      </c>
      <c r="AZ38" s="13">
        <v>2400</v>
      </c>
      <c r="BA38" s="13">
        <f>AX38-AY38+AZ38</f>
        <v>1456</v>
      </c>
      <c r="BB38" s="12">
        <v>2330</v>
      </c>
      <c r="BC38" s="13">
        <v>2400</v>
      </c>
      <c r="BD38" s="13">
        <f>BA38-BB38+BC38</f>
        <v>1526</v>
      </c>
      <c r="BE38" s="12">
        <v>2738</v>
      </c>
      <c r="BF38" s="14">
        <v>2400</v>
      </c>
      <c r="BG38" s="14">
        <f>BD38-BE38+BF38</f>
        <v>1188</v>
      </c>
      <c r="BH38" s="12">
        <v>1988</v>
      </c>
      <c r="BI38" s="13">
        <v>0</v>
      </c>
      <c r="BJ38" s="14">
        <f>BG38-BH38+BI38</f>
        <v>-800</v>
      </c>
      <c r="BK38" s="12">
        <f>2219+8</f>
        <v>2227</v>
      </c>
      <c r="BL38" s="14">
        <v>3600</v>
      </c>
      <c r="BM38" s="15">
        <v>637</v>
      </c>
      <c r="BN38" s="12">
        <v>2069</v>
      </c>
      <c r="BO38" s="14">
        <v>2400</v>
      </c>
      <c r="BP38" s="13">
        <f>BM38-BN38+BO38</f>
        <v>968</v>
      </c>
      <c r="BQ38" s="12">
        <v>2187</v>
      </c>
      <c r="BR38" s="13">
        <v>2400</v>
      </c>
      <c r="BS38" s="13">
        <f>BR38+BP38-BQ38</f>
        <v>1181</v>
      </c>
      <c r="BT38" s="12">
        <f>2219+19</f>
        <v>2238</v>
      </c>
      <c r="BU38" s="13">
        <v>2400</v>
      </c>
      <c r="BV38" s="15">
        <v>1384</v>
      </c>
      <c r="BW38" s="12">
        <v>2336</v>
      </c>
      <c r="BX38" s="13">
        <v>3000</v>
      </c>
      <c r="BY38" s="13">
        <f>BV38-BW38+BX38</f>
        <v>2048</v>
      </c>
      <c r="BZ38" s="12">
        <v>2814</v>
      </c>
      <c r="CA38" s="14">
        <v>3600</v>
      </c>
      <c r="CB38" s="14">
        <f>BY38-BZ38+CA38</f>
        <v>2834</v>
      </c>
      <c r="CC38" s="12">
        <v>2369</v>
      </c>
      <c r="CD38" s="13">
        <v>0</v>
      </c>
      <c r="CE38" s="14">
        <f>CB38-CC38+CD38</f>
        <v>465</v>
      </c>
      <c r="CF38" s="12">
        <v>2292</v>
      </c>
      <c r="CG38" s="14">
        <v>3600</v>
      </c>
      <c r="CH38" s="14">
        <f>CE38-CF38+CG38</f>
        <v>1773</v>
      </c>
      <c r="CI38" s="12">
        <f>2124+8</f>
        <v>2132</v>
      </c>
      <c r="CJ38" s="14">
        <v>2400</v>
      </c>
      <c r="CK38" s="15">
        <v>2041</v>
      </c>
      <c r="CL38" s="12">
        <f>2068+18</f>
        <v>2086</v>
      </c>
      <c r="CM38" s="13">
        <v>1160</v>
      </c>
      <c r="CN38" s="13">
        <f>CM38+CK38-CL38</f>
        <v>1115</v>
      </c>
      <c r="CO38" s="12">
        <v>2310</v>
      </c>
      <c r="CP38" s="13">
        <v>2400</v>
      </c>
      <c r="CQ38" s="13">
        <f>CN38-CO38+CP38</f>
        <v>1205</v>
      </c>
      <c r="CR38" s="12">
        <v>2887</v>
      </c>
      <c r="CS38" s="13">
        <v>3000</v>
      </c>
      <c r="CT38" s="13">
        <f>CQ38-CR38+CS38</f>
        <v>1318</v>
      </c>
      <c r="CU38" s="12">
        <v>2411</v>
      </c>
      <c r="CV38" s="14">
        <v>3600</v>
      </c>
      <c r="CW38" s="14">
        <f>CT38-CU38+CV38</f>
        <v>2507</v>
      </c>
      <c r="CX38" s="12">
        <v>2077</v>
      </c>
      <c r="CY38" s="13">
        <v>0</v>
      </c>
      <c r="CZ38" s="14">
        <f>CW38-CX38+CY38</f>
        <v>430</v>
      </c>
      <c r="DA38" s="12">
        <v>2098</v>
      </c>
      <c r="DB38" s="14">
        <v>3600</v>
      </c>
      <c r="DC38" s="14">
        <f>CZ38-DA38+DB38</f>
        <v>1932</v>
      </c>
      <c r="DD38" s="12">
        <v>0</v>
      </c>
      <c r="DE38" s="14">
        <v>0</v>
      </c>
      <c r="DF38" s="13">
        <f>DC38-DD38+DE38</f>
        <v>1932</v>
      </c>
      <c r="DG38" s="12">
        <v>0</v>
      </c>
      <c r="DH38" s="13">
        <v>0</v>
      </c>
      <c r="DI38" s="13">
        <f>DH38+DF38-DG38</f>
        <v>1932</v>
      </c>
      <c r="DJ38" s="12">
        <v>0</v>
      </c>
      <c r="DK38" s="13">
        <v>0</v>
      </c>
      <c r="DL38" s="13">
        <f>DI38-DJ38+DK38</f>
        <v>1932</v>
      </c>
      <c r="DM38" s="12">
        <v>0</v>
      </c>
      <c r="DN38" s="13">
        <v>0</v>
      </c>
      <c r="DO38" s="13">
        <f>DL38-DM38+DN38</f>
        <v>1932</v>
      </c>
      <c r="DP38" s="12">
        <v>0</v>
      </c>
      <c r="DQ38" s="14">
        <v>0</v>
      </c>
      <c r="DR38" s="14">
        <f>DO38-DP38+DQ38</f>
        <v>1932</v>
      </c>
      <c r="DS38" s="12">
        <v>0</v>
      </c>
      <c r="DT38" s="13">
        <v>0</v>
      </c>
      <c r="DU38" s="14">
        <f>DR38-DS38+DT38</f>
        <v>1932</v>
      </c>
      <c r="DV38" s="12">
        <v>0</v>
      </c>
      <c r="DW38" s="14">
        <v>0</v>
      </c>
      <c r="DX38" s="14">
        <f>DU38-DV38+DW38</f>
        <v>1932</v>
      </c>
      <c r="DY38" s="12">
        <v>0</v>
      </c>
      <c r="DZ38" s="14">
        <v>0</v>
      </c>
      <c r="EA38" s="13">
        <f>DX38-DY38+DZ38</f>
        <v>1932</v>
      </c>
      <c r="EB38" s="12">
        <v>0</v>
      </c>
      <c r="EC38" s="13">
        <v>0</v>
      </c>
      <c r="ED38" s="13">
        <f>EC38+EA38-EB38</f>
        <v>1932</v>
      </c>
      <c r="EE38" s="12">
        <v>0</v>
      </c>
      <c r="EF38" s="13">
        <v>0</v>
      </c>
      <c r="EG38" s="13">
        <f>ED38-EE38+EF38</f>
        <v>1932</v>
      </c>
      <c r="EH38" s="12">
        <v>0</v>
      </c>
      <c r="EI38" s="13">
        <v>0</v>
      </c>
      <c r="EJ38" s="13">
        <f>EG38-EH38+EI38</f>
        <v>1932</v>
      </c>
      <c r="EK38" s="12">
        <v>0</v>
      </c>
      <c r="EL38" s="14">
        <v>0</v>
      </c>
      <c r="EM38" s="14">
        <f>EJ38-EK38+EL38</f>
        <v>1932</v>
      </c>
      <c r="EN38" s="12">
        <v>0</v>
      </c>
      <c r="EO38" s="13">
        <v>0</v>
      </c>
      <c r="EP38" s="14">
        <f>EM38-EN38+EO38</f>
        <v>1932</v>
      </c>
      <c r="EQ38" s="12">
        <v>0</v>
      </c>
      <c r="ER38" s="14">
        <v>0</v>
      </c>
      <c r="ES38" s="14">
        <f>EP38-EQ38+ER38</f>
        <v>1932</v>
      </c>
      <c r="ET38" s="12">
        <v>0</v>
      </c>
      <c r="EU38" s="14">
        <v>0</v>
      </c>
      <c r="EV38" s="13">
        <f>ES38-ET38+EU38</f>
        <v>1932</v>
      </c>
      <c r="EW38" s="12">
        <v>0</v>
      </c>
      <c r="EX38" s="13">
        <v>0</v>
      </c>
      <c r="EY38" s="13">
        <f>EX38+EV38-EW38</f>
        <v>1932</v>
      </c>
      <c r="EZ38" s="12">
        <v>0</v>
      </c>
      <c r="FA38" s="13">
        <v>0</v>
      </c>
      <c r="FB38" s="13">
        <f>EY38-EZ38+FA38</f>
        <v>1932</v>
      </c>
      <c r="FC38" s="12">
        <v>0</v>
      </c>
      <c r="FD38" s="13">
        <v>0</v>
      </c>
      <c r="FE38" s="13">
        <f>FB38-FC38+FD38</f>
        <v>1932</v>
      </c>
      <c r="FF38" s="12">
        <v>0</v>
      </c>
      <c r="FG38" s="14">
        <v>0</v>
      </c>
      <c r="FH38" s="14">
        <f>FE38-FF38+FG38</f>
        <v>1932</v>
      </c>
      <c r="FI38" s="12">
        <v>0</v>
      </c>
      <c r="FJ38" s="13">
        <v>0</v>
      </c>
      <c r="FK38" s="14">
        <f>FH38-FI38+FJ38</f>
        <v>1932</v>
      </c>
      <c r="FL38" s="12">
        <v>0</v>
      </c>
      <c r="FM38" s="14">
        <v>0</v>
      </c>
      <c r="FN38" s="14">
        <f>FK38-FL38+FM38</f>
        <v>1932</v>
      </c>
      <c r="FO38" s="12">
        <v>0</v>
      </c>
      <c r="FP38" s="14">
        <v>0</v>
      </c>
      <c r="FQ38" s="13">
        <f>FN38-FO38+FP38</f>
        <v>1932</v>
      </c>
      <c r="FR38" s="12">
        <v>0</v>
      </c>
      <c r="FS38" s="13">
        <v>0</v>
      </c>
      <c r="FT38" s="13">
        <f>FS38+FQ38-FR38</f>
        <v>1932</v>
      </c>
      <c r="FU38" s="12">
        <v>0</v>
      </c>
      <c r="FV38" s="13">
        <v>0</v>
      </c>
      <c r="FW38" s="13">
        <f>FT38-FU38+FV38</f>
        <v>1932</v>
      </c>
      <c r="FX38" s="12">
        <v>0</v>
      </c>
      <c r="FY38" s="13">
        <v>0</v>
      </c>
      <c r="FZ38" s="13">
        <f>FW38-FX38+FY38</f>
        <v>1932</v>
      </c>
      <c r="GA38" s="12">
        <v>0</v>
      </c>
      <c r="GB38" s="14">
        <v>0</v>
      </c>
      <c r="GC38" s="14">
        <f>FZ38-GA38+GB38</f>
        <v>1932</v>
      </c>
      <c r="GD38" s="12">
        <v>0</v>
      </c>
      <c r="GE38" s="13">
        <v>0</v>
      </c>
      <c r="GF38" s="14">
        <f>GC38-GD38+GE38</f>
        <v>1932</v>
      </c>
      <c r="GG38" s="12">
        <v>0</v>
      </c>
      <c r="GH38" s="14">
        <v>0</v>
      </c>
      <c r="GI38" s="14">
        <f>GF38-GG38+GH38</f>
        <v>1932</v>
      </c>
      <c r="GJ38" s="12">
        <v>0</v>
      </c>
      <c r="GK38" s="14">
        <v>0</v>
      </c>
      <c r="GL38" s="13">
        <f>GI38-GJ38+GK38</f>
        <v>1932</v>
      </c>
      <c r="GM38" s="12">
        <v>0</v>
      </c>
      <c r="GN38" s="13">
        <v>0</v>
      </c>
      <c r="GO38" s="13">
        <f>GN38+GL38-GM38</f>
        <v>1932</v>
      </c>
      <c r="GP38" s="12">
        <v>0</v>
      </c>
      <c r="GQ38" s="13">
        <v>0</v>
      </c>
      <c r="GR38" s="13">
        <f>GO38-GP38+GQ38</f>
        <v>1932</v>
      </c>
      <c r="GS38" s="12">
        <v>0</v>
      </c>
      <c r="GT38" s="13">
        <v>0</v>
      </c>
      <c r="GU38" s="13">
        <f>GR38-GS38+GT38</f>
        <v>1932</v>
      </c>
      <c r="GV38" s="12">
        <v>0</v>
      </c>
      <c r="GW38" s="14">
        <v>0</v>
      </c>
      <c r="GX38" s="14">
        <f>GU38-GV38+GW38</f>
        <v>1932</v>
      </c>
      <c r="GY38" s="12">
        <v>0</v>
      </c>
      <c r="GZ38" s="13">
        <v>0</v>
      </c>
      <c r="HA38" s="14">
        <f>GX38-GY38+GZ38</f>
        <v>1932</v>
      </c>
      <c r="HB38" s="12">
        <v>0</v>
      </c>
      <c r="HC38" s="14">
        <v>0</v>
      </c>
      <c r="HD38" s="14">
        <f>HA38-HB38+HC38</f>
        <v>1932</v>
      </c>
      <c r="HE38" s="12">
        <v>0</v>
      </c>
      <c r="HF38" s="14">
        <v>0</v>
      </c>
      <c r="HG38" s="13">
        <f>HD38-HE38+HF38</f>
        <v>1932</v>
      </c>
      <c r="HH38" s="12">
        <v>0</v>
      </c>
      <c r="HI38" s="13">
        <v>0</v>
      </c>
      <c r="HJ38" s="13">
        <f>HI38+HG38-HH38</f>
        <v>1932</v>
      </c>
      <c r="HK38" s="12">
        <v>0</v>
      </c>
      <c r="HL38" s="13">
        <v>0</v>
      </c>
      <c r="HM38" s="13">
        <f>HJ38-HK38+HL38</f>
        <v>1932</v>
      </c>
      <c r="HN38" s="12">
        <v>0</v>
      </c>
      <c r="HO38" s="13">
        <v>0</v>
      </c>
      <c r="HP38" s="13">
        <f>HM38-HN38+HO38</f>
        <v>1932</v>
      </c>
      <c r="HQ38" s="12">
        <v>0</v>
      </c>
      <c r="HR38" s="14">
        <v>0</v>
      </c>
      <c r="HS38" s="14">
        <f>HP38-HQ38+HR38</f>
        <v>1932</v>
      </c>
      <c r="HT38" s="12">
        <v>0</v>
      </c>
      <c r="HU38" s="13">
        <v>0</v>
      </c>
      <c r="HV38" s="14">
        <f>HS38-HT38+HU38</f>
        <v>1932</v>
      </c>
      <c r="HW38" s="12">
        <v>0</v>
      </c>
      <c r="HX38" s="14">
        <v>0</v>
      </c>
      <c r="HY38" s="14">
        <f>HV38-HW38+HX38</f>
        <v>1932</v>
      </c>
      <c r="HZ38" s="12">
        <v>0</v>
      </c>
      <c r="IA38" s="14">
        <v>0</v>
      </c>
      <c r="IB38" s="13">
        <f>HY38-HZ38+IA38</f>
        <v>1932</v>
      </c>
      <c r="IC38" s="12">
        <v>0</v>
      </c>
      <c r="ID38" s="13">
        <v>0</v>
      </c>
      <c r="IE38" s="13">
        <f>ID38+IB38-IC38</f>
        <v>1932</v>
      </c>
      <c r="IF38" s="12">
        <v>0</v>
      </c>
      <c r="IG38" s="13">
        <v>0</v>
      </c>
      <c r="IH38" s="13">
        <f>IE38-IF38+IG38</f>
        <v>1932</v>
      </c>
      <c r="II38" s="12">
        <v>0</v>
      </c>
      <c r="IJ38" s="13">
        <v>0</v>
      </c>
      <c r="IK38" s="13">
        <f>IH38-II38+IJ38</f>
        <v>1932</v>
      </c>
      <c r="IL38" s="12">
        <v>0</v>
      </c>
      <c r="IM38" s="14">
        <v>0</v>
      </c>
      <c r="IN38" s="14">
        <f>IK38-IL38+IM38</f>
        <v>1932</v>
      </c>
      <c r="IO38" s="12">
        <v>0</v>
      </c>
      <c r="IP38" s="13">
        <v>0</v>
      </c>
      <c r="IQ38" s="14">
        <f>IN38-IO38+IP38</f>
        <v>1932</v>
      </c>
      <c r="IR38" s="12">
        <v>0</v>
      </c>
      <c r="IS38" s="14">
        <v>0</v>
      </c>
      <c r="IT38" s="14">
        <f>IQ38-IR38+IS38</f>
        <v>1932</v>
      </c>
      <c r="IU38" s="12">
        <v>0</v>
      </c>
      <c r="IV38" s="14">
        <v>0</v>
      </c>
      <c r="IW38" s="13">
        <f>IT38-IU38+IV38</f>
        <v>1932</v>
      </c>
      <c r="IX38" s="12">
        <v>0</v>
      </c>
      <c r="IY38" s="13">
        <v>0</v>
      </c>
      <c r="IZ38" s="13">
        <f>IY38+IW38-IX38</f>
        <v>1932</v>
      </c>
      <c r="JA38" s="12">
        <v>0</v>
      </c>
      <c r="JB38" s="13">
        <v>0</v>
      </c>
      <c r="JC38" s="13">
        <f>IZ38-JA38+JB38</f>
        <v>1932</v>
      </c>
      <c r="JD38" s="12">
        <v>0</v>
      </c>
      <c r="JE38" s="13">
        <v>0</v>
      </c>
      <c r="JF38" s="13">
        <f>JC38-JD38+JE38</f>
        <v>1932</v>
      </c>
      <c r="JG38" s="12">
        <v>0</v>
      </c>
      <c r="JH38" s="14">
        <v>0</v>
      </c>
      <c r="JI38" s="14">
        <f>JF38-JG38+JH38</f>
        <v>1932</v>
      </c>
      <c r="JJ38" s="12">
        <v>0</v>
      </c>
      <c r="JK38" s="13">
        <v>0</v>
      </c>
      <c r="JL38" s="14">
        <f>JI38-JJ38+JK38</f>
        <v>1932</v>
      </c>
      <c r="JM38" s="12">
        <v>0</v>
      </c>
      <c r="JN38" s="14">
        <v>0</v>
      </c>
      <c r="JO38" s="14">
        <f>JL38-JM38+JN38</f>
        <v>1932</v>
      </c>
      <c r="JP38" s="12">
        <v>0</v>
      </c>
      <c r="JQ38" s="14">
        <v>0</v>
      </c>
      <c r="JR38" s="13">
        <f>JO38-JP38+JQ38</f>
        <v>1932</v>
      </c>
      <c r="JS38" s="12">
        <v>0</v>
      </c>
      <c r="JT38" s="13">
        <v>0</v>
      </c>
      <c r="JU38" s="13">
        <f>JT38+JR38-JS38</f>
        <v>1932</v>
      </c>
      <c r="JV38" s="12">
        <v>0</v>
      </c>
      <c r="JW38" s="13">
        <v>0</v>
      </c>
      <c r="JX38" s="13">
        <f>JU38-JV38+JW38</f>
        <v>1932</v>
      </c>
      <c r="JY38" s="12">
        <v>0</v>
      </c>
      <c r="JZ38" s="13">
        <v>0</v>
      </c>
      <c r="KA38" s="13">
        <f>JX38-JY38+JZ38</f>
        <v>1932</v>
      </c>
      <c r="KB38" s="12">
        <v>0</v>
      </c>
      <c r="KC38" s="14">
        <v>0</v>
      </c>
      <c r="KD38" s="14">
        <f>KA38-KB38+KC38</f>
        <v>1932</v>
      </c>
      <c r="KE38" s="12">
        <v>0</v>
      </c>
      <c r="KF38" s="13">
        <v>0</v>
      </c>
      <c r="KG38" s="14">
        <f>KD38-KE38+KF38</f>
        <v>1932</v>
      </c>
      <c r="KH38" s="12">
        <v>0</v>
      </c>
      <c r="KI38" s="14">
        <v>0</v>
      </c>
      <c r="KJ38" s="14">
        <f>KG38-KH38+KI38</f>
        <v>1932</v>
      </c>
      <c r="KK38" s="12">
        <v>0</v>
      </c>
      <c r="KL38" s="14">
        <v>0</v>
      </c>
      <c r="KM38" s="13">
        <f>KJ38-KK38+KL38</f>
        <v>1932</v>
      </c>
      <c r="KN38" s="12">
        <v>0</v>
      </c>
      <c r="KO38" s="13">
        <v>0</v>
      </c>
      <c r="KP38" s="13">
        <f>KO38+KM38-KN38</f>
        <v>1932</v>
      </c>
      <c r="KQ38" s="12">
        <v>0</v>
      </c>
      <c r="KR38" s="13">
        <v>0</v>
      </c>
      <c r="KS38" s="13">
        <f>KP38-KQ38+KR38</f>
        <v>1932</v>
      </c>
      <c r="KT38" s="12">
        <v>0</v>
      </c>
      <c r="KU38" s="13">
        <v>0</v>
      </c>
      <c r="KV38" s="13">
        <f>KS38-KT38+KU38</f>
        <v>1932</v>
      </c>
      <c r="KW38" s="12">
        <v>0</v>
      </c>
      <c r="KX38" s="14">
        <v>0</v>
      </c>
      <c r="KY38" s="14">
        <f>KV38-KW38+KX38</f>
        <v>1932</v>
      </c>
      <c r="KZ38" s="12">
        <v>0</v>
      </c>
      <c r="LA38" s="13">
        <v>0</v>
      </c>
      <c r="LB38" s="14">
        <f>KY38-KZ38+LA38</f>
        <v>1932</v>
      </c>
      <c r="LC38" s="12">
        <v>0</v>
      </c>
      <c r="LD38" s="14">
        <v>0</v>
      </c>
      <c r="LE38" s="14">
        <f>LB38-LC38+LD38</f>
        <v>1932</v>
      </c>
      <c r="LF38" s="12">
        <v>0</v>
      </c>
      <c r="LG38" s="14">
        <v>0</v>
      </c>
      <c r="LH38" s="13">
        <f>LE38-LF38+LG38</f>
        <v>1932</v>
      </c>
      <c r="LI38" s="12">
        <v>0</v>
      </c>
      <c r="LJ38" s="13">
        <v>0</v>
      </c>
      <c r="LK38" s="13">
        <f>LJ38+LH38-LI38</f>
        <v>1932</v>
      </c>
      <c r="LL38" s="12">
        <v>0</v>
      </c>
      <c r="LM38" s="13">
        <v>0</v>
      </c>
      <c r="LN38" s="13">
        <f>LK38-LL38+LM38</f>
        <v>1932</v>
      </c>
      <c r="LO38" s="12">
        <v>0</v>
      </c>
      <c r="LP38" s="13">
        <v>0</v>
      </c>
      <c r="LQ38" s="13">
        <f>LN38-LO38+LP38</f>
        <v>1932</v>
      </c>
      <c r="LR38" s="12">
        <v>0</v>
      </c>
      <c r="LS38" s="14">
        <v>0</v>
      </c>
      <c r="LT38" s="14">
        <f>LQ38-LR38+LS38</f>
        <v>1932</v>
      </c>
      <c r="LU38" s="12">
        <v>0</v>
      </c>
      <c r="LV38" s="13">
        <v>0</v>
      </c>
      <c r="LW38" s="14">
        <f>LT38-LU38+LV38</f>
        <v>1932</v>
      </c>
      <c r="LX38" s="12">
        <v>0</v>
      </c>
      <c r="LY38" s="14">
        <v>0</v>
      </c>
      <c r="LZ38" s="14">
        <f>LW38-LX38+LY38</f>
        <v>1932</v>
      </c>
      <c r="MA38" s="12">
        <v>0</v>
      </c>
      <c r="MB38" s="14">
        <v>0</v>
      </c>
      <c r="MC38" s="13">
        <f>LZ38-MA38+MB38</f>
        <v>1932</v>
      </c>
      <c r="MD38" s="12">
        <v>0</v>
      </c>
      <c r="ME38" s="13">
        <v>0</v>
      </c>
      <c r="MF38" s="13">
        <f>ME38+MC38-MD38</f>
        <v>1932</v>
      </c>
      <c r="MG38" s="12">
        <v>0</v>
      </c>
      <c r="MH38" s="13">
        <v>0</v>
      </c>
      <c r="MI38" s="13">
        <f>MF38-MG38+MH38</f>
        <v>1932</v>
      </c>
      <c r="MJ38" s="12">
        <v>0</v>
      </c>
      <c r="MK38" s="13">
        <v>0</v>
      </c>
      <c r="ML38" s="13">
        <f>MI38-MJ38+MK38</f>
        <v>1932</v>
      </c>
      <c r="MM38" s="12">
        <v>0</v>
      </c>
      <c r="MN38" s="14">
        <v>0</v>
      </c>
      <c r="MO38" s="14">
        <f>ML38-MM38+MN38</f>
        <v>1932</v>
      </c>
      <c r="MP38" s="12">
        <v>0</v>
      </c>
      <c r="MQ38" s="13">
        <v>0</v>
      </c>
      <c r="MR38" s="14">
        <f>MO38-MP38+MQ38</f>
        <v>1932</v>
      </c>
      <c r="MS38" s="12">
        <v>0</v>
      </c>
      <c r="MT38" s="14">
        <v>0</v>
      </c>
      <c r="MU38" s="14">
        <f>MR38-MS38+MT38</f>
        <v>1932</v>
      </c>
      <c r="MV38" s="12">
        <v>0</v>
      </c>
      <c r="MW38" s="14">
        <v>0</v>
      </c>
      <c r="MX38" s="13">
        <f>MU38-MV38+MW38</f>
        <v>1932</v>
      </c>
      <c r="MY38" s="12">
        <v>0</v>
      </c>
      <c r="MZ38" s="13">
        <v>0</v>
      </c>
      <c r="NA38" s="13">
        <f>MZ38+MX38-MY38</f>
        <v>1932</v>
      </c>
      <c r="NB38" s="12">
        <v>0</v>
      </c>
      <c r="NC38" s="13">
        <v>0</v>
      </c>
      <c r="ND38" s="13">
        <f>NA38-NB38+NC38</f>
        <v>1932</v>
      </c>
      <c r="NE38" s="12">
        <v>0</v>
      </c>
      <c r="NF38" s="13">
        <v>0</v>
      </c>
      <c r="NG38" s="13">
        <f>ND38-NE38+NF38</f>
        <v>1932</v>
      </c>
      <c r="NH38" s="12">
        <v>0</v>
      </c>
      <c r="NI38" s="14">
        <v>0</v>
      </c>
      <c r="NJ38" s="14">
        <f>NG38-NH38+NI38</f>
        <v>1932</v>
      </c>
      <c r="NK38" s="12">
        <v>0</v>
      </c>
      <c r="NL38" s="13">
        <v>0</v>
      </c>
      <c r="NM38" s="14">
        <f>NJ38-NK38+NL38</f>
        <v>1932</v>
      </c>
      <c r="NN38" s="12">
        <v>0</v>
      </c>
      <c r="NO38" s="14">
        <v>0</v>
      </c>
      <c r="NP38" s="14">
        <f>NM38-NN38+NO38</f>
        <v>1932</v>
      </c>
      <c r="NQ38" s="12">
        <v>0</v>
      </c>
      <c r="NR38" s="14">
        <v>0</v>
      </c>
      <c r="NS38" s="13">
        <f>NP38-NQ38+NR38</f>
        <v>1932</v>
      </c>
      <c r="NT38" s="12">
        <v>0</v>
      </c>
      <c r="NU38" s="13">
        <v>0</v>
      </c>
      <c r="NV38" s="13">
        <f>NU38+NS38-NT38</f>
        <v>1932</v>
      </c>
      <c r="NW38" s="12">
        <v>0</v>
      </c>
      <c r="NX38" s="13">
        <v>0</v>
      </c>
      <c r="NY38" s="13">
        <f>NV38-NW38+NX38</f>
        <v>1932</v>
      </c>
      <c r="NZ38" s="12">
        <v>0</v>
      </c>
      <c r="OA38" s="13">
        <v>0</v>
      </c>
      <c r="OB38" s="13">
        <f>NY38-NZ38+OA38</f>
        <v>1932</v>
      </c>
      <c r="OC38" s="12">
        <v>0</v>
      </c>
      <c r="OD38" s="14">
        <v>0</v>
      </c>
      <c r="OE38" s="14">
        <f>OB38-OC38+OD38</f>
        <v>1932</v>
      </c>
      <c r="OF38" s="12">
        <v>0</v>
      </c>
      <c r="OG38" s="13">
        <v>0</v>
      </c>
      <c r="OH38" s="14">
        <f>OE38-OF38+OG38</f>
        <v>1932</v>
      </c>
      <c r="OI38" s="12">
        <v>0</v>
      </c>
      <c r="OJ38" s="14">
        <v>0</v>
      </c>
      <c r="OK38" s="14">
        <f>OH38-OI38+OJ38</f>
        <v>1932</v>
      </c>
      <c r="OL38" s="12">
        <v>0</v>
      </c>
      <c r="OM38" s="14">
        <v>0</v>
      </c>
      <c r="ON38" s="13">
        <f>OK38-OL38+OM38</f>
        <v>1932</v>
      </c>
      <c r="OO38" s="12">
        <v>0</v>
      </c>
      <c r="OP38" s="13">
        <v>0</v>
      </c>
      <c r="OQ38" s="13">
        <f>OP38+ON38-OO38</f>
        <v>1932</v>
      </c>
      <c r="OR38" s="12">
        <v>0</v>
      </c>
      <c r="OS38" s="13">
        <v>0</v>
      </c>
      <c r="OT38" s="13">
        <f>OQ38-OR38+OS38</f>
        <v>1932</v>
      </c>
      <c r="OU38" s="12">
        <v>0</v>
      </c>
      <c r="OV38" s="13">
        <v>0</v>
      </c>
      <c r="OW38" s="13">
        <f>OT38-OU38+OV38</f>
        <v>1932</v>
      </c>
      <c r="OX38" s="12">
        <v>0</v>
      </c>
      <c r="OY38" s="14">
        <v>0</v>
      </c>
      <c r="OZ38" s="14">
        <f>OW38-OX38+OY38</f>
        <v>1932</v>
      </c>
      <c r="PA38" s="12">
        <v>0</v>
      </c>
      <c r="PB38" s="13">
        <v>0</v>
      </c>
      <c r="PC38" s="14">
        <f>OZ38-PA38+PB38</f>
        <v>1932</v>
      </c>
      <c r="PD38" s="12">
        <v>0</v>
      </c>
      <c r="PE38" s="14">
        <v>0</v>
      </c>
      <c r="PF38" s="14">
        <f>PC38-PD38+PE38</f>
        <v>1932</v>
      </c>
      <c r="PG38" s="12">
        <v>0</v>
      </c>
      <c r="PH38" s="14">
        <v>0</v>
      </c>
      <c r="PI38" s="13">
        <f>PF38-PG38+PH38</f>
        <v>1932</v>
      </c>
      <c r="PJ38" s="12">
        <v>0</v>
      </c>
    </row>
    <row r="39" spans="1:426" x14ac:dyDescent="0.25">
      <c r="A39" s="11" t="s">
        <v>53</v>
      </c>
      <c r="B39" s="15"/>
      <c r="C39" s="12"/>
      <c r="D39" s="14"/>
      <c r="E39" s="13"/>
      <c r="F39" s="12"/>
      <c r="G39" s="13"/>
      <c r="H39" s="13"/>
      <c r="I39" s="12"/>
      <c r="J39" s="13"/>
      <c r="K39" s="13"/>
      <c r="L39" s="12"/>
      <c r="M39" s="13"/>
      <c r="N39" s="13"/>
      <c r="O39" s="12"/>
      <c r="P39" s="14"/>
      <c r="Q39" s="14"/>
      <c r="R39" s="12"/>
      <c r="S39" s="13"/>
      <c r="T39" s="14"/>
      <c r="U39" s="12"/>
      <c r="V39" s="14"/>
      <c r="W39" s="15"/>
      <c r="X39" s="12"/>
      <c r="Y39" s="14"/>
      <c r="Z39" s="13"/>
      <c r="AA39" s="12"/>
      <c r="AB39" s="13"/>
      <c r="AC39" s="13"/>
      <c r="AD39" s="12"/>
      <c r="AE39" s="13"/>
      <c r="AF39" s="13"/>
      <c r="AG39" s="12"/>
      <c r="AH39" s="13"/>
      <c r="AI39" s="13"/>
      <c r="AJ39" s="12"/>
      <c r="AK39" s="14"/>
      <c r="AL39" s="14"/>
      <c r="AM39" s="12"/>
      <c r="AN39" s="13"/>
      <c r="AO39" s="14"/>
      <c r="AP39" s="12"/>
      <c r="AQ39" s="14"/>
      <c r="AR39" s="15"/>
      <c r="AS39" s="12"/>
      <c r="AT39" s="14"/>
      <c r="AU39" s="13"/>
      <c r="AV39" s="12"/>
      <c r="AW39" s="13"/>
      <c r="AX39" s="13"/>
      <c r="AY39" s="12"/>
      <c r="AZ39" s="13"/>
      <c r="BA39" s="13"/>
      <c r="BB39" s="12"/>
      <c r="BC39" s="13"/>
      <c r="BD39" s="13"/>
      <c r="BE39" s="12"/>
      <c r="BF39" s="14"/>
      <c r="BG39" s="14"/>
      <c r="BH39" s="12"/>
      <c r="BI39" s="13"/>
      <c r="BJ39" s="14"/>
      <c r="BK39" s="12"/>
      <c r="BL39" s="14"/>
      <c r="BM39" s="15"/>
      <c r="BN39" s="12"/>
      <c r="BO39" s="14"/>
      <c r="BP39" s="13"/>
      <c r="BQ39" s="12"/>
      <c r="BR39" s="13"/>
      <c r="BS39" s="13"/>
      <c r="BT39" s="12"/>
      <c r="BU39" s="13"/>
      <c r="BV39" s="15"/>
      <c r="BW39" s="12"/>
      <c r="BX39" s="13"/>
      <c r="BY39" s="13"/>
      <c r="BZ39" s="12"/>
      <c r="CA39" s="14"/>
      <c r="CB39" s="14"/>
      <c r="CC39" s="12"/>
      <c r="CD39" s="13"/>
      <c r="CE39" s="14"/>
      <c r="CF39" s="12"/>
      <c r="CG39" s="14"/>
      <c r="CH39" s="14"/>
      <c r="CI39" s="12"/>
      <c r="CJ39" s="14"/>
      <c r="CK39" s="15"/>
      <c r="CL39" s="12"/>
      <c r="CM39" s="13"/>
      <c r="CN39" s="13"/>
      <c r="CO39" s="12"/>
      <c r="CP39" s="13"/>
      <c r="CQ39" s="13"/>
      <c r="CR39" s="12"/>
      <c r="CS39" s="13"/>
      <c r="CT39" s="13"/>
      <c r="CU39" s="12"/>
      <c r="CV39" s="14"/>
      <c r="CW39" s="14"/>
      <c r="CX39" s="12"/>
      <c r="CY39" s="13"/>
      <c r="CZ39" s="14"/>
      <c r="DA39" s="12"/>
      <c r="DB39" s="14"/>
      <c r="DC39" s="14"/>
      <c r="DD39" s="12"/>
      <c r="DE39" s="14"/>
      <c r="DF39" s="13"/>
      <c r="DG39" s="12"/>
      <c r="DH39" s="13"/>
      <c r="DI39" s="13"/>
      <c r="DJ39" s="12"/>
      <c r="DK39" s="13"/>
      <c r="DL39" s="13"/>
      <c r="DM39" s="12"/>
      <c r="DN39" s="13"/>
      <c r="DO39" s="13"/>
      <c r="DP39" s="12"/>
      <c r="DQ39" s="14"/>
      <c r="DR39" s="14"/>
      <c r="DS39" s="12"/>
      <c r="DT39" s="13"/>
      <c r="DU39" s="14"/>
      <c r="DV39" s="12"/>
      <c r="DW39" s="14"/>
      <c r="DX39" s="14"/>
      <c r="DY39" s="12"/>
      <c r="DZ39" s="14"/>
      <c r="EA39" s="13"/>
      <c r="EB39" s="12"/>
      <c r="EC39" s="13"/>
      <c r="ED39" s="13"/>
      <c r="EE39" s="12"/>
      <c r="EF39" s="13"/>
      <c r="EG39" s="13"/>
      <c r="EH39" s="12"/>
      <c r="EI39" s="13"/>
      <c r="EJ39" s="13"/>
      <c r="EK39" s="12"/>
      <c r="EL39" s="14"/>
      <c r="EM39" s="14"/>
      <c r="EN39" s="12"/>
      <c r="EO39" s="13"/>
      <c r="EP39" s="14"/>
      <c r="EQ39" s="12"/>
      <c r="ER39" s="14"/>
      <c r="ES39" s="14"/>
      <c r="ET39" s="12"/>
      <c r="EU39" s="14"/>
      <c r="EV39" s="13"/>
      <c r="EW39" s="12"/>
      <c r="EX39" s="13"/>
      <c r="EY39" s="13"/>
      <c r="EZ39" s="12"/>
      <c r="FA39" s="13"/>
      <c r="FB39" s="13"/>
      <c r="FC39" s="12"/>
      <c r="FD39" s="13"/>
      <c r="FE39" s="13"/>
      <c r="FF39" s="12"/>
      <c r="FG39" s="14"/>
      <c r="FH39" s="14"/>
      <c r="FI39" s="12"/>
      <c r="FJ39" s="13"/>
      <c r="FK39" s="14"/>
      <c r="FL39" s="12"/>
      <c r="FM39" s="14"/>
      <c r="FN39" s="14"/>
      <c r="FO39" s="12"/>
      <c r="FP39" s="14"/>
      <c r="FQ39" s="13"/>
      <c r="FR39" s="12"/>
      <c r="FS39" s="13"/>
      <c r="FT39" s="13"/>
      <c r="FU39" s="12"/>
      <c r="FV39" s="13"/>
      <c r="FW39" s="13"/>
      <c r="FX39" s="12"/>
      <c r="FY39" s="13"/>
      <c r="FZ39" s="13"/>
      <c r="GA39" s="12"/>
      <c r="GB39" s="14"/>
      <c r="GC39" s="14"/>
      <c r="GD39" s="12"/>
      <c r="GE39" s="13"/>
      <c r="GF39" s="14"/>
      <c r="GG39" s="12"/>
      <c r="GH39" s="14"/>
      <c r="GI39" s="14"/>
      <c r="GJ39" s="12"/>
      <c r="GK39" s="14"/>
      <c r="GL39" s="13"/>
      <c r="GM39" s="12"/>
      <c r="GN39" s="13"/>
      <c r="GO39" s="13"/>
      <c r="GP39" s="12"/>
      <c r="GQ39" s="13"/>
      <c r="GR39" s="13"/>
      <c r="GS39" s="12"/>
      <c r="GT39" s="13"/>
      <c r="GU39" s="13"/>
      <c r="GV39" s="12"/>
      <c r="GW39" s="14"/>
      <c r="GX39" s="14"/>
      <c r="GY39" s="12"/>
      <c r="GZ39" s="13"/>
      <c r="HA39" s="14"/>
      <c r="HB39" s="12"/>
      <c r="HC39" s="14"/>
      <c r="HD39" s="14"/>
      <c r="HE39" s="12"/>
      <c r="HF39" s="14"/>
      <c r="HG39" s="13"/>
      <c r="HH39" s="12"/>
      <c r="HI39" s="13"/>
      <c r="HJ39" s="13"/>
      <c r="HK39" s="12"/>
      <c r="HL39" s="13"/>
      <c r="HM39" s="13"/>
      <c r="HN39" s="12"/>
      <c r="HO39" s="13"/>
      <c r="HP39" s="13"/>
      <c r="HQ39" s="12"/>
      <c r="HR39" s="14"/>
      <c r="HS39" s="14"/>
      <c r="HT39" s="12"/>
      <c r="HU39" s="13"/>
      <c r="HV39" s="14"/>
      <c r="HW39" s="12"/>
      <c r="HX39" s="14"/>
      <c r="HY39" s="14"/>
      <c r="HZ39" s="12"/>
      <c r="IA39" s="14"/>
      <c r="IB39" s="13"/>
      <c r="IC39" s="12"/>
      <c r="ID39" s="13"/>
      <c r="IE39" s="13"/>
      <c r="IF39" s="12"/>
      <c r="IG39" s="13"/>
      <c r="IH39" s="13"/>
      <c r="II39" s="12"/>
      <c r="IJ39" s="13"/>
      <c r="IK39" s="13"/>
      <c r="IL39" s="12"/>
      <c r="IM39" s="14"/>
      <c r="IN39" s="14"/>
      <c r="IO39" s="12"/>
      <c r="IP39" s="13"/>
      <c r="IQ39" s="14"/>
      <c r="IR39" s="12"/>
      <c r="IS39" s="14"/>
      <c r="IT39" s="14"/>
      <c r="IU39" s="12"/>
      <c r="IV39" s="14"/>
      <c r="IW39" s="13"/>
      <c r="IX39" s="12"/>
      <c r="IY39" s="13"/>
      <c r="IZ39" s="13"/>
      <c r="JA39" s="12"/>
      <c r="JB39" s="13"/>
      <c r="JC39" s="13"/>
      <c r="JD39" s="12"/>
      <c r="JE39" s="13"/>
      <c r="JF39" s="13"/>
      <c r="JG39" s="12"/>
      <c r="JH39" s="14"/>
      <c r="JI39" s="14"/>
      <c r="JJ39" s="12"/>
      <c r="JK39" s="13"/>
      <c r="JL39" s="14"/>
      <c r="JM39" s="12"/>
      <c r="JN39" s="14"/>
      <c r="JO39" s="14"/>
      <c r="JP39" s="12"/>
      <c r="JQ39" s="14"/>
      <c r="JR39" s="13"/>
      <c r="JS39" s="12"/>
      <c r="JT39" s="13"/>
      <c r="JU39" s="13"/>
      <c r="JV39" s="12"/>
      <c r="JW39" s="13"/>
      <c r="JX39" s="13"/>
      <c r="JY39" s="12"/>
      <c r="JZ39" s="13"/>
      <c r="KA39" s="13"/>
      <c r="KB39" s="12"/>
      <c r="KC39" s="14"/>
      <c r="KD39" s="14"/>
      <c r="KE39" s="12"/>
      <c r="KF39" s="13"/>
      <c r="KG39" s="14"/>
      <c r="KH39" s="12"/>
      <c r="KI39" s="14"/>
      <c r="KJ39" s="14"/>
      <c r="KK39" s="12"/>
      <c r="KL39" s="14"/>
      <c r="KM39" s="13"/>
      <c r="KN39" s="12"/>
      <c r="KO39" s="13"/>
      <c r="KP39" s="13"/>
      <c r="KQ39" s="12"/>
      <c r="KR39" s="13"/>
      <c r="KS39" s="13"/>
      <c r="KT39" s="12"/>
      <c r="KU39" s="13"/>
      <c r="KV39" s="13"/>
      <c r="KW39" s="12"/>
      <c r="KX39" s="14"/>
      <c r="KY39" s="14"/>
      <c r="KZ39" s="12"/>
      <c r="LA39" s="13"/>
      <c r="LB39" s="14"/>
      <c r="LC39" s="12"/>
      <c r="LD39" s="14"/>
      <c r="LE39" s="14"/>
      <c r="LF39" s="12"/>
      <c r="LG39" s="14"/>
      <c r="LH39" s="13"/>
      <c r="LI39" s="12"/>
      <c r="LJ39" s="13"/>
      <c r="LK39" s="13"/>
      <c r="LL39" s="12"/>
      <c r="LM39" s="13"/>
      <c r="LN39" s="13"/>
      <c r="LO39" s="12"/>
      <c r="LP39" s="13"/>
      <c r="LQ39" s="13"/>
      <c r="LR39" s="12"/>
      <c r="LS39" s="14"/>
      <c r="LT39" s="14"/>
      <c r="LU39" s="12"/>
      <c r="LV39" s="13"/>
      <c r="LW39" s="14"/>
      <c r="LX39" s="12"/>
      <c r="LY39" s="14"/>
      <c r="LZ39" s="14"/>
      <c r="MA39" s="12"/>
      <c r="MB39" s="14"/>
      <c r="MC39" s="13"/>
      <c r="MD39" s="12"/>
      <c r="ME39" s="13"/>
      <c r="MF39" s="13"/>
      <c r="MG39" s="12"/>
      <c r="MH39" s="13"/>
      <c r="MI39" s="13"/>
      <c r="MJ39" s="12"/>
      <c r="MK39" s="13"/>
      <c r="ML39" s="13"/>
      <c r="MM39" s="12"/>
      <c r="MN39" s="14"/>
      <c r="MO39" s="14"/>
      <c r="MP39" s="12"/>
      <c r="MQ39" s="13"/>
      <c r="MR39" s="14"/>
      <c r="MS39" s="12"/>
      <c r="MT39" s="14"/>
      <c r="MU39" s="14"/>
      <c r="MV39" s="12"/>
      <c r="MW39" s="14"/>
      <c r="MX39" s="13"/>
      <c r="MY39" s="12"/>
      <c r="MZ39" s="13"/>
      <c r="NA39" s="13"/>
      <c r="NB39" s="12"/>
      <c r="NC39" s="13"/>
      <c r="ND39" s="13"/>
      <c r="NE39" s="12"/>
      <c r="NF39" s="13"/>
      <c r="NG39" s="13"/>
      <c r="NH39" s="12"/>
      <c r="NI39" s="14"/>
      <c r="NJ39" s="14"/>
      <c r="NK39" s="12"/>
      <c r="NL39" s="13"/>
      <c r="NM39" s="14"/>
      <c r="NN39" s="12"/>
      <c r="NO39" s="14"/>
      <c r="NP39" s="14"/>
      <c r="NQ39" s="12"/>
      <c r="NR39" s="14"/>
      <c r="NS39" s="13"/>
      <c r="NT39" s="12"/>
      <c r="NU39" s="13"/>
      <c r="NV39" s="13"/>
      <c r="NW39" s="12"/>
      <c r="NX39" s="13"/>
      <c r="NY39" s="13"/>
      <c r="NZ39" s="12"/>
      <c r="OA39" s="13"/>
      <c r="OB39" s="13"/>
      <c r="OC39" s="12"/>
      <c r="OD39" s="14"/>
      <c r="OE39" s="14"/>
      <c r="OF39" s="12"/>
      <c r="OG39" s="13"/>
      <c r="OH39" s="14"/>
      <c r="OI39" s="12"/>
      <c r="OJ39" s="14"/>
      <c r="OK39" s="14"/>
      <c r="OL39" s="12"/>
      <c r="OM39" s="14"/>
      <c r="ON39" s="13"/>
      <c r="OO39" s="12"/>
      <c r="OP39" s="13"/>
      <c r="OQ39" s="13"/>
      <c r="OR39" s="12"/>
      <c r="OS39" s="13"/>
      <c r="OT39" s="13"/>
      <c r="OU39" s="12"/>
      <c r="OV39" s="13"/>
      <c r="OW39" s="13"/>
      <c r="OX39" s="12"/>
      <c r="OY39" s="14"/>
      <c r="OZ39" s="14"/>
      <c r="PA39" s="12"/>
      <c r="PB39" s="13"/>
      <c r="PC39" s="14"/>
      <c r="PD39" s="12"/>
      <c r="PE39" s="14"/>
      <c r="PF39" s="14"/>
      <c r="PG39" s="12"/>
      <c r="PH39" s="14"/>
      <c r="PI39" s="13"/>
      <c r="PJ39" s="12"/>
    </row>
    <row r="40" spans="1:426" x14ac:dyDescent="0.25">
      <c r="A40" s="8" t="s">
        <v>48</v>
      </c>
      <c r="B40" s="15">
        <v>376</v>
      </c>
      <c r="C40" s="12">
        <f>858+10</f>
        <v>868</v>
      </c>
      <c r="D40" s="14">
        <v>1215</v>
      </c>
      <c r="E40" s="13">
        <f>B40-C40+D40</f>
        <v>723</v>
      </c>
      <c r="F40" s="12">
        <f>957+14</f>
        <v>971</v>
      </c>
      <c r="G40" s="13">
        <v>945</v>
      </c>
      <c r="H40" s="13">
        <f>G40+E40-F40</f>
        <v>697</v>
      </c>
      <c r="I40" s="12">
        <v>1181</v>
      </c>
      <c r="J40" s="13">
        <v>1215</v>
      </c>
      <c r="K40" s="13">
        <f>H40-I40+J40</f>
        <v>731</v>
      </c>
      <c r="L40" s="12">
        <v>1588</v>
      </c>
      <c r="M40" s="13">
        <v>1485</v>
      </c>
      <c r="N40" s="13">
        <f>K40-L40+M40</f>
        <v>628</v>
      </c>
      <c r="O40" s="12">
        <v>1366</v>
      </c>
      <c r="P40" s="14">
        <v>1485</v>
      </c>
      <c r="Q40" s="14">
        <f>N40-O40+P40</f>
        <v>747</v>
      </c>
      <c r="R40" s="12">
        <v>804</v>
      </c>
      <c r="S40" s="13">
        <v>0</v>
      </c>
      <c r="T40" s="14">
        <f>Q40-R40+S40</f>
        <v>-57</v>
      </c>
      <c r="U40" s="12">
        <v>744</v>
      </c>
      <c r="V40" s="14">
        <v>1485</v>
      </c>
      <c r="W40" s="15">
        <v>666</v>
      </c>
      <c r="X40" s="12">
        <v>786</v>
      </c>
      <c r="Y40" s="14">
        <v>1080</v>
      </c>
      <c r="Z40" s="13">
        <f>W40-X40+Y40</f>
        <v>960</v>
      </c>
      <c r="AA40" s="12">
        <v>879</v>
      </c>
      <c r="AB40" s="13">
        <v>675</v>
      </c>
      <c r="AC40" s="13">
        <f>AB40+Z40-AA40</f>
        <v>756</v>
      </c>
      <c r="AD40" s="12">
        <v>1127</v>
      </c>
      <c r="AE40" s="13">
        <v>945</v>
      </c>
      <c r="AF40" s="13">
        <f>AC40-AD40+AE40</f>
        <v>574</v>
      </c>
      <c r="AG40" s="12">
        <v>1446</v>
      </c>
      <c r="AH40" s="13">
        <v>1620</v>
      </c>
      <c r="AI40" s="13">
        <f>AF40-AG40+AH40</f>
        <v>748</v>
      </c>
      <c r="AJ40" s="12">
        <v>1362</v>
      </c>
      <c r="AK40" s="14">
        <v>1215</v>
      </c>
      <c r="AL40" s="14">
        <f>AI40-AJ40+AK40</f>
        <v>601</v>
      </c>
      <c r="AM40" s="12">
        <v>841</v>
      </c>
      <c r="AN40" s="13">
        <v>0</v>
      </c>
      <c r="AO40" s="14">
        <f>AL40-AM40+AN40</f>
        <v>-240</v>
      </c>
      <c r="AP40" s="12">
        <v>917</v>
      </c>
      <c r="AQ40" s="14">
        <v>1620</v>
      </c>
      <c r="AR40" s="15">
        <v>475</v>
      </c>
      <c r="AS40" s="12">
        <v>932</v>
      </c>
      <c r="AT40" s="14">
        <v>945</v>
      </c>
      <c r="AU40" s="13">
        <f>AR40-AS40+AT40</f>
        <v>488</v>
      </c>
      <c r="AV40" s="12">
        <v>984</v>
      </c>
      <c r="AW40" s="13">
        <v>945</v>
      </c>
      <c r="AX40" s="13">
        <f>AW40+AU40-AV40</f>
        <v>449</v>
      </c>
      <c r="AY40" s="12">
        <v>1058</v>
      </c>
      <c r="AZ40" s="13">
        <v>1485</v>
      </c>
      <c r="BA40" s="13">
        <f>AX40-AY40+AZ40</f>
        <v>876</v>
      </c>
      <c r="BB40" s="12">
        <v>1535</v>
      </c>
      <c r="BC40" s="13">
        <v>1890</v>
      </c>
      <c r="BD40" s="13">
        <f>BA40-BB40+BC40</f>
        <v>1231</v>
      </c>
      <c r="BE40" s="12">
        <v>1504</v>
      </c>
      <c r="BF40" s="14">
        <v>1350</v>
      </c>
      <c r="BG40" s="14">
        <f>BD40-BE40+BF40</f>
        <v>1077</v>
      </c>
      <c r="BH40" s="12">
        <v>889</v>
      </c>
      <c r="BI40" s="13">
        <v>0</v>
      </c>
      <c r="BJ40" s="14">
        <f>BG40-BH40+BI40</f>
        <v>188</v>
      </c>
      <c r="BK40" s="12">
        <v>949</v>
      </c>
      <c r="BL40" s="14">
        <v>1620</v>
      </c>
      <c r="BM40" s="15">
        <v>824</v>
      </c>
      <c r="BN40" s="12">
        <v>865</v>
      </c>
      <c r="BO40" s="14">
        <v>945</v>
      </c>
      <c r="BP40" s="13">
        <f>BM40-BN40+BO40</f>
        <v>904</v>
      </c>
      <c r="BQ40" s="12">
        <v>1024</v>
      </c>
      <c r="BR40" s="13">
        <v>945</v>
      </c>
      <c r="BS40" s="13">
        <f>BR40+BP40-BQ40</f>
        <v>825</v>
      </c>
      <c r="BT40" s="12">
        <v>1180</v>
      </c>
      <c r="BU40" s="13">
        <v>1485</v>
      </c>
      <c r="BV40" s="15">
        <v>1132</v>
      </c>
      <c r="BW40" s="12">
        <v>1614</v>
      </c>
      <c r="BX40" s="13">
        <v>1485</v>
      </c>
      <c r="BY40" s="13">
        <f>BV40-BW40+BX40</f>
        <v>1003</v>
      </c>
      <c r="BZ40" s="12">
        <v>1511</v>
      </c>
      <c r="CA40" s="14">
        <v>1485</v>
      </c>
      <c r="CB40" s="14">
        <f>BY40-BZ40+CA40</f>
        <v>977</v>
      </c>
      <c r="CC40" s="12">
        <v>862</v>
      </c>
      <c r="CD40" s="13">
        <v>0</v>
      </c>
      <c r="CE40" s="14">
        <f>CB40-CC40+CD40</f>
        <v>115</v>
      </c>
      <c r="CF40" s="12">
        <v>1015</v>
      </c>
      <c r="CG40" s="14">
        <v>1485</v>
      </c>
      <c r="CH40" s="14">
        <f>CE40-CF40+CG40</f>
        <v>585</v>
      </c>
      <c r="CI40" s="12">
        <v>1002</v>
      </c>
      <c r="CJ40" s="14">
        <v>945</v>
      </c>
      <c r="CK40" s="15">
        <v>619</v>
      </c>
      <c r="CL40" s="12">
        <v>1056</v>
      </c>
      <c r="CM40" s="13">
        <v>945</v>
      </c>
      <c r="CN40" s="13">
        <f>CM40+CK40-CL40</f>
        <v>508</v>
      </c>
      <c r="CO40" s="12">
        <v>1435</v>
      </c>
      <c r="CP40" s="13">
        <v>1620</v>
      </c>
      <c r="CQ40" s="13">
        <f>CN40-CO40+CP40</f>
        <v>693</v>
      </c>
      <c r="CR40" s="12">
        <v>1502</v>
      </c>
      <c r="CS40" s="13">
        <v>1890</v>
      </c>
      <c r="CT40" s="13">
        <f>CQ40-CR40+CS40</f>
        <v>1081</v>
      </c>
      <c r="CU40" s="12">
        <v>1262</v>
      </c>
      <c r="CV40" s="14">
        <v>1485</v>
      </c>
      <c r="CW40" s="14">
        <f>CT40-CU40+CV40</f>
        <v>1304</v>
      </c>
      <c r="CX40" s="12">
        <v>833</v>
      </c>
      <c r="CY40" s="13">
        <v>0</v>
      </c>
      <c r="CZ40" s="14">
        <f>CW40-CX40+CY40</f>
        <v>471</v>
      </c>
      <c r="DA40" s="12">
        <v>938</v>
      </c>
      <c r="DB40" s="14">
        <v>1485</v>
      </c>
      <c r="DC40" s="14">
        <f>CZ40-DA40+DB40</f>
        <v>1018</v>
      </c>
      <c r="DD40" s="12">
        <v>0</v>
      </c>
      <c r="DE40" s="14">
        <v>0</v>
      </c>
      <c r="DF40" s="13">
        <f>DC40-DD40+DE40</f>
        <v>1018</v>
      </c>
      <c r="DG40" s="12">
        <v>0</v>
      </c>
      <c r="DH40" s="13">
        <v>0</v>
      </c>
      <c r="DI40" s="13">
        <f>DH40+DF40-DG40</f>
        <v>1018</v>
      </c>
      <c r="DJ40" s="12">
        <v>0</v>
      </c>
      <c r="DK40" s="13">
        <v>0</v>
      </c>
      <c r="DL40" s="13">
        <f>DI40-DJ40+DK40</f>
        <v>1018</v>
      </c>
      <c r="DM40" s="12">
        <v>0</v>
      </c>
      <c r="DN40" s="13">
        <v>0</v>
      </c>
      <c r="DO40" s="13">
        <f>DL40-DM40+DN40</f>
        <v>1018</v>
      </c>
      <c r="DP40" s="12">
        <v>0</v>
      </c>
      <c r="DQ40" s="14">
        <v>0</v>
      </c>
      <c r="DR40" s="14">
        <f>DO40-DP40+DQ40</f>
        <v>1018</v>
      </c>
      <c r="DS40" s="12">
        <v>0</v>
      </c>
      <c r="DT40" s="13">
        <v>0</v>
      </c>
      <c r="DU40" s="14">
        <f>DR40-DS40+DT40</f>
        <v>1018</v>
      </c>
      <c r="DV40" s="12">
        <v>0</v>
      </c>
      <c r="DW40" s="14">
        <v>0</v>
      </c>
      <c r="DX40" s="14">
        <f>DU40-DV40+DW40</f>
        <v>1018</v>
      </c>
      <c r="DY40" s="12">
        <v>0</v>
      </c>
      <c r="DZ40" s="14">
        <v>0</v>
      </c>
      <c r="EA40" s="13">
        <f>DX40-DY40+DZ40</f>
        <v>1018</v>
      </c>
      <c r="EB40" s="12">
        <v>0</v>
      </c>
      <c r="EC40" s="13">
        <v>0</v>
      </c>
      <c r="ED40" s="13">
        <f>EC40+EA40-EB40</f>
        <v>1018</v>
      </c>
      <c r="EE40" s="12">
        <v>0</v>
      </c>
      <c r="EF40" s="13">
        <v>0</v>
      </c>
      <c r="EG40" s="13">
        <f>ED40-EE40+EF40</f>
        <v>1018</v>
      </c>
      <c r="EH40" s="12">
        <v>0</v>
      </c>
      <c r="EI40" s="13">
        <v>0</v>
      </c>
      <c r="EJ40" s="13">
        <f>EG40-EH40+EI40</f>
        <v>1018</v>
      </c>
      <c r="EK40" s="12">
        <v>0</v>
      </c>
      <c r="EL40" s="14">
        <v>0</v>
      </c>
      <c r="EM40" s="14">
        <f>EJ40-EK40+EL40</f>
        <v>1018</v>
      </c>
      <c r="EN40" s="12">
        <v>0</v>
      </c>
      <c r="EO40" s="13">
        <v>0</v>
      </c>
      <c r="EP40" s="14">
        <f>EM40-EN40+EO40</f>
        <v>1018</v>
      </c>
      <c r="EQ40" s="12">
        <v>0</v>
      </c>
      <c r="ER40" s="14">
        <v>0</v>
      </c>
      <c r="ES40" s="14">
        <f>EP40-EQ40+ER40</f>
        <v>1018</v>
      </c>
      <c r="ET40" s="12">
        <v>0</v>
      </c>
      <c r="EU40" s="14">
        <v>0</v>
      </c>
      <c r="EV40" s="13">
        <f>ES40-ET40+EU40</f>
        <v>1018</v>
      </c>
      <c r="EW40" s="12">
        <v>0</v>
      </c>
      <c r="EX40" s="13">
        <v>0</v>
      </c>
      <c r="EY40" s="13">
        <f>EX40+EV40-EW40</f>
        <v>1018</v>
      </c>
      <c r="EZ40" s="12">
        <v>0</v>
      </c>
      <c r="FA40" s="13">
        <v>0</v>
      </c>
      <c r="FB40" s="13">
        <f>EY40-EZ40+FA40</f>
        <v>1018</v>
      </c>
      <c r="FC40" s="12">
        <v>0</v>
      </c>
      <c r="FD40" s="13">
        <v>0</v>
      </c>
      <c r="FE40" s="13">
        <f>FB40-FC40+FD40</f>
        <v>1018</v>
      </c>
      <c r="FF40" s="12">
        <v>0</v>
      </c>
      <c r="FG40" s="14">
        <v>0</v>
      </c>
      <c r="FH40" s="14">
        <f>FE40-FF40+FG40</f>
        <v>1018</v>
      </c>
      <c r="FI40" s="12">
        <v>0</v>
      </c>
      <c r="FJ40" s="13">
        <v>0</v>
      </c>
      <c r="FK40" s="14">
        <f>FH40-FI40+FJ40</f>
        <v>1018</v>
      </c>
      <c r="FL40" s="12">
        <v>0</v>
      </c>
      <c r="FM40" s="14">
        <v>0</v>
      </c>
      <c r="FN40" s="14">
        <f>FK40-FL40+FM40</f>
        <v>1018</v>
      </c>
      <c r="FO40" s="12">
        <v>0</v>
      </c>
      <c r="FP40" s="14">
        <v>0</v>
      </c>
      <c r="FQ40" s="13">
        <f>FN40-FO40+FP40</f>
        <v>1018</v>
      </c>
      <c r="FR40" s="12">
        <v>0</v>
      </c>
      <c r="FS40" s="13">
        <v>0</v>
      </c>
      <c r="FT40" s="13">
        <f>FS40+FQ40-FR40</f>
        <v>1018</v>
      </c>
      <c r="FU40" s="12">
        <v>0</v>
      </c>
      <c r="FV40" s="13">
        <v>0</v>
      </c>
      <c r="FW40" s="13">
        <f>FT40-FU40+FV40</f>
        <v>1018</v>
      </c>
      <c r="FX40" s="12">
        <v>0</v>
      </c>
      <c r="FY40" s="13">
        <v>0</v>
      </c>
      <c r="FZ40" s="13">
        <f>FW40-FX40+FY40</f>
        <v>1018</v>
      </c>
      <c r="GA40" s="12">
        <v>0</v>
      </c>
      <c r="GB40" s="14">
        <v>0</v>
      </c>
      <c r="GC40" s="14">
        <f>FZ40-GA40+GB40</f>
        <v>1018</v>
      </c>
      <c r="GD40" s="12">
        <v>0</v>
      </c>
      <c r="GE40" s="13">
        <v>0</v>
      </c>
      <c r="GF40" s="14">
        <f>GC40-GD40+GE40</f>
        <v>1018</v>
      </c>
      <c r="GG40" s="12">
        <v>0</v>
      </c>
      <c r="GH40" s="14">
        <v>0</v>
      </c>
      <c r="GI40" s="14">
        <f>GF40-GG40+GH40</f>
        <v>1018</v>
      </c>
      <c r="GJ40" s="12">
        <v>0</v>
      </c>
      <c r="GK40" s="14">
        <v>0</v>
      </c>
      <c r="GL40" s="13">
        <f>GI40-GJ40+GK40</f>
        <v>1018</v>
      </c>
      <c r="GM40" s="12">
        <v>0</v>
      </c>
      <c r="GN40" s="13">
        <v>0</v>
      </c>
      <c r="GO40" s="13">
        <f>GN40+GL40-GM40</f>
        <v>1018</v>
      </c>
      <c r="GP40" s="12">
        <v>0</v>
      </c>
      <c r="GQ40" s="13">
        <v>0</v>
      </c>
      <c r="GR40" s="13">
        <f>GO40-GP40+GQ40</f>
        <v>1018</v>
      </c>
      <c r="GS40" s="12">
        <v>0</v>
      </c>
      <c r="GT40" s="13">
        <v>0</v>
      </c>
      <c r="GU40" s="13">
        <f>GR40-GS40+GT40</f>
        <v>1018</v>
      </c>
      <c r="GV40" s="12">
        <v>0</v>
      </c>
      <c r="GW40" s="14">
        <v>0</v>
      </c>
      <c r="GX40" s="14">
        <f>GU40-GV40+GW40</f>
        <v>1018</v>
      </c>
      <c r="GY40" s="12">
        <v>0</v>
      </c>
      <c r="GZ40" s="13">
        <v>0</v>
      </c>
      <c r="HA40" s="14">
        <f>GX40-GY40+GZ40</f>
        <v>1018</v>
      </c>
      <c r="HB40" s="12">
        <v>0</v>
      </c>
      <c r="HC40" s="14">
        <v>0</v>
      </c>
      <c r="HD40" s="14">
        <f>HA40-HB40+HC40</f>
        <v>1018</v>
      </c>
      <c r="HE40" s="12">
        <v>0</v>
      </c>
      <c r="HF40" s="14">
        <v>0</v>
      </c>
      <c r="HG40" s="13">
        <f>HD40-HE40+HF40</f>
        <v>1018</v>
      </c>
      <c r="HH40" s="12">
        <v>0</v>
      </c>
      <c r="HI40" s="13">
        <v>0</v>
      </c>
      <c r="HJ40" s="13">
        <f>HI40+HG40-HH40</f>
        <v>1018</v>
      </c>
      <c r="HK40" s="12">
        <v>0</v>
      </c>
      <c r="HL40" s="13">
        <v>0</v>
      </c>
      <c r="HM40" s="13">
        <f>HJ40-HK40+HL40</f>
        <v>1018</v>
      </c>
      <c r="HN40" s="12">
        <v>0</v>
      </c>
      <c r="HO40" s="13">
        <v>0</v>
      </c>
      <c r="HP40" s="13">
        <f>HM40-HN40+HO40</f>
        <v>1018</v>
      </c>
      <c r="HQ40" s="12">
        <v>0</v>
      </c>
      <c r="HR40" s="14">
        <v>0</v>
      </c>
      <c r="HS40" s="14">
        <f>HP40-HQ40+HR40</f>
        <v>1018</v>
      </c>
      <c r="HT40" s="12">
        <v>0</v>
      </c>
      <c r="HU40" s="13">
        <v>0</v>
      </c>
      <c r="HV40" s="14">
        <f>HS40-HT40+HU40</f>
        <v>1018</v>
      </c>
      <c r="HW40" s="12">
        <v>0</v>
      </c>
      <c r="HX40" s="14">
        <v>0</v>
      </c>
      <c r="HY40" s="14">
        <f>HV40-HW40+HX40</f>
        <v>1018</v>
      </c>
      <c r="HZ40" s="12">
        <v>0</v>
      </c>
      <c r="IA40" s="14">
        <v>0</v>
      </c>
      <c r="IB40" s="13">
        <f>HY40-HZ40+IA40</f>
        <v>1018</v>
      </c>
      <c r="IC40" s="12">
        <v>0</v>
      </c>
      <c r="ID40" s="13">
        <v>0</v>
      </c>
      <c r="IE40" s="13">
        <f>ID40+IB40-IC40</f>
        <v>1018</v>
      </c>
      <c r="IF40" s="12">
        <v>0</v>
      </c>
      <c r="IG40" s="13">
        <v>0</v>
      </c>
      <c r="IH40" s="13">
        <f>IE40-IF40+IG40</f>
        <v>1018</v>
      </c>
      <c r="II40" s="12">
        <v>0</v>
      </c>
      <c r="IJ40" s="13">
        <v>0</v>
      </c>
      <c r="IK40" s="13">
        <f>IH40-II40+IJ40</f>
        <v>1018</v>
      </c>
      <c r="IL40" s="12">
        <v>0</v>
      </c>
      <c r="IM40" s="14">
        <v>0</v>
      </c>
      <c r="IN40" s="14">
        <f>IK40-IL40+IM40</f>
        <v>1018</v>
      </c>
      <c r="IO40" s="12">
        <v>0</v>
      </c>
      <c r="IP40" s="13">
        <v>0</v>
      </c>
      <c r="IQ40" s="14">
        <f>IN40-IO40+IP40</f>
        <v>1018</v>
      </c>
      <c r="IR40" s="12">
        <v>0</v>
      </c>
      <c r="IS40" s="14">
        <v>0</v>
      </c>
      <c r="IT40" s="14">
        <f>IQ40-IR40+IS40</f>
        <v>1018</v>
      </c>
      <c r="IU40" s="12">
        <v>0</v>
      </c>
      <c r="IV40" s="14">
        <v>0</v>
      </c>
      <c r="IW40" s="13">
        <f>IT40-IU40+IV40</f>
        <v>1018</v>
      </c>
      <c r="IX40" s="12">
        <v>0</v>
      </c>
      <c r="IY40" s="13">
        <v>0</v>
      </c>
      <c r="IZ40" s="13">
        <f>IY40+IW40-IX40</f>
        <v>1018</v>
      </c>
      <c r="JA40" s="12">
        <v>0</v>
      </c>
      <c r="JB40" s="13">
        <v>0</v>
      </c>
      <c r="JC40" s="13">
        <f>IZ40-JA40+JB40</f>
        <v>1018</v>
      </c>
      <c r="JD40" s="12">
        <v>0</v>
      </c>
      <c r="JE40" s="13">
        <v>0</v>
      </c>
      <c r="JF40" s="13">
        <f>JC40-JD40+JE40</f>
        <v>1018</v>
      </c>
      <c r="JG40" s="12">
        <v>0</v>
      </c>
      <c r="JH40" s="14">
        <v>0</v>
      </c>
      <c r="JI40" s="14">
        <f>JF40-JG40+JH40</f>
        <v>1018</v>
      </c>
      <c r="JJ40" s="12">
        <v>0</v>
      </c>
      <c r="JK40" s="13">
        <v>0</v>
      </c>
      <c r="JL40" s="14">
        <f>JI40-JJ40+JK40</f>
        <v>1018</v>
      </c>
      <c r="JM40" s="12">
        <v>0</v>
      </c>
      <c r="JN40" s="14">
        <v>0</v>
      </c>
      <c r="JO40" s="14">
        <f>JL40-JM40+JN40</f>
        <v>1018</v>
      </c>
      <c r="JP40" s="12">
        <v>0</v>
      </c>
      <c r="JQ40" s="14">
        <v>0</v>
      </c>
      <c r="JR40" s="13">
        <f>JO40-JP40+JQ40</f>
        <v>1018</v>
      </c>
      <c r="JS40" s="12">
        <v>0</v>
      </c>
      <c r="JT40" s="13">
        <v>0</v>
      </c>
      <c r="JU40" s="13">
        <f>JT40+JR40-JS40</f>
        <v>1018</v>
      </c>
      <c r="JV40" s="12">
        <v>0</v>
      </c>
      <c r="JW40" s="13">
        <v>0</v>
      </c>
      <c r="JX40" s="13">
        <f>JU40-JV40+JW40</f>
        <v>1018</v>
      </c>
      <c r="JY40" s="12">
        <v>0</v>
      </c>
      <c r="JZ40" s="13">
        <v>0</v>
      </c>
      <c r="KA40" s="13">
        <f>JX40-JY40+JZ40</f>
        <v>1018</v>
      </c>
      <c r="KB40" s="12">
        <v>0</v>
      </c>
      <c r="KC40" s="14">
        <v>0</v>
      </c>
      <c r="KD40" s="14">
        <f>KA40-KB40+KC40</f>
        <v>1018</v>
      </c>
      <c r="KE40" s="12">
        <v>0</v>
      </c>
      <c r="KF40" s="13">
        <v>0</v>
      </c>
      <c r="KG40" s="14">
        <f>KD40-KE40+KF40</f>
        <v>1018</v>
      </c>
      <c r="KH40" s="12">
        <v>0</v>
      </c>
      <c r="KI40" s="14">
        <v>0</v>
      </c>
      <c r="KJ40" s="14">
        <f>KG40-KH40+KI40</f>
        <v>1018</v>
      </c>
      <c r="KK40" s="12">
        <v>0</v>
      </c>
      <c r="KL40" s="14">
        <v>0</v>
      </c>
      <c r="KM40" s="13">
        <f>KJ40-KK40+KL40</f>
        <v>1018</v>
      </c>
      <c r="KN40" s="12">
        <v>0</v>
      </c>
      <c r="KO40" s="13">
        <v>0</v>
      </c>
      <c r="KP40" s="13">
        <f>KO40+KM40-KN40</f>
        <v>1018</v>
      </c>
      <c r="KQ40" s="12">
        <v>0</v>
      </c>
      <c r="KR40" s="13">
        <v>0</v>
      </c>
      <c r="KS40" s="13">
        <f>KP40-KQ40+KR40</f>
        <v>1018</v>
      </c>
      <c r="KT40" s="12">
        <v>0</v>
      </c>
      <c r="KU40" s="13">
        <v>0</v>
      </c>
      <c r="KV40" s="13">
        <f>KS40-KT40+KU40</f>
        <v>1018</v>
      </c>
      <c r="KW40" s="12">
        <v>0</v>
      </c>
      <c r="KX40" s="14">
        <v>0</v>
      </c>
      <c r="KY40" s="14">
        <f>KV40-KW40+KX40</f>
        <v>1018</v>
      </c>
      <c r="KZ40" s="12">
        <v>0</v>
      </c>
      <c r="LA40" s="13">
        <v>0</v>
      </c>
      <c r="LB40" s="14">
        <f>KY40-KZ40+LA40</f>
        <v>1018</v>
      </c>
      <c r="LC40" s="12">
        <v>0</v>
      </c>
      <c r="LD40" s="14">
        <v>0</v>
      </c>
      <c r="LE40" s="14">
        <f>LB40-LC40+LD40</f>
        <v>1018</v>
      </c>
      <c r="LF40" s="12">
        <v>0</v>
      </c>
      <c r="LG40" s="14">
        <v>0</v>
      </c>
      <c r="LH40" s="13">
        <f>LE40-LF40+LG40</f>
        <v>1018</v>
      </c>
      <c r="LI40" s="12">
        <v>0</v>
      </c>
      <c r="LJ40" s="13">
        <v>0</v>
      </c>
      <c r="LK40" s="13">
        <f>LJ40+LH40-LI40</f>
        <v>1018</v>
      </c>
      <c r="LL40" s="12">
        <v>0</v>
      </c>
      <c r="LM40" s="13">
        <v>0</v>
      </c>
      <c r="LN40" s="13">
        <f>LK40-LL40+LM40</f>
        <v>1018</v>
      </c>
      <c r="LO40" s="12">
        <v>0</v>
      </c>
      <c r="LP40" s="13">
        <v>0</v>
      </c>
      <c r="LQ40" s="13">
        <f>LN40-LO40+LP40</f>
        <v>1018</v>
      </c>
      <c r="LR40" s="12">
        <v>0</v>
      </c>
      <c r="LS40" s="14">
        <v>0</v>
      </c>
      <c r="LT40" s="14">
        <f>LQ40-LR40+LS40</f>
        <v>1018</v>
      </c>
      <c r="LU40" s="12">
        <v>0</v>
      </c>
      <c r="LV40" s="13">
        <v>0</v>
      </c>
      <c r="LW40" s="14">
        <f>LT40-LU40+LV40</f>
        <v>1018</v>
      </c>
      <c r="LX40" s="12">
        <v>0</v>
      </c>
      <c r="LY40" s="14">
        <v>0</v>
      </c>
      <c r="LZ40" s="14">
        <f>LW40-LX40+LY40</f>
        <v>1018</v>
      </c>
      <c r="MA40" s="12">
        <v>0</v>
      </c>
      <c r="MB40" s="14">
        <v>0</v>
      </c>
      <c r="MC40" s="13">
        <f>LZ40-MA40+MB40</f>
        <v>1018</v>
      </c>
      <c r="MD40" s="12">
        <v>0</v>
      </c>
      <c r="ME40" s="13">
        <v>0</v>
      </c>
      <c r="MF40" s="13">
        <f>ME40+MC40-MD40</f>
        <v>1018</v>
      </c>
      <c r="MG40" s="12">
        <v>0</v>
      </c>
      <c r="MH40" s="13">
        <v>0</v>
      </c>
      <c r="MI40" s="13">
        <f>MF40-MG40+MH40</f>
        <v>1018</v>
      </c>
      <c r="MJ40" s="12">
        <v>0</v>
      </c>
      <c r="MK40" s="13">
        <v>0</v>
      </c>
      <c r="ML40" s="13">
        <f>MI40-MJ40+MK40</f>
        <v>1018</v>
      </c>
      <c r="MM40" s="12">
        <v>0</v>
      </c>
      <c r="MN40" s="14">
        <v>0</v>
      </c>
      <c r="MO40" s="14">
        <f>ML40-MM40+MN40</f>
        <v>1018</v>
      </c>
      <c r="MP40" s="12">
        <v>0</v>
      </c>
      <c r="MQ40" s="13">
        <v>0</v>
      </c>
      <c r="MR40" s="14">
        <f>MO40-MP40+MQ40</f>
        <v>1018</v>
      </c>
      <c r="MS40" s="12">
        <v>0</v>
      </c>
      <c r="MT40" s="14">
        <v>0</v>
      </c>
      <c r="MU40" s="14">
        <f>MR40-MS40+MT40</f>
        <v>1018</v>
      </c>
      <c r="MV40" s="12">
        <v>0</v>
      </c>
      <c r="MW40" s="14">
        <v>0</v>
      </c>
      <c r="MX40" s="13">
        <f>MU40-MV40+MW40</f>
        <v>1018</v>
      </c>
      <c r="MY40" s="12">
        <v>0</v>
      </c>
      <c r="MZ40" s="13">
        <v>0</v>
      </c>
      <c r="NA40" s="13">
        <f>MZ40+MX40-MY40</f>
        <v>1018</v>
      </c>
      <c r="NB40" s="12">
        <v>0</v>
      </c>
      <c r="NC40" s="13">
        <v>0</v>
      </c>
      <c r="ND40" s="13">
        <f>NA40-NB40+NC40</f>
        <v>1018</v>
      </c>
      <c r="NE40" s="12">
        <v>0</v>
      </c>
      <c r="NF40" s="13">
        <v>0</v>
      </c>
      <c r="NG40" s="13">
        <f>ND40-NE40+NF40</f>
        <v>1018</v>
      </c>
      <c r="NH40" s="12">
        <v>0</v>
      </c>
      <c r="NI40" s="14">
        <v>0</v>
      </c>
      <c r="NJ40" s="14">
        <f>NG40-NH40+NI40</f>
        <v>1018</v>
      </c>
      <c r="NK40" s="12">
        <v>0</v>
      </c>
      <c r="NL40" s="13">
        <v>0</v>
      </c>
      <c r="NM40" s="14">
        <f>NJ40-NK40+NL40</f>
        <v>1018</v>
      </c>
      <c r="NN40" s="12">
        <v>0</v>
      </c>
      <c r="NO40" s="14">
        <v>0</v>
      </c>
      <c r="NP40" s="14">
        <f>NM40-NN40+NO40</f>
        <v>1018</v>
      </c>
      <c r="NQ40" s="12">
        <v>0</v>
      </c>
      <c r="NR40" s="14">
        <v>0</v>
      </c>
      <c r="NS40" s="13">
        <f>NP40-NQ40+NR40</f>
        <v>1018</v>
      </c>
      <c r="NT40" s="12">
        <v>0</v>
      </c>
      <c r="NU40" s="13">
        <v>0</v>
      </c>
      <c r="NV40" s="13">
        <f>NU40+NS40-NT40</f>
        <v>1018</v>
      </c>
      <c r="NW40" s="12">
        <v>0</v>
      </c>
      <c r="NX40" s="13">
        <v>0</v>
      </c>
      <c r="NY40" s="13">
        <f>NV40-NW40+NX40</f>
        <v>1018</v>
      </c>
      <c r="NZ40" s="12">
        <v>0</v>
      </c>
      <c r="OA40" s="13">
        <v>0</v>
      </c>
      <c r="OB40" s="13">
        <f>NY40-NZ40+OA40</f>
        <v>1018</v>
      </c>
      <c r="OC40" s="12">
        <v>0</v>
      </c>
      <c r="OD40" s="14">
        <v>0</v>
      </c>
      <c r="OE40" s="14">
        <f>OB40-OC40+OD40</f>
        <v>1018</v>
      </c>
      <c r="OF40" s="12">
        <v>0</v>
      </c>
      <c r="OG40" s="13">
        <v>0</v>
      </c>
      <c r="OH40" s="14">
        <f>OE40-OF40+OG40</f>
        <v>1018</v>
      </c>
      <c r="OI40" s="12">
        <v>0</v>
      </c>
      <c r="OJ40" s="14">
        <v>0</v>
      </c>
      <c r="OK40" s="14">
        <f>OH40-OI40+OJ40</f>
        <v>1018</v>
      </c>
      <c r="OL40" s="12">
        <v>0</v>
      </c>
      <c r="OM40" s="14">
        <v>0</v>
      </c>
      <c r="ON40" s="13">
        <f>OK40-OL40+OM40</f>
        <v>1018</v>
      </c>
      <c r="OO40" s="12">
        <v>0</v>
      </c>
      <c r="OP40" s="13">
        <v>0</v>
      </c>
      <c r="OQ40" s="13">
        <f>OP40+ON40-OO40</f>
        <v>1018</v>
      </c>
      <c r="OR40" s="12">
        <v>0</v>
      </c>
      <c r="OS40" s="13">
        <v>0</v>
      </c>
      <c r="OT40" s="13">
        <f>OQ40-OR40+OS40</f>
        <v>1018</v>
      </c>
      <c r="OU40" s="12">
        <v>0</v>
      </c>
      <c r="OV40" s="13">
        <v>0</v>
      </c>
      <c r="OW40" s="13">
        <f>OT40-OU40+OV40</f>
        <v>1018</v>
      </c>
      <c r="OX40" s="12">
        <v>0</v>
      </c>
      <c r="OY40" s="14">
        <v>0</v>
      </c>
      <c r="OZ40" s="14">
        <f>OW40-OX40+OY40</f>
        <v>1018</v>
      </c>
      <c r="PA40" s="12">
        <v>0</v>
      </c>
      <c r="PB40" s="13">
        <v>0</v>
      </c>
      <c r="PC40" s="14">
        <f>OZ40-PA40+PB40</f>
        <v>1018</v>
      </c>
      <c r="PD40" s="12">
        <v>0</v>
      </c>
      <c r="PE40" s="14">
        <v>0</v>
      </c>
      <c r="PF40" s="14">
        <f>PC40-PD40+PE40</f>
        <v>1018</v>
      </c>
      <c r="PG40" s="12">
        <v>0</v>
      </c>
      <c r="PH40" s="14">
        <v>0</v>
      </c>
      <c r="PI40" s="13">
        <f>PF40-PG40+PH40</f>
        <v>1018</v>
      </c>
      <c r="PJ40" s="12">
        <v>0</v>
      </c>
    </row>
    <row r="41" spans="1:426" x14ac:dyDescent="0.25">
      <c r="A41" s="11" t="s">
        <v>52</v>
      </c>
      <c r="B41" s="15"/>
      <c r="C41" s="12"/>
      <c r="D41" s="14"/>
      <c r="E41" s="13"/>
      <c r="F41" s="12"/>
      <c r="G41" s="13"/>
      <c r="H41" s="13"/>
      <c r="I41" s="12"/>
      <c r="J41" s="13"/>
      <c r="K41" s="13"/>
      <c r="L41" s="12"/>
      <c r="M41" s="13"/>
      <c r="N41" s="13"/>
      <c r="O41" s="12"/>
      <c r="P41" s="14"/>
      <c r="Q41" s="14"/>
      <c r="R41" s="12"/>
      <c r="S41" s="13"/>
      <c r="T41" s="14"/>
      <c r="U41" s="12"/>
      <c r="V41" s="14"/>
      <c r="W41" s="15"/>
      <c r="X41" s="12"/>
      <c r="Y41" s="14"/>
      <c r="Z41" s="13"/>
      <c r="AA41" s="12"/>
      <c r="AB41" s="13"/>
      <c r="AC41" s="13"/>
      <c r="AD41" s="12"/>
      <c r="AE41" s="13"/>
      <c r="AF41" s="13"/>
      <c r="AG41" s="12"/>
      <c r="AH41" s="13"/>
      <c r="AI41" s="13"/>
      <c r="AJ41" s="12"/>
      <c r="AK41" s="14"/>
      <c r="AL41" s="14"/>
      <c r="AM41" s="12"/>
      <c r="AN41" s="13"/>
      <c r="AO41" s="14"/>
      <c r="AP41" s="12"/>
      <c r="AQ41" s="14"/>
      <c r="AR41" s="15"/>
      <c r="AS41" s="12"/>
      <c r="AT41" s="14"/>
      <c r="AU41" s="13"/>
      <c r="AV41" s="12"/>
      <c r="AW41" s="13"/>
      <c r="AX41" s="13"/>
      <c r="AY41" s="12"/>
      <c r="AZ41" s="13"/>
      <c r="BA41" s="13"/>
      <c r="BB41" s="12"/>
      <c r="BC41" s="13"/>
      <c r="BD41" s="13"/>
      <c r="BE41" s="12"/>
      <c r="BF41" s="14"/>
      <c r="BG41" s="14"/>
      <c r="BH41" s="12"/>
      <c r="BI41" s="13"/>
      <c r="BJ41" s="14"/>
      <c r="BK41" s="12"/>
      <c r="BL41" s="14"/>
      <c r="BM41" s="15"/>
      <c r="BN41" s="12"/>
      <c r="BO41" s="14"/>
      <c r="BP41" s="13"/>
      <c r="BQ41" s="12"/>
      <c r="BR41" s="13"/>
      <c r="BS41" s="13"/>
      <c r="BT41" s="12"/>
      <c r="BU41" s="13"/>
      <c r="BV41" s="15"/>
      <c r="BW41" s="12"/>
      <c r="BX41" s="13"/>
      <c r="BY41" s="13"/>
      <c r="BZ41" s="12"/>
      <c r="CA41" s="14"/>
      <c r="CB41" s="14"/>
      <c r="CC41" s="12"/>
      <c r="CD41" s="13"/>
      <c r="CE41" s="14"/>
      <c r="CF41" s="12"/>
      <c r="CG41" s="14"/>
      <c r="CH41" s="14"/>
      <c r="CI41" s="12"/>
      <c r="CJ41" s="14"/>
      <c r="CK41" s="15"/>
      <c r="CL41" s="12"/>
      <c r="CM41" s="13"/>
      <c r="CN41" s="13"/>
      <c r="CO41" s="12"/>
      <c r="CP41" s="13"/>
      <c r="CQ41" s="13"/>
      <c r="CR41" s="12"/>
      <c r="CS41" s="13"/>
      <c r="CT41" s="13"/>
      <c r="CU41" s="12"/>
      <c r="CV41" s="14"/>
      <c r="CW41" s="14"/>
      <c r="CX41" s="12"/>
      <c r="CY41" s="13"/>
      <c r="CZ41" s="14"/>
      <c r="DA41" s="12"/>
      <c r="DB41" s="14"/>
      <c r="DC41" s="14"/>
      <c r="DD41" s="12"/>
      <c r="DE41" s="14"/>
      <c r="DF41" s="13"/>
      <c r="DG41" s="12"/>
      <c r="DH41" s="13"/>
      <c r="DI41" s="13"/>
      <c r="DJ41" s="12"/>
      <c r="DK41" s="13"/>
      <c r="DL41" s="13"/>
      <c r="DM41" s="12"/>
      <c r="DN41" s="13"/>
      <c r="DO41" s="13"/>
      <c r="DP41" s="12"/>
      <c r="DQ41" s="14"/>
      <c r="DR41" s="14"/>
      <c r="DS41" s="12"/>
      <c r="DT41" s="13"/>
      <c r="DU41" s="14"/>
      <c r="DV41" s="12"/>
      <c r="DW41" s="14"/>
      <c r="DX41" s="14"/>
      <c r="DY41" s="12"/>
      <c r="DZ41" s="14"/>
      <c r="EA41" s="13"/>
      <c r="EB41" s="12"/>
      <c r="EC41" s="13"/>
      <c r="ED41" s="13"/>
      <c r="EE41" s="12"/>
      <c r="EF41" s="13"/>
      <c r="EG41" s="13"/>
      <c r="EH41" s="12"/>
      <c r="EI41" s="13"/>
      <c r="EJ41" s="13"/>
      <c r="EK41" s="12"/>
      <c r="EL41" s="14"/>
      <c r="EM41" s="14"/>
      <c r="EN41" s="12"/>
      <c r="EO41" s="13"/>
      <c r="EP41" s="14"/>
      <c r="EQ41" s="12"/>
      <c r="ER41" s="14"/>
      <c r="ES41" s="14"/>
      <c r="ET41" s="12"/>
      <c r="EU41" s="14"/>
      <c r="EV41" s="13"/>
      <c r="EW41" s="12"/>
      <c r="EX41" s="13"/>
      <c r="EY41" s="13"/>
      <c r="EZ41" s="12"/>
      <c r="FA41" s="13"/>
      <c r="FB41" s="13"/>
      <c r="FC41" s="12"/>
      <c r="FD41" s="13"/>
      <c r="FE41" s="13"/>
      <c r="FF41" s="12"/>
      <c r="FG41" s="14"/>
      <c r="FH41" s="14"/>
      <c r="FI41" s="12"/>
      <c r="FJ41" s="13"/>
      <c r="FK41" s="14"/>
      <c r="FL41" s="12"/>
      <c r="FM41" s="14"/>
      <c r="FN41" s="14"/>
      <c r="FO41" s="12"/>
      <c r="FP41" s="14"/>
      <c r="FQ41" s="13"/>
      <c r="FR41" s="12"/>
      <c r="FS41" s="13"/>
      <c r="FT41" s="13"/>
      <c r="FU41" s="12"/>
      <c r="FV41" s="13"/>
      <c r="FW41" s="13"/>
      <c r="FX41" s="12"/>
      <c r="FY41" s="13"/>
      <c r="FZ41" s="13"/>
      <c r="GA41" s="12"/>
      <c r="GB41" s="14"/>
      <c r="GC41" s="14"/>
      <c r="GD41" s="12"/>
      <c r="GE41" s="13"/>
      <c r="GF41" s="14"/>
      <c r="GG41" s="12"/>
      <c r="GH41" s="14"/>
      <c r="GI41" s="14"/>
      <c r="GJ41" s="12"/>
      <c r="GK41" s="14"/>
      <c r="GL41" s="13"/>
      <c r="GM41" s="12"/>
      <c r="GN41" s="13"/>
      <c r="GO41" s="13"/>
      <c r="GP41" s="12"/>
      <c r="GQ41" s="13"/>
      <c r="GR41" s="13"/>
      <c r="GS41" s="12"/>
      <c r="GT41" s="13"/>
      <c r="GU41" s="13"/>
      <c r="GV41" s="12"/>
      <c r="GW41" s="14"/>
      <c r="GX41" s="14"/>
      <c r="GY41" s="12"/>
      <c r="GZ41" s="13"/>
      <c r="HA41" s="14"/>
      <c r="HB41" s="12"/>
      <c r="HC41" s="14"/>
      <c r="HD41" s="14"/>
      <c r="HE41" s="12"/>
      <c r="HF41" s="14"/>
      <c r="HG41" s="13"/>
      <c r="HH41" s="12"/>
      <c r="HI41" s="13"/>
      <c r="HJ41" s="13"/>
      <c r="HK41" s="12"/>
      <c r="HL41" s="13"/>
      <c r="HM41" s="13"/>
      <c r="HN41" s="12"/>
      <c r="HO41" s="13"/>
      <c r="HP41" s="13"/>
      <c r="HQ41" s="12"/>
      <c r="HR41" s="14"/>
      <c r="HS41" s="14"/>
      <c r="HT41" s="12"/>
      <c r="HU41" s="13"/>
      <c r="HV41" s="14"/>
      <c r="HW41" s="12"/>
      <c r="HX41" s="14"/>
      <c r="HY41" s="14"/>
      <c r="HZ41" s="12"/>
      <c r="IA41" s="14"/>
      <c r="IB41" s="13"/>
      <c r="IC41" s="12"/>
      <c r="ID41" s="13"/>
      <c r="IE41" s="13"/>
      <c r="IF41" s="12"/>
      <c r="IG41" s="13"/>
      <c r="IH41" s="13"/>
      <c r="II41" s="12"/>
      <c r="IJ41" s="13"/>
      <c r="IK41" s="13"/>
      <c r="IL41" s="12"/>
      <c r="IM41" s="14"/>
      <c r="IN41" s="14"/>
      <c r="IO41" s="12"/>
      <c r="IP41" s="13"/>
      <c r="IQ41" s="14"/>
      <c r="IR41" s="12"/>
      <c r="IS41" s="14"/>
      <c r="IT41" s="14"/>
      <c r="IU41" s="12"/>
      <c r="IV41" s="14"/>
      <c r="IW41" s="13"/>
      <c r="IX41" s="12"/>
      <c r="IY41" s="13"/>
      <c r="IZ41" s="13"/>
      <c r="JA41" s="12"/>
      <c r="JB41" s="13"/>
      <c r="JC41" s="13"/>
      <c r="JD41" s="12"/>
      <c r="JE41" s="13"/>
      <c r="JF41" s="13"/>
      <c r="JG41" s="12"/>
      <c r="JH41" s="14"/>
      <c r="JI41" s="14"/>
      <c r="JJ41" s="12"/>
      <c r="JK41" s="13"/>
      <c r="JL41" s="14"/>
      <c r="JM41" s="12"/>
      <c r="JN41" s="14"/>
      <c r="JO41" s="14"/>
      <c r="JP41" s="12"/>
      <c r="JQ41" s="14"/>
      <c r="JR41" s="13"/>
      <c r="JS41" s="12"/>
      <c r="JT41" s="13"/>
      <c r="JU41" s="13"/>
      <c r="JV41" s="12"/>
      <c r="JW41" s="13"/>
      <c r="JX41" s="13"/>
      <c r="JY41" s="12"/>
      <c r="JZ41" s="13"/>
      <c r="KA41" s="13"/>
      <c r="KB41" s="12"/>
      <c r="KC41" s="14"/>
      <c r="KD41" s="14"/>
      <c r="KE41" s="12"/>
      <c r="KF41" s="13"/>
      <c r="KG41" s="14"/>
      <c r="KH41" s="12"/>
      <c r="KI41" s="14"/>
      <c r="KJ41" s="14"/>
      <c r="KK41" s="12"/>
      <c r="KL41" s="14"/>
      <c r="KM41" s="13"/>
      <c r="KN41" s="12"/>
      <c r="KO41" s="13"/>
      <c r="KP41" s="13"/>
      <c r="KQ41" s="12"/>
      <c r="KR41" s="13"/>
      <c r="KS41" s="13"/>
      <c r="KT41" s="12"/>
      <c r="KU41" s="13"/>
      <c r="KV41" s="13"/>
      <c r="KW41" s="12"/>
      <c r="KX41" s="14"/>
      <c r="KY41" s="14"/>
      <c r="KZ41" s="12"/>
      <c r="LA41" s="13"/>
      <c r="LB41" s="14"/>
      <c r="LC41" s="12"/>
      <c r="LD41" s="14"/>
      <c r="LE41" s="14"/>
      <c r="LF41" s="12"/>
      <c r="LG41" s="14"/>
      <c r="LH41" s="13"/>
      <c r="LI41" s="12"/>
      <c r="LJ41" s="13"/>
      <c r="LK41" s="13"/>
      <c r="LL41" s="12"/>
      <c r="LM41" s="13"/>
      <c r="LN41" s="13"/>
      <c r="LO41" s="12"/>
      <c r="LP41" s="13"/>
      <c r="LQ41" s="13"/>
      <c r="LR41" s="12"/>
      <c r="LS41" s="14"/>
      <c r="LT41" s="14"/>
      <c r="LU41" s="12"/>
      <c r="LV41" s="13"/>
      <c r="LW41" s="14"/>
      <c r="LX41" s="12"/>
      <c r="LY41" s="14"/>
      <c r="LZ41" s="14"/>
      <c r="MA41" s="12"/>
      <c r="MB41" s="14"/>
      <c r="MC41" s="13"/>
      <c r="MD41" s="12"/>
      <c r="ME41" s="13"/>
      <c r="MF41" s="13"/>
      <c r="MG41" s="12"/>
      <c r="MH41" s="13"/>
      <c r="MI41" s="13"/>
      <c r="MJ41" s="12"/>
      <c r="MK41" s="13"/>
      <c r="ML41" s="13"/>
      <c r="MM41" s="12"/>
      <c r="MN41" s="14"/>
      <c r="MO41" s="14"/>
      <c r="MP41" s="12"/>
      <c r="MQ41" s="13"/>
      <c r="MR41" s="14"/>
      <c r="MS41" s="12"/>
      <c r="MT41" s="14"/>
      <c r="MU41" s="14"/>
      <c r="MV41" s="12"/>
      <c r="MW41" s="14"/>
      <c r="MX41" s="13"/>
      <c r="MY41" s="12"/>
      <c r="MZ41" s="13"/>
      <c r="NA41" s="13"/>
      <c r="NB41" s="12"/>
      <c r="NC41" s="13"/>
      <c r="ND41" s="13"/>
      <c r="NE41" s="12"/>
      <c r="NF41" s="13"/>
      <c r="NG41" s="13"/>
      <c r="NH41" s="12"/>
      <c r="NI41" s="14"/>
      <c r="NJ41" s="14"/>
      <c r="NK41" s="12"/>
      <c r="NL41" s="13"/>
      <c r="NM41" s="14"/>
      <c r="NN41" s="12"/>
      <c r="NO41" s="14"/>
      <c r="NP41" s="14"/>
      <c r="NQ41" s="12"/>
      <c r="NR41" s="14"/>
      <c r="NS41" s="13"/>
      <c r="NT41" s="12"/>
      <c r="NU41" s="13"/>
      <c r="NV41" s="13"/>
      <c r="NW41" s="12"/>
      <c r="NX41" s="13"/>
      <c r="NY41" s="13"/>
      <c r="NZ41" s="12"/>
      <c r="OA41" s="13"/>
      <c r="OB41" s="13"/>
      <c r="OC41" s="12"/>
      <c r="OD41" s="14"/>
      <c r="OE41" s="14"/>
      <c r="OF41" s="12"/>
      <c r="OG41" s="13"/>
      <c r="OH41" s="14"/>
      <c r="OI41" s="12"/>
      <c r="OJ41" s="14"/>
      <c r="OK41" s="14"/>
      <c r="OL41" s="12"/>
      <c r="OM41" s="14"/>
      <c r="ON41" s="13"/>
      <c r="OO41" s="12"/>
      <c r="OP41" s="13"/>
      <c r="OQ41" s="13"/>
      <c r="OR41" s="12"/>
      <c r="OS41" s="13"/>
      <c r="OT41" s="13"/>
      <c r="OU41" s="12"/>
      <c r="OV41" s="13"/>
      <c r="OW41" s="13"/>
      <c r="OX41" s="12"/>
      <c r="OY41" s="14"/>
      <c r="OZ41" s="14"/>
      <c r="PA41" s="12"/>
      <c r="PB41" s="13"/>
      <c r="PC41" s="14"/>
      <c r="PD41" s="12"/>
      <c r="PE41" s="14"/>
      <c r="PF41" s="14"/>
      <c r="PG41" s="12"/>
      <c r="PH41" s="14"/>
      <c r="PI41" s="13"/>
      <c r="PJ41" s="12"/>
    </row>
    <row r="42" spans="1:426" x14ac:dyDescent="0.25">
      <c r="A42" s="8" t="s">
        <v>48</v>
      </c>
      <c r="B42" s="15">
        <v>173</v>
      </c>
      <c r="C42" s="12">
        <v>596</v>
      </c>
      <c r="D42" s="14">
        <v>770</v>
      </c>
      <c r="E42" s="13">
        <f>B42-C42+D42</f>
        <v>347</v>
      </c>
      <c r="F42" s="12">
        <v>488</v>
      </c>
      <c r="G42" s="13">
        <v>660</v>
      </c>
      <c r="H42" s="13">
        <f>G42+E42-F42</f>
        <v>519</v>
      </c>
      <c r="I42" s="12">
        <v>522</v>
      </c>
      <c r="J42" s="13">
        <v>660</v>
      </c>
      <c r="K42" s="13">
        <f>H42-I42+J42</f>
        <v>657</v>
      </c>
      <c r="L42" s="12">
        <v>570</v>
      </c>
      <c r="M42" s="13">
        <v>660</v>
      </c>
      <c r="N42" s="13">
        <f>K42-L42+M42</f>
        <v>747</v>
      </c>
      <c r="O42" s="12">
        <v>651</v>
      </c>
      <c r="P42" s="14">
        <v>1100</v>
      </c>
      <c r="Q42" s="14">
        <f>N42-O42+P42</f>
        <v>1196</v>
      </c>
      <c r="R42" s="12">
        <v>589</v>
      </c>
      <c r="S42" s="13">
        <v>0</v>
      </c>
      <c r="T42" s="14">
        <f>Q42-R42+S42</f>
        <v>607</v>
      </c>
      <c r="U42" s="12">
        <v>754</v>
      </c>
      <c r="V42" s="14">
        <v>880</v>
      </c>
      <c r="W42" s="15">
        <v>746</v>
      </c>
      <c r="X42" s="12">
        <v>785</v>
      </c>
      <c r="Y42" s="14">
        <v>330</v>
      </c>
      <c r="Z42" s="13">
        <f>W42-X42+Y42</f>
        <v>291</v>
      </c>
      <c r="AA42" s="12">
        <v>653</v>
      </c>
      <c r="AB42" s="13">
        <v>660</v>
      </c>
      <c r="AC42" s="13">
        <f>AB42+Z42-AA42</f>
        <v>298</v>
      </c>
      <c r="AD42" s="12">
        <v>826</v>
      </c>
      <c r="AE42" s="13">
        <v>770</v>
      </c>
      <c r="AF42" s="13">
        <f>AC42-AD42+AE42</f>
        <v>242</v>
      </c>
      <c r="AG42" s="12">
        <v>882</v>
      </c>
      <c r="AH42" s="13">
        <v>770</v>
      </c>
      <c r="AI42" s="13">
        <f>AF42-AG42+AH42</f>
        <v>130</v>
      </c>
      <c r="AJ42" s="12">
        <v>911</v>
      </c>
      <c r="AK42" s="14">
        <v>1320</v>
      </c>
      <c r="AL42" s="14">
        <f>AI42-AJ42+AK42</f>
        <v>539</v>
      </c>
      <c r="AM42" s="12">
        <v>812</v>
      </c>
      <c r="AN42" s="13">
        <v>0</v>
      </c>
      <c r="AO42" s="14">
        <f>AL42-AM42+AN42</f>
        <v>-273</v>
      </c>
      <c r="AP42" s="12">
        <v>739</v>
      </c>
      <c r="AQ42" s="14">
        <v>880</v>
      </c>
      <c r="AR42" s="15">
        <v>0</v>
      </c>
      <c r="AS42" s="12">
        <v>770</v>
      </c>
      <c r="AT42" s="14">
        <v>770</v>
      </c>
      <c r="AU42" s="13">
        <f>AR42-AS42+AT42</f>
        <v>0</v>
      </c>
      <c r="AV42" s="12">
        <v>823</v>
      </c>
      <c r="AW42" s="13">
        <v>990</v>
      </c>
      <c r="AX42" s="13">
        <f>AW42+AU42-AV42</f>
        <v>167</v>
      </c>
      <c r="AY42" s="12">
        <v>777</v>
      </c>
      <c r="AZ42" s="13">
        <v>880</v>
      </c>
      <c r="BA42" s="13">
        <f>AX42-AY42+AZ42</f>
        <v>270</v>
      </c>
      <c r="BB42" s="12">
        <v>928</v>
      </c>
      <c r="BC42" s="13">
        <v>990</v>
      </c>
      <c r="BD42" s="13">
        <f>BA42-BB42+BC42</f>
        <v>332</v>
      </c>
      <c r="BE42" s="12">
        <v>984</v>
      </c>
      <c r="BF42" s="14">
        <v>1320</v>
      </c>
      <c r="BG42" s="14">
        <f>BD42-BE42+BF42</f>
        <v>668</v>
      </c>
      <c r="BH42" s="12">
        <v>818</v>
      </c>
      <c r="BI42" s="13">
        <v>0</v>
      </c>
      <c r="BJ42" s="14">
        <f>BG42-BH42+BI42</f>
        <v>-150</v>
      </c>
      <c r="BK42" s="12">
        <v>871</v>
      </c>
      <c r="BL42" s="14">
        <v>1100</v>
      </c>
      <c r="BM42" s="15">
        <v>80</v>
      </c>
      <c r="BN42" s="12">
        <v>756</v>
      </c>
      <c r="BO42" s="14">
        <v>880</v>
      </c>
      <c r="BP42" s="13">
        <f>BM42-BN42+BO42</f>
        <v>204</v>
      </c>
      <c r="BQ42" s="12">
        <v>812</v>
      </c>
      <c r="BR42" s="13">
        <v>770</v>
      </c>
      <c r="BS42" s="13">
        <f>BR42+BP42-BQ42</f>
        <v>162</v>
      </c>
      <c r="BT42" s="12">
        <v>826</v>
      </c>
      <c r="BU42" s="13">
        <v>880</v>
      </c>
      <c r="BV42" s="15">
        <v>216</v>
      </c>
      <c r="BW42" s="12">
        <v>1003</v>
      </c>
      <c r="BX42" s="13">
        <v>990</v>
      </c>
      <c r="BY42" s="13">
        <f>BV42-BW42+BX42</f>
        <v>203</v>
      </c>
      <c r="BZ42" s="12">
        <v>938</v>
      </c>
      <c r="CA42" s="14">
        <f>14*110</f>
        <v>1540</v>
      </c>
      <c r="CB42" s="14">
        <f>BY42-BZ42+CA42</f>
        <v>805</v>
      </c>
      <c r="CC42" s="12">
        <v>748</v>
      </c>
      <c r="CD42" s="13">
        <v>0</v>
      </c>
      <c r="CE42" s="14">
        <f>CB42-CC42+CD42</f>
        <v>57</v>
      </c>
      <c r="CF42" s="12">
        <v>833</v>
      </c>
      <c r="CG42" s="14">
        <v>990</v>
      </c>
      <c r="CH42" s="14">
        <f>CE42-CF42+CG42</f>
        <v>214</v>
      </c>
      <c r="CI42" s="12">
        <v>789</v>
      </c>
      <c r="CJ42" s="14">
        <v>880</v>
      </c>
      <c r="CK42" s="15">
        <v>341</v>
      </c>
      <c r="CL42" s="12">
        <v>818</v>
      </c>
      <c r="CM42" s="13">
        <v>770</v>
      </c>
      <c r="CN42" s="13">
        <f>CM42+CK42-CL42</f>
        <v>293</v>
      </c>
      <c r="CO42" s="12">
        <v>830</v>
      </c>
      <c r="CP42" s="13">
        <v>880</v>
      </c>
      <c r="CQ42" s="13">
        <f>CN42-CO42+CP42</f>
        <v>343</v>
      </c>
      <c r="CR42" s="12">
        <v>963</v>
      </c>
      <c r="CS42" s="13">
        <v>1210</v>
      </c>
      <c r="CT42" s="13">
        <f>CQ42-CR42+CS42</f>
        <v>590</v>
      </c>
      <c r="CU42" s="12">
        <v>901</v>
      </c>
      <c r="CV42" s="14">
        <f>9*110</f>
        <v>990</v>
      </c>
      <c r="CW42" s="14">
        <f>CT42-CU42+CV42</f>
        <v>679</v>
      </c>
      <c r="CX42" s="12">
        <v>791</v>
      </c>
      <c r="CY42" s="13">
        <v>0</v>
      </c>
      <c r="CZ42" s="14">
        <f>CW42-CX42+CY42</f>
        <v>-112</v>
      </c>
      <c r="DA42" s="12">
        <v>797</v>
      </c>
      <c r="DB42" s="14">
        <f>10*110</f>
        <v>1100</v>
      </c>
      <c r="DC42" s="14">
        <f>CZ42-DA42+DB42</f>
        <v>191</v>
      </c>
      <c r="DD42" s="12">
        <v>0</v>
      </c>
      <c r="DE42" s="14">
        <v>0</v>
      </c>
      <c r="DF42" s="13">
        <f>DC42-DD42+DE42</f>
        <v>191</v>
      </c>
      <c r="DG42" s="12">
        <v>0</v>
      </c>
      <c r="DH42" s="13">
        <v>0</v>
      </c>
      <c r="DI42" s="13">
        <f>DH42+DF42-DG42</f>
        <v>191</v>
      </c>
      <c r="DJ42" s="12">
        <v>0</v>
      </c>
      <c r="DK42" s="13">
        <v>0</v>
      </c>
      <c r="DL42" s="13">
        <f>DI42-DJ42+DK42</f>
        <v>191</v>
      </c>
      <c r="DM42" s="12">
        <v>0</v>
      </c>
      <c r="DN42" s="13">
        <v>0</v>
      </c>
      <c r="DO42" s="13">
        <f>DL42-DM42+DN42</f>
        <v>191</v>
      </c>
      <c r="DP42" s="12">
        <v>0</v>
      </c>
      <c r="DQ42" s="14">
        <v>0</v>
      </c>
      <c r="DR42" s="14">
        <f>DO42-DP42+DQ42</f>
        <v>191</v>
      </c>
      <c r="DS42" s="12">
        <v>0</v>
      </c>
      <c r="DT42" s="13">
        <v>0</v>
      </c>
      <c r="DU42" s="14">
        <f>DR42-DS42+DT42</f>
        <v>191</v>
      </c>
      <c r="DV42" s="12">
        <v>0</v>
      </c>
      <c r="DW42" s="14">
        <v>0</v>
      </c>
      <c r="DX42" s="14">
        <f>DU42-DV42+DW42</f>
        <v>191</v>
      </c>
      <c r="DY42" s="12">
        <v>0</v>
      </c>
      <c r="DZ42" s="14">
        <v>0</v>
      </c>
      <c r="EA42" s="13">
        <f>DX42-DY42+DZ42</f>
        <v>191</v>
      </c>
      <c r="EB42" s="12">
        <v>0</v>
      </c>
      <c r="EC42" s="13">
        <v>0</v>
      </c>
      <c r="ED42" s="13">
        <f>EC42+EA42-EB42</f>
        <v>191</v>
      </c>
      <c r="EE42" s="12">
        <v>0</v>
      </c>
      <c r="EF42" s="13">
        <v>0</v>
      </c>
      <c r="EG42" s="13">
        <f>ED42-EE42+EF42</f>
        <v>191</v>
      </c>
      <c r="EH42" s="12">
        <v>0</v>
      </c>
      <c r="EI42" s="13">
        <v>0</v>
      </c>
      <c r="EJ42" s="13">
        <f>EG42-EH42+EI42</f>
        <v>191</v>
      </c>
      <c r="EK42" s="12">
        <v>0</v>
      </c>
      <c r="EL42" s="14">
        <v>0</v>
      </c>
      <c r="EM42" s="14">
        <f>EJ42-EK42+EL42</f>
        <v>191</v>
      </c>
      <c r="EN42" s="12">
        <v>0</v>
      </c>
      <c r="EO42" s="13">
        <v>0</v>
      </c>
      <c r="EP42" s="14">
        <f>EM42-EN42+EO42</f>
        <v>191</v>
      </c>
      <c r="EQ42" s="12">
        <v>0</v>
      </c>
      <c r="ER42" s="14">
        <v>0</v>
      </c>
      <c r="ES42" s="14">
        <f>EP42-EQ42+ER42</f>
        <v>191</v>
      </c>
      <c r="ET42" s="12">
        <v>0</v>
      </c>
      <c r="EU42" s="14">
        <v>0</v>
      </c>
      <c r="EV42" s="13">
        <f>ES42-ET42+EU42</f>
        <v>191</v>
      </c>
      <c r="EW42" s="12">
        <v>0</v>
      </c>
      <c r="EX42" s="13">
        <v>0</v>
      </c>
      <c r="EY42" s="13">
        <f>EX42+EV42-EW42</f>
        <v>191</v>
      </c>
      <c r="EZ42" s="12">
        <v>0</v>
      </c>
      <c r="FA42" s="13">
        <v>0</v>
      </c>
      <c r="FB42" s="13">
        <f>EY42-EZ42+FA42</f>
        <v>191</v>
      </c>
      <c r="FC42" s="12">
        <v>0</v>
      </c>
      <c r="FD42" s="13">
        <v>0</v>
      </c>
      <c r="FE42" s="13">
        <f>FB42-FC42+FD42</f>
        <v>191</v>
      </c>
      <c r="FF42" s="12">
        <v>0</v>
      </c>
      <c r="FG42" s="14">
        <v>0</v>
      </c>
      <c r="FH42" s="14">
        <f>FE42-FF42+FG42</f>
        <v>191</v>
      </c>
      <c r="FI42" s="12">
        <v>0</v>
      </c>
      <c r="FJ42" s="13">
        <v>0</v>
      </c>
      <c r="FK42" s="14">
        <f>FH42-FI42+FJ42</f>
        <v>191</v>
      </c>
      <c r="FL42" s="12">
        <v>0</v>
      </c>
      <c r="FM42" s="14">
        <v>0</v>
      </c>
      <c r="FN42" s="14">
        <f>FK42-FL42+FM42</f>
        <v>191</v>
      </c>
      <c r="FO42" s="12">
        <v>0</v>
      </c>
      <c r="FP42" s="14">
        <v>0</v>
      </c>
      <c r="FQ42" s="13">
        <f>FN42-FO42+FP42</f>
        <v>191</v>
      </c>
      <c r="FR42" s="12">
        <v>0</v>
      </c>
      <c r="FS42" s="13">
        <v>0</v>
      </c>
      <c r="FT42" s="13">
        <f>FS42+FQ42-FR42</f>
        <v>191</v>
      </c>
      <c r="FU42" s="12">
        <v>0</v>
      </c>
      <c r="FV42" s="13">
        <v>0</v>
      </c>
      <c r="FW42" s="13">
        <f>FT42-FU42+FV42</f>
        <v>191</v>
      </c>
      <c r="FX42" s="12">
        <v>0</v>
      </c>
      <c r="FY42" s="13">
        <v>0</v>
      </c>
      <c r="FZ42" s="13">
        <f>FW42-FX42+FY42</f>
        <v>191</v>
      </c>
      <c r="GA42" s="12">
        <v>0</v>
      </c>
      <c r="GB42" s="14">
        <v>0</v>
      </c>
      <c r="GC42" s="14">
        <f>FZ42-GA42+GB42</f>
        <v>191</v>
      </c>
      <c r="GD42" s="12">
        <v>0</v>
      </c>
      <c r="GE42" s="13">
        <v>0</v>
      </c>
      <c r="GF42" s="14">
        <f>GC42-GD42+GE42</f>
        <v>191</v>
      </c>
      <c r="GG42" s="12">
        <v>0</v>
      </c>
      <c r="GH42" s="14">
        <v>0</v>
      </c>
      <c r="GI42" s="14">
        <f>GF42-GG42+GH42</f>
        <v>191</v>
      </c>
      <c r="GJ42" s="12">
        <v>0</v>
      </c>
      <c r="GK42" s="14">
        <v>0</v>
      </c>
      <c r="GL42" s="13">
        <f>GI42-GJ42+GK42</f>
        <v>191</v>
      </c>
      <c r="GM42" s="12">
        <v>0</v>
      </c>
      <c r="GN42" s="13">
        <v>0</v>
      </c>
      <c r="GO42" s="13">
        <f>GN42+GL42-GM42</f>
        <v>191</v>
      </c>
      <c r="GP42" s="12">
        <v>0</v>
      </c>
      <c r="GQ42" s="13">
        <v>0</v>
      </c>
      <c r="GR42" s="13">
        <f>GO42-GP42+GQ42</f>
        <v>191</v>
      </c>
      <c r="GS42" s="12">
        <v>0</v>
      </c>
      <c r="GT42" s="13">
        <v>0</v>
      </c>
      <c r="GU42" s="13">
        <f>GR42-GS42+GT42</f>
        <v>191</v>
      </c>
      <c r="GV42" s="12">
        <v>0</v>
      </c>
      <c r="GW42" s="14">
        <v>0</v>
      </c>
      <c r="GX42" s="14">
        <f>GU42-GV42+GW42</f>
        <v>191</v>
      </c>
      <c r="GY42" s="12">
        <v>0</v>
      </c>
      <c r="GZ42" s="13">
        <v>0</v>
      </c>
      <c r="HA42" s="14">
        <f>GX42-GY42+GZ42</f>
        <v>191</v>
      </c>
      <c r="HB42" s="12">
        <v>0</v>
      </c>
      <c r="HC42" s="14">
        <v>0</v>
      </c>
      <c r="HD42" s="14">
        <f>HA42-HB42+HC42</f>
        <v>191</v>
      </c>
      <c r="HE42" s="12">
        <v>0</v>
      </c>
      <c r="HF42" s="14">
        <v>0</v>
      </c>
      <c r="HG42" s="13">
        <f>HD42-HE42+HF42</f>
        <v>191</v>
      </c>
      <c r="HH42" s="12">
        <v>0</v>
      </c>
      <c r="HI42" s="13">
        <v>0</v>
      </c>
      <c r="HJ42" s="13">
        <f>HI42+HG42-HH42</f>
        <v>191</v>
      </c>
      <c r="HK42" s="12">
        <v>0</v>
      </c>
      <c r="HL42" s="13">
        <v>0</v>
      </c>
      <c r="HM42" s="13">
        <f>HJ42-HK42+HL42</f>
        <v>191</v>
      </c>
      <c r="HN42" s="12">
        <v>0</v>
      </c>
      <c r="HO42" s="13">
        <v>0</v>
      </c>
      <c r="HP42" s="13">
        <f>HM42-HN42+HO42</f>
        <v>191</v>
      </c>
      <c r="HQ42" s="12">
        <v>0</v>
      </c>
      <c r="HR42" s="14">
        <v>0</v>
      </c>
      <c r="HS42" s="14">
        <f>HP42-HQ42+HR42</f>
        <v>191</v>
      </c>
      <c r="HT42" s="12">
        <v>0</v>
      </c>
      <c r="HU42" s="13">
        <v>0</v>
      </c>
      <c r="HV42" s="14">
        <f>HS42-HT42+HU42</f>
        <v>191</v>
      </c>
      <c r="HW42" s="12">
        <v>0</v>
      </c>
      <c r="HX42" s="14">
        <v>0</v>
      </c>
      <c r="HY42" s="14">
        <f>HV42-HW42+HX42</f>
        <v>191</v>
      </c>
      <c r="HZ42" s="12">
        <v>0</v>
      </c>
      <c r="IA42" s="14">
        <v>0</v>
      </c>
      <c r="IB42" s="13">
        <f>HY42-HZ42+IA42</f>
        <v>191</v>
      </c>
      <c r="IC42" s="12">
        <v>0</v>
      </c>
      <c r="ID42" s="13">
        <v>0</v>
      </c>
      <c r="IE42" s="13">
        <f>ID42+IB42-IC42</f>
        <v>191</v>
      </c>
      <c r="IF42" s="12">
        <v>0</v>
      </c>
      <c r="IG42" s="13">
        <v>0</v>
      </c>
      <c r="IH42" s="13">
        <f>IE42-IF42+IG42</f>
        <v>191</v>
      </c>
      <c r="II42" s="12">
        <v>0</v>
      </c>
      <c r="IJ42" s="13">
        <v>0</v>
      </c>
      <c r="IK42" s="13">
        <f>IH42-II42+IJ42</f>
        <v>191</v>
      </c>
      <c r="IL42" s="12">
        <v>0</v>
      </c>
      <c r="IM42" s="14">
        <v>0</v>
      </c>
      <c r="IN42" s="14">
        <f>IK42-IL42+IM42</f>
        <v>191</v>
      </c>
      <c r="IO42" s="12">
        <v>0</v>
      </c>
      <c r="IP42" s="13">
        <v>0</v>
      </c>
      <c r="IQ42" s="14">
        <f>IN42-IO42+IP42</f>
        <v>191</v>
      </c>
      <c r="IR42" s="12">
        <v>0</v>
      </c>
      <c r="IS42" s="14">
        <v>0</v>
      </c>
      <c r="IT42" s="14">
        <f>IQ42-IR42+IS42</f>
        <v>191</v>
      </c>
      <c r="IU42" s="12">
        <v>0</v>
      </c>
      <c r="IV42" s="14">
        <v>0</v>
      </c>
      <c r="IW42" s="13">
        <f>IT42-IU42+IV42</f>
        <v>191</v>
      </c>
      <c r="IX42" s="12">
        <v>0</v>
      </c>
      <c r="IY42" s="13">
        <v>0</v>
      </c>
      <c r="IZ42" s="13">
        <f>IY42+IW42-IX42</f>
        <v>191</v>
      </c>
      <c r="JA42" s="12">
        <v>0</v>
      </c>
      <c r="JB42" s="13">
        <v>0</v>
      </c>
      <c r="JC42" s="13">
        <f>IZ42-JA42+JB42</f>
        <v>191</v>
      </c>
      <c r="JD42" s="12">
        <v>0</v>
      </c>
      <c r="JE42" s="13">
        <v>0</v>
      </c>
      <c r="JF42" s="13">
        <f>JC42-JD42+JE42</f>
        <v>191</v>
      </c>
      <c r="JG42" s="12">
        <v>0</v>
      </c>
      <c r="JH42" s="14">
        <v>0</v>
      </c>
      <c r="JI42" s="14">
        <f>JF42-JG42+JH42</f>
        <v>191</v>
      </c>
      <c r="JJ42" s="12">
        <v>0</v>
      </c>
      <c r="JK42" s="13">
        <v>0</v>
      </c>
      <c r="JL42" s="14">
        <f>JI42-JJ42+JK42</f>
        <v>191</v>
      </c>
      <c r="JM42" s="12">
        <v>0</v>
      </c>
      <c r="JN42" s="14">
        <v>0</v>
      </c>
      <c r="JO42" s="14">
        <f>JL42-JM42+JN42</f>
        <v>191</v>
      </c>
      <c r="JP42" s="12">
        <v>0</v>
      </c>
      <c r="JQ42" s="14">
        <v>0</v>
      </c>
      <c r="JR42" s="13">
        <f>JO42-JP42+JQ42</f>
        <v>191</v>
      </c>
      <c r="JS42" s="12">
        <v>0</v>
      </c>
      <c r="JT42" s="13">
        <v>0</v>
      </c>
      <c r="JU42" s="13">
        <f>JT42+JR42-JS42</f>
        <v>191</v>
      </c>
      <c r="JV42" s="12">
        <v>0</v>
      </c>
      <c r="JW42" s="13">
        <v>0</v>
      </c>
      <c r="JX42" s="13">
        <f>JU42-JV42+JW42</f>
        <v>191</v>
      </c>
      <c r="JY42" s="12">
        <v>0</v>
      </c>
      <c r="JZ42" s="13">
        <v>0</v>
      </c>
      <c r="KA42" s="13">
        <f>JX42-JY42+JZ42</f>
        <v>191</v>
      </c>
      <c r="KB42" s="12">
        <v>0</v>
      </c>
      <c r="KC42" s="14">
        <v>0</v>
      </c>
      <c r="KD42" s="14">
        <f>KA42-KB42+KC42</f>
        <v>191</v>
      </c>
      <c r="KE42" s="12">
        <v>0</v>
      </c>
      <c r="KF42" s="13">
        <v>0</v>
      </c>
      <c r="KG42" s="14">
        <f>KD42-KE42+KF42</f>
        <v>191</v>
      </c>
      <c r="KH42" s="12">
        <v>0</v>
      </c>
      <c r="KI42" s="14">
        <v>0</v>
      </c>
      <c r="KJ42" s="14">
        <f>KG42-KH42+KI42</f>
        <v>191</v>
      </c>
      <c r="KK42" s="12">
        <v>0</v>
      </c>
      <c r="KL42" s="14">
        <v>0</v>
      </c>
      <c r="KM42" s="13">
        <f>KJ42-KK42+KL42</f>
        <v>191</v>
      </c>
      <c r="KN42" s="12">
        <v>0</v>
      </c>
      <c r="KO42" s="13">
        <v>0</v>
      </c>
      <c r="KP42" s="13">
        <f>KO42+KM42-KN42</f>
        <v>191</v>
      </c>
      <c r="KQ42" s="12">
        <v>0</v>
      </c>
      <c r="KR42" s="13">
        <v>0</v>
      </c>
      <c r="KS42" s="13">
        <f>KP42-KQ42+KR42</f>
        <v>191</v>
      </c>
      <c r="KT42" s="12">
        <v>0</v>
      </c>
      <c r="KU42" s="13">
        <v>0</v>
      </c>
      <c r="KV42" s="13">
        <f>KS42-KT42+KU42</f>
        <v>191</v>
      </c>
      <c r="KW42" s="12">
        <v>0</v>
      </c>
      <c r="KX42" s="14">
        <v>0</v>
      </c>
      <c r="KY42" s="14">
        <f>KV42-KW42+KX42</f>
        <v>191</v>
      </c>
      <c r="KZ42" s="12">
        <v>0</v>
      </c>
      <c r="LA42" s="13">
        <v>0</v>
      </c>
      <c r="LB42" s="14">
        <f>KY42-KZ42+LA42</f>
        <v>191</v>
      </c>
      <c r="LC42" s="12">
        <v>0</v>
      </c>
      <c r="LD42" s="14">
        <v>0</v>
      </c>
      <c r="LE42" s="14">
        <f>LB42-LC42+LD42</f>
        <v>191</v>
      </c>
      <c r="LF42" s="12">
        <v>0</v>
      </c>
      <c r="LG42" s="14">
        <v>0</v>
      </c>
      <c r="LH42" s="13">
        <f>LE42-LF42+LG42</f>
        <v>191</v>
      </c>
      <c r="LI42" s="12">
        <v>0</v>
      </c>
      <c r="LJ42" s="13">
        <v>0</v>
      </c>
      <c r="LK42" s="13">
        <f>LJ42+LH42-LI42</f>
        <v>191</v>
      </c>
      <c r="LL42" s="12">
        <v>0</v>
      </c>
      <c r="LM42" s="13">
        <v>0</v>
      </c>
      <c r="LN42" s="13">
        <f>LK42-LL42+LM42</f>
        <v>191</v>
      </c>
      <c r="LO42" s="12">
        <v>0</v>
      </c>
      <c r="LP42" s="13">
        <v>0</v>
      </c>
      <c r="LQ42" s="13">
        <f>LN42-LO42+LP42</f>
        <v>191</v>
      </c>
      <c r="LR42" s="12">
        <v>0</v>
      </c>
      <c r="LS42" s="14">
        <v>0</v>
      </c>
      <c r="LT42" s="14">
        <f>LQ42-LR42+LS42</f>
        <v>191</v>
      </c>
      <c r="LU42" s="12">
        <v>0</v>
      </c>
      <c r="LV42" s="13">
        <v>0</v>
      </c>
      <c r="LW42" s="14">
        <f>LT42-LU42+LV42</f>
        <v>191</v>
      </c>
      <c r="LX42" s="12">
        <v>0</v>
      </c>
      <c r="LY42" s="14">
        <v>0</v>
      </c>
      <c r="LZ42" s="14">
        <f>LW42-LX42+LY42</f>
        <v>191</v>
      </c>
      <c r="MA42" s="12">
        <v>0</v>
      </c>
      <c r="MB42" s="14">
        <v>0</v>
      </c>
      <c r="MC42" s="13">
        <f>LZ42-MA42+MB42</f>
        <v>191</v>
      </c>
      <c r="MD42" s="12">
        <v>0</v>
      </c>
      <c r="ME42" s="13">
        <v>0</v>
      </c>
      <c r="MF42" s="13">
        <f>ME42+MC42-MD42</f>
        <v>191</v>
      </c>
      <c r="MG42" s="12">
        <v>0</v>
      </c>
      <c r="MH42" s="13">
        <v>0</v>
      </c>
      <c r="MI42" s="13">
        <f>MF42-MG42+MH42</f>
        <v>191</v>
      </c>
      <c r="MJ42" s="12">
        <v>0</v>
      </c>
      <c r="MK42" s="13">
        <v>0</v>
      </c>
      <c r="ML42" s="13">
        <f>MI42-MJ42+MK42</f>
        <v>191</v>
      </c>
      <c r="MM42" s="12">
        <v>0</v>
      </c>
      <c r="MN42" s="14">
        <v>0</v>
      </c>
      <c r="MO42" s="14">
        <f>ML42-MM42+MN42</f>
        <v>191</v>
      </c>
      <c r="MP42" s="12">
        <v>0</v>
      </c>
      <c r="MQ42" s="13">
        <v>0</v>
      </c>
      <c r="MR42" s="14">
        <f>MO42-MP42+MQ42</f>
        <v>191</v>
      </c>
      <c r="MS42" s="12">
        <v>0</v>
      </c>
      <c r="MT42" s="14">
        <v>0</v>
      </c>
      <c r="MU42" s="14">
        <f>MR42-MS42+MT42</f>
        <v>191</v>
      </c>
      <c r="MV42" s="12">
        <v>0</v>
      </c>
      <c r="MW42" s="14">
        <v>0</v>
      </c>
      <c r="MX42" s="13">
        <f>MU42-MV42+MW42</f>
        <v>191</v>
      </c>
      <c r="MY42" s="12">
        <v>0</v>
      </c>
      <c r="MZ42" s="13">
        <v>0</v>
      </c>
      <c r="NA42" s="13">
        <f>MZ42+MX42-MY42</f>
        <v>191</v>
      </c>
      <c r="NB42" s="12">
        <v>0</v>
      </c>
      <c r="NC42" s="13">
        <v>0</v>
      </c>
      <c r="ND42" s="13">
        <f>NA42-NB42+NC42</f>
        <v>191</v>
      </c>
      <c r="NE42" s="12">
        <v>0</v>
      </c>
      <c r="NF42" s="13">
        <v>0</v>
      </c>
      <c r="NG42" s="13">
        <f>ND42-NE42+NF42</f>
        <v>191</v>
      </c>
      <c r="NH42" s="12">
        <v>0</v>
      </c>
      <c r="NI42" s="14">
        <v>0</v>
      </c>
      <c r="NJ42" s="14">
        <f>NG42-NH42+NI42</f>
        <v>191</v>
      </c>
      <c r="NK42" s="12">
        <v>0</v>
      </c>
      <c r="NL42" s="13">
        <v>0</v>
      </c>
      <c r="NM42" s="14">
        <f>NJ42-NK42+NL42</f>
        <v>191</v>
      </c>
      <c r="NN42" s="12">
        <v>0</v>
      </c>
      <c r="NO42" s="14">
        <v>0</v>
      </c>
      <c r="NP42" s="14">
        <f>NM42-NN42+NO42</f>
        <v>191</v>
      </c>
      <c r="NQ42" s="12">
        <v>0</v>
      </c>
      <c r="NR42" s="14">
        <v>0</v>
      </c>
      <c r="NS42" s="13">
        <f>NP42-NQ42+NR42</f>
        <v>191</v>
      </c>
      <c r="NT42" s="12">
        <v>0</v>
      </c>
      <c r="NU42" s="13">
        <v>0</v>
      </c>
      <c r="NV42" s="13">
        <f>NU42+NS42-NT42</f>
        <v>191</v>
      </c>
      <c r="NW42" s="12">
        <v>0</v>
      </c>
      <c r="NX42" s="13">
        <v>0</v>
      </c>
      <c r="NY42" s="13">
        <f>NV42-NW42+NX42</f>
        <v>191</v>
      </c>
      <c r="NZ42" s="12">
        <v>0</v>
      </c>
      <c r="OA42" s="13">
        <v>0</v>
      </c>
      <c r="OB42" s="13">
        <f>NY42-NZ42+OA42</f>
        <v>191</v>
      </c>
      <c r="OC42" s="12">
        <v>0</v>
      </c>
      <c r="OD42" s="14">
        <v>0</v>
      </c>
      <c r="OE42" s="14">
        <f>OB42-OC42+OD42</f>
        <v>191</v>
      </c>
      <c r="OF42" s="12">
        <v>0</v>
      </c>
      <c r="OG42" s="13">
        <v>0</v>
      </c>
      <c r="OH42" s="14">
        <f>OE42-OF42+OG42</f>
        <v>191</v>
      </c>
      <c r="OI42" s="12">
        <v>0</v>
      </c>
      <c r="OJ42" s="14">
        <v>0</v>
      </c>
      <c r="OK42" s="14">
        <f>OH42-OI42+OJ42</f>
        <v>191</v>
      </c>
      <c r="OL42" s="12">
        <v>0</v>
      </c>
      <c r="OM42" s="14">
        <v>0</v>
      </c>
      <c r="ON42" s="13">
        <f>OK42-OL42+OM42</f>
        <v>191</v>
      </c>
      <c r="OO42" s="12">
        <v>0</v>
      </c>
      <c r="OP42" s="13">
        <v>0</v>
      </c>
      <c r="OQ42" s="13">
        <f>OP42+ON42-OO42</f>
        <v>191</v>
      </c>
      <c r="OR42" s="12">
        <v>0</v>
      </c>
      <c r="OS42" s="13">
        <v>0</v>
      </c>
      <c r="OT42" s="13">
        <f>OQ42-OR42+OS42</f>
        <v>191</v>
      </c>
      <c r="OU42" s="12">
        <v>0</v>
      </c>
      <c r="OV42" s="13">
        <v>0</v>
      </c>
      <c r="OW42" s="13">
        <f>OT42-OU42+OV42</f>
        <v>191</v>
      </c>
      <c r="OX42" s="12">
        <v>0</v>
      </c>
      <c r="OY42" s="14">
        <v>0</v>
      </c>
      <c r="OZ42" s="14">
        <f>OW42-OX42+OY42</f>
        <v>191</v>
      </c>
      <c r="PA42" s="12">
        <v>0</v>
      </c>
      <c r="PB42" s="13">
        <v>0</v>
      </c>
      <c r="PC42" s="14">
        <f>OZ42-PA42+PB42</f>
        <v>191</v>
      </c>
      <c r="PD42" s="12">
        <v>0</v>
      </c>
      <c r="PE42" s="14">
        <v>0</v>
      </c>
      <c r="PF42" s="14">
        <f>PC42-PD42+PE42</f>
        <v>191</v>
      </c>
      <c r="PG42" s="12">
        <v>0</v>
      </c>
      <c r="PH42" s="14">
        <v>0</v>
      </c>
      <c r="PI42" s="13">
        <f>PF42-PG42+PH42</f>
        <v>191</v>
      </c>
      <c r="PJ42" s="12">
        <v>0</v>
      </c>
    </row>
    <row r="43" spans="1:426" x14ac:dyDescent="0.25">
      <c r="A43" s="11" t="s">
        <v>51</v>
      </c>
      <c r="B43" s="15"/>
      <c r="C43" s="12"/>
      <c r="D43" s="14"/>
      <c r="E43" s="13"/>
      <c r="F43" s="12"/>
      <c r="G43" s="13"/>
      <c r="H43" s="13"/>
      <c r="I43" s="12"/>
      <c r="J43" s="13"/>
      <c r="K43" s="13"/>
      <c r="L43" s="12"/>
      <c r="M43" s="13"/>
      <c r="N43" s="13"/>
      <c r="O43" s="12"/>
      <c r="P43" s="14"/>
      <c r="Q43" s="14"/>
      <c r="R43" s="12"/>
      <c r="S43" s="13"/>
      <c r="T43" s="14"/>
      <c r="U43" s="12"/>
      <c r="V43" s="14"/>
      <c r="W43" s="15"/>
      <c r="X43" s="12"/>
      <c r="Y43" s="14"/>
      <c r="Z43" s="13"/>
      <c r="AA43" s="12"/>
      <c r="AB43" s="13"/>
      <c r="AC43" s="13"/>
      <c r="AD43" s="12"/>
      <c r="AE43" s="13"/>
      <c r="AF43" s="13"/>
      <c r="AG43" s="12"/>
      <c r="AH43" s="13"/>
      <c r="AI43" s="13"/>
      <c r="AJ43" s="12"/>
      <c r="AK43" s="14"/>
      <c r="AL43" s="14"/>
      <c r="AM43" s="12"/>
      <c r="AN43" s="13"/>
      <c r="AO43" s="14"/>
      <c r="AP43" s="12"/>
      <c r="AQ43" s="14"/>
      <c r="AR43" s="15"/>
      <c r="AS43" s="12" t="s">
        <v>50</v>
      </c>
      <c r="AT43" s="14"/>
      <c r="AU43" s="13"/>
      <c r="AV43" s="12"/>
      <c r="AW43" s="13"/>
      <c r="AX43" s="13"/>
      <c r="AY43" s="12"/>
      <c r="AZ43" s="13"/>
      <c r="BA43" s="13"/>
      <c r="BB43" s="12"/>
      <c r="BC43" s="13"/>
      <c r="BD43" s="13"/>
      <c r="BE43" s="12"/>
      <c r="BF43" s="14"/>
      <c r="BG43" s="14"/>
      <c r="BH43" s="12"/>
      <c r="BI43" s="13"/>
      <c r="BJ43" s="14"/>
      <c r="BK43" s="12"/>
      <c r="BL43" s="14"/>
      <c r="BM43" s="15"/>
      <c r="BN43" s="12"/>
      <c r="BO43" s="14"/>
      <c r="BP43" s="13"/>
      <c r="BQ43" s="12"/>
      <c r="BR43" s="13"/>
      <c r="BS43" s="13"/>
      <c r="BT43" s="12"/>
      <c r="BU43" s="13"/>
      <c r="BV43" s="15"/>
      <c r="BW43" s="12"/>
      <c r="BX43" s="13"/>
      <c r="BY43" s="13"/>
      <c r="BZ43" s="12"/>
      <c r="CA43" s="14"/>
      <c r="CB43" s="14"/>
      <c r="CC43" s="12"/>
      <c r="CD43" s="13"/>
      <c r="CE43" s="14"/>
      <c r="CF43" s="12"/>
      <c r="CG43" s="14"/>
      <c r="CH43" s="14"/>
      <c r="CI43" s="12"/>
      <c r="CJ43" s="14"/>
      <c r="CK43" s="15"/>
      <c r="CL43" s="12"/>
      <c r="CM43" s="13"/>
      <c r="CN43" s="13"/>
      <c r="CO43" s="12"/>
      <c r="CP43" s="13"/>
      <c r="CQ43" s="13"/>
      <c r="CR43" s="12"/>
      <c r="CS43" s="13"/>
      <c r="CT43" s="13"/>
      <c r="CU43" s="12"/>
      <c r="CV43" s="14"/>
      <c r="CW43" s="14"/>
      <c r="CX43" s="12"/>
      <c r="CY43" s="13"/>
      <c r="CZ43" s="14"/>
      <c r="DA43" s="12"/>
      <c r="DB43" s="14"/>
      <c r="DC43" s="14"/>
      <c r="DD43" s="12"/>
      <c r="DE43" s="14"/>
      <c r="DF43" s="13"/>
      <c r="DG43" s="12"/>
      <c r="DH43" s="13"/>
      <c r="DI43" s="13"/>
      <c r="DJ43" s="12"/>
      <c r="DK43" s="13"/>
      <c r="DL43" s="13"/>
      <c r="DM43" s="12"/>
      <c r="DN43" s="13"/>
      <c r="DO43" s="13"/>
      <c r="DP43" s="12"/>
      <c r="DQ43" s="14"/>
      <c r="DR43" s="14"/>
      <c r="DS43" s="12"/>
      <c r="DT43" s="13"/>
      <c r="DU43" s="14"/>
      <c r="DV43" s="12"/>
      <c r="DW43" s="14"/>
      <c r="DX43" s="14"/>
      <c r="DY43" s="12"/>
      <c r="DZ43" s="14"/>
      <c r="EA43" s="13"/>
      <c r="EB43" s="12"/>
      <c r="EC43" s="13"/>
      <c r="ED43" s="13"/>
      <c r="EE43" s="12"/>
      <c r="EF43" s="13"/>
      <c r="EG43" s="13"/>
      <c r="EH43" s="12"/>
      <c r="EI43" s="13"/>
      <c r="EJ43" s="13"/>
      <c r="EK43" s="12"/>
      <c r="EL43" s="14"/>
      <c r="EM43" s="14"/>
      <c r="EN43" s="12"/>
      <c r="EO43" s="13"/>
      <c r="EP43" s="14"/>
      <c r="EQ43" s="12"/>
      <c r="ER43" s="14"/>
      <c r="ES43" s="14"/>
      <c r="ET43" s="12"/>
      <c r="EU43" s="14"/>
      <c r="EV43" s="13"/>
      <c r="EW43" s="12"/>
      <c r="EX43" s="13"/>
      <c r="EY43" s="13"/>
      <c r="EZ43" s="12"/>
      <c r="FA43" s="13"/>
      <c r="FB43" s="13"/>
      <c r="FC43" s="12"/>
      <c r="FD43" s="13"/>
      <c r="FE43" s="13"/>
      <c r="FF43" s="12"/>
      <c r="FG43" s="14"/>
      <c r="FH43" s="14"/>
      <c r="FI43" s="12"/>
      <c r="FJ43" s="13"/>
      <c r="FK43" s="14"/>
      <c r="FL43" s="12"/>
      <c r="FM43" s="14"/>
      <c r="FN43" s="14"/>
      <c r="FO43" s="12"/>
      <c r="FP43" s="14"/>
      <c r="FQ43" s="13"/>
      <c r="FR43" s="12"/>
      <c r="FS43" s="13"/>
      <c r="FT43" s="13"/>
      <c r="FU43" s="12"/>
      <c r="FV43" s="13"/>
      <c r="FW43" s="13"/>
      <c r="FX43" s="12"/>
      <c r="FY43" s="13"/>
      <c r="FZ43" s="13"/>
      <c r="GA43" s="12"/>
      <c r="GB43" s="14"/>
      <c r="GC43" s="14"/>
      <c r="GD43" s="12"/>
      <c r="GE43" s="13"/>
      <c r="GF43" s="14"/>
      <c r="GG43" s="12"/>
      <c r="GH43" s="14"/>
      <c r="GI43" s="14"/>
      <c r="GJ43" s="12"/>
      <c r="GK43" s="14"/>
      <c r="GL43" s="13"/>
      <c r="GM43" s="12"/>
      <c r="GN43" s="13"/>
      <c r="GO43" s="13"/>
      <c r="GP43" s="12"/>
      <c r="GQ43" s="13"/>
      <c r="GR43" s="13"/>
      <c r="GS43" s="12"/>
      <c r="GT43" s="13"/>
      <c r="GU43" s="13"/>
      <c r="GV43" s="12"/>
      <c r="GW43" s="14"/>
      <c r="GX43" s="14"/>
      <c r="GY43" s="12"/>
      <c r="GZ43" s="13"/>
      <c r="HA43" s="14"/>
      <c r="HB43" s="12"/>
      <c r="HC43" s="14"/>
      <c r="HD43" s="14"/>
      <c r="HE43" s="12"/>
      <c r="HF43" s="14"/>
      <c r="HG43" s="13"/>
      <c r="HH43" s="12"/>
      <c r="HI43" s="13"/>
      <c r="HJ43" s="13"/>
      <c r="HK43" s="12"/>
      <c r="HL43" s="13"/>
      <c r="HM43" s="13"/>
      <c r="HN43" s="12"/>
      <c r="HO43" s="13"/>
      <c r="HP43" s="13"/>
      <c r="HQ43" s="12"/>
      <c r="HR43" s="14"/>
      <c r="HS43" s="14"/>
      <c r="HT43" s="12"/>
      <c r="HU43" s="13"/>
      <c r="HV43" s="14"/>
      <c r="HW43" s="12"/>
      <c r="HX43" s="14"/>
      <c r="HY43" s="14"/>
      <c r="HZ43" s="12"/>
      <c r="IA43" s="14"/>
      <c r="IB43" s="13"/>
      <c r="IC43" s="12"/>
      <c r="ID43" s="13"/>
      <c r="IE43" s="13"/>
      <c r="IF43" s="12"/>
      <c r="IG43" s="13"/>
      <c r="IH43" s="13"/>
      <c r="II43" s="12"/>
      <c r="IJ43" s="13"/>
      <c r="IK43" s="13"/>
      <c r="IL43" s="12"/>
      <c r="IM43" s="14"/>
      <c r="IN43" s="14"/>
      <c r="IO43" s="12"/>
      <c r="IP43" s="13"/>
      <c r="IQ43" s="14"/>
      <c r="IR43" s="12"/>
      <c r="IS43" s="14"/>
      <c r="IT43" s="14"/>
      <c r="IU43" s="12"/>
      <c r="IV43" s="14"/>
      <c r="IW43" s="13"/>
      <c r="IX43" s="12"/>
      <c r="IY43" s="13"/>
      <c r="IZ43" s="13"/>
      <c r="JA43" s="12"/>
      <c r="JB43" s="13"/>
      <c r="JC43" s="13"/>
      <c r="JD43" s="12"/>
      <c r="JE43" s="13"/>
      <c r="JF43" s="13"/>
      <c r="JG43" s="12"/>
      <c r="JH43" s="14"/>
      <c r="JI43" s="14"/>
      <c r="JJ43" s="12"/>
      <c r="JK43" s="13"/>
      <c r="JL43" s="14"/>
      <c r="JM43" s="12"/>
      <c r="JN43" s="14"/>
      <c r="JO43" s="14"/>
      <c r="JP43" s="12"/>
      <c r="JQ43" s="14"/>
      <c r="JR43" s="13"/>
      <c r="JS43" s="12"/>
      <c r="JT43" s="13"/>
      <c r="JU43" s="13"/>
      <c r="JV43" s="12"/>
      <c r="JW43" s="13"/>
      <c r="JX43" s="13"/>
      <c r="JY43" s="12"/>
      <c r="JZ43" s="13"/>
      <c r="KA43" s="13"/>
      <c r="KB43" s="12"/>
      <c r="KC43" s="14"/>
      <c r="KD43" s="14"/>
      <c r="KE43" s="12"/>
      <c r="KF43" s="13"/>
      <c r="KG43" s="14"/>
      <c r="KH43" s="12"/>
      <c r="KI43" s="14"/>
      <c r="KJ43" s="14"/>
      <c r="KK43" s="12"/>
      <c r="KL43" s="14"/>
      <c r="KM43" s="13"/>
      <c r="KN43" s="12"/>
      <c r="KO43" s="13"/>
      <c r="KP43" s="13"/>
      <c r="KQ43" s="12"/>
      <c r="KR43" s="13"/>
      <c r="KS43" s="13"/>
      <c r="KT43" s="12"/>
      <c r="KU43" s="13"/>
      <c r="KV43" s="13"/>
      <c r="KW43" s="12"/>
      <c r="KX43" s="14"/>
      <c r="KY43" s="14"/>
      <c r="KZ43" s="12"/>
      <c r="LA43" s="13"/>
      <c r="LB43" s="14"/>
      <c r="LC43" s="12"/>
      <c r="LD43" s="14"/>
      <c r="LE43" s="14"/>
      <c r="LF43" s="12"/>
      <c r="LG43" s="14"/>
      <c r="LH43" s="13"/>
      <c r="LI43" s="12"/>
      <c r="LJ43" s="13"/>
      <c r="LK43" s="13"/>
      <c r="LL43" s="12"/>
      <c r="LM43" s="13"/>
      <c r="LN43" s="13"/>
      <c r="LO43" s="12"/>
      <c r="LP43" s="13"/>
      <c r="LQ43" s="13"/>
      <c r="LR43" s="12"/>
      <c r="LS43" s="14"/>
      <c r="LT43" s="14"/>
      <c r="LU43" s="12"/>
      <c r="LV43" s="13"/>
      <c r="LW43" s="14"/>
      <c r="LX43" s="12"/>
      <c r="LY43" s="14"/>
      <c r="LZ43" s="14"/>
      <c r="MA43" s="12"/>
      <c r="MB43" s="14"/>
      <c r="MC43" s="13"/>
      <c r="MD43" s="12"/>
      <c r="ME43" s="13"/>
      <c r="MF43" s="13"/>
      <c r="MG43" s="12"/>
      <c r="MH43" s="13"/>
      <c r="MI43" s="13"/>
      <c r="MJ43" s="12"/>
      <c r="MK43" s="13"/>
      <c r="ML43" s="13"/>
      <c r="MM43" s="12"/>
      <c r="MN43" s="14"/>
      <c r="MO43" s="14"/>
      <c r="MP43" s="12"/>
      <c r="MQ43" s="13"/>
      <c r="MR43" s="14"/>
      <c r="MS43" s="12"/>
      <c r="MT43" s="14"/>
      <c r="MU43" s="14"/>
      <c r="MV43" s="12"/>
      <c r="MW43" s="14"/>
      <c r="MX43" s="13"/>
      <c r="MY43" s="12"/>
      <c r="MZ43" s="13"/>
      <c r="NA43" s="13"/>
      <c r="NB43" s="12"/>
      <c r="NC43" s="13"/>
      <c r="ND43" s="13"/>
      <c r="NE43" s="12"/>
      <c r="NF43" s="13"/>
      <c r="NG43" s="13"/>
      <c r="NH43" s="12"/>
      <c r="NI43" s="14"/>
      <c r="NJ43" s="14"/>
      <c r="NK43" s="12"/>
      <c r="NL43" s="13"/>
      <c r="NM43" s="14"/>
      <c r="NN43" s="12"/>
      <c r="NO43" s="14"/>
      <c r="NP43" s="14"/>
      <c r="NQ43" s="12"/>
      <c r="NR43" s="14"/>
      <c r="NS43" s="13"/>
      <c r="NT43" s="12"/>
      <c r="NU43" s="13"/>
      <c r="NV43" s="13"/>
      <c r="NW43" s="12"/>
      <c r="NX43" s="13"/>
      <c r="NY43" s="13"/>
      <c r="NZ43" s="12"/>
      <c r="OA43" s="13"/>
      <c r="OB43" s="13"/>
      <c r="OC43" s="12"/>
      <c r="OD43" s="14"/>
      <c r="OE43" s="14"/>
      <c r="OF43" s="12"/>
      <c r="OG43" s="13"/>
      <c r="OH43" s="14"/>
      <c r="OI43" s="12"/>
      <c r="OJ43" s="14"/>
      <c r="OK43" s="14"/>
      <c r="OL43" s="12"/>
      <c r="OM43" s="14"/>
      <c r="ON43" s="13"/>
      <c r="OO43" s="12"/>
      <c r="OP43" s="13"/>
      <c r="OQ43" s="13"/>
      <c r="OR43" s="12"/>
      <c r="OS43" s="13"/>
      <c r="OT43" s="13"/>
      <c r="OU43" s="12"/>
      <c r="OV43" s="13"/>
      <c r="OW43" s="13"/>
      <c r="OX43" s="12"/>
      <c r="OY43" s="14"/>
      <c r="OZ43" s="14"/>
      <c r="PA43" s="12"/>
      <c r="PB43" s="13"/>
      <c r="PC43" s="14"/>
      <c r="PD43" s="12"/>
      <c r="PE43" s="14"/>
      <c r="PF43" s="14"/>
      <c r="PG43" s="12"/>
      <c r="PH43" s="14"/>
      <c r="PI43" s="13"/>
      <c r="PJ43" s="12"/>
    </row>
    <row r="44" spans="1:426" x14ac:dyDescent="0.25">
      <c r="A44" s="8" t="s">
        <v>48</v>
      </c>
      <c r="B44" s="15">
        <v>756</v>
      </c>
      <c r="C44" s="12">
        <v>1340</v>
      </c>
      <c r="D44" s="14">
        <v>1620</v>
      </c>
      <c r="E44" s="13">
        <f>B44-C44+D44</f>
        <v>1036</v>
      </c>
      <c r="F44" s="12">
        <v>1201</v>
      </c>
      <c r="G44" s="13">
        <v>1620</v>
      </c>
      <c r="H44" s="13">
        <f>G44+E44-F44</f>
        <v>1455</v>
      </c>
      <c r="I44" s="12">
        <v>1587</v>
      </c>
      <c r="J44" s="13">
        <v>1620</v>
      </c>
      <c r="K44" s="13">
        <f>H44-I44+J44</f>
        <v>1488</v>
      </c>
      <c r="L44" s="12">
        <v>1907</v>
      </c>
      <c r="M44" s="13">
        <v>2160</v>
      </c>
      <c r="N44" s="13">
        <f>K44-L44+M44</f>
        <v>1741</v>
      </c>
      <c r="O44" s="12">
        <v>1737</v>
      </c>
      <c r="P44" s="14">
        <v>1800</v>
      </c>
      <c r="Q44" s="14">
        <f>N44-O44+P44</f>
        <v>1804</v>
      </c>
      <c r="R44" s="12">
        <v>1159</v>
      </c>
      <c r="S44" s="13">
        <v>0</v>
      </c>
      <c r="T44" s="14">
        <f>Q44-R44+S44</f>
        <v>645</v>
      </c>
      <c r="U44" s="12">
        <v>1145</v>
      </c>
      <c r="V44" s="14">
        <v>2520</v>
      </c>
      <c r="W44" s="15">
        <v>2022</v>
      </c>
      <c r="X44" s="12">
        <v>1592</v>
      </c>
      <c r="Y44" s="14">
        <v>1080</v>
      </c>
      <c r="Z44" s="13">
        <f>W44-X44+Y44</f>
        <v>1510</v>
      </c>
      <c r="AA44" s="12">
        <v>1651</v>
      </c>
      <c r="AB44" s="13">
        <v>1260</v>
      </c>
      <c r="AC44" s="13">
        <f>AB44+Z44-AA44</f>
        <v>1119</v>
      </c>
      <c r="AD44" s="12">
        <v>2021</v>
      </c>
      <c r="AE44" s="13">
        <v>1620</v>
      </c>
      <c r="AF44" s="13">
        <f>AC44-AD44+AE44</f>
        <v>718</v>
      </c>
      <c r="AG44" s="12">
        <v>2235</v>
      </c>
      <c r="AH44" s="13">
        <v>2160</v>
      </c>
      <c r="AI44" s="13">
        <f>AF44-AG44+AH44</f>
        <v>643</v>
      </c>
      <c r="AJ44" s="12">
        <v>2262</v>
      </c>
      <c r="AK44" s="14">
        <v>2160</v>
      </c>
      <c r="AL44" s="14">
        <f>AI44-AJ44+AK44</f>
        <v>541</v>
      </c>
      <c r="AM44" s="12">
        <v>1402</v>
      </c>
      <c r="AN44" s="13">
        <v>0</v>
      </c>
      <c r="AO44" s="14">
        <f>AL44-AM44+AN44</f>
        <v>-861</v>
      </c>
      <c r="AP44" s="12">
        <v>1656</v>
      </c>
      <c r="AQ44" s="14">
        <v>2520</v>
      </c>
      <c r="AR44" s="15">
        <v>65</v>
      </c>
      <c r="AS44" s="12">
        <v>1625</v>
      </c>
      <c r="AT44" s="14">
        <v>2160</v>
      </c>
      <c r="AU44" s="13">
        <f>AR44-AS44+AT44</f>
        <v>600</v>
      </c>
      <c r="AV44" s="12">
        <v>1363</v>
      </c>
      <c r="AW44" s="13">
        <v>1800</v>
      </c>
      <c r="AX44" s="13">
        <f>AW44+AU44-AV44</f>
        <v>1037</v>
      </c>
      <c r="AY44" s="12">
        <v>1614</v>
      </c>
      <c r="AZ44" s="13">
        <v>2520</v>
      </c>
      <c r="BA44" s="13">
        <f>AX44-AY44+AZ44</f>
        <v>1943</v>
      </c>
      <c r="BB44" s="12">
        <v>2518</v>
      </c>
      <c r="BC44" s="13">
        <v>2160</v>
      </c>
      <c r="BD44" s="13">
        <f>BA44-BB44+BC44</f>
        <v>1585</v>
      </c>
      <c r="BE44" s="12">
        <v>2047</v>
      </c>
      <c r="BF44" s="14">
        <v>1800</v>
      </c>
      <c r="BG44" s="14">
        <f>BD44-BE44+BF44</f>
        <v>1338</v>
      </c>
      <c r="BH44" s="12">
        <v>1415</v>
      </c>
      <c r="BI44" s="13">
        <v>0</v>
      </c>
      <c r="BJ44" s="14">
        <f>BG44-BH44+BI44</f>
        <v>-77</v>
      </c>
      <c r="BK44" s="12">
        <v>1658</v>
      </c>
      <c r="BL44" s="14">
        <v>2520</v>
      </c>
      <c r="BM44" s="15">
        <v>1384</v>
      </c>
      <c r="BN44" s="12">
        <v>1590</v>
      </c>
      <c r="BO44" s="14">
        <v>1620</v>
      </c>
      <c r="BP44" s="13">
        <f>BM44-BN44+BO44</f>
        <v>1414</v>
      </c>
      <c r="BQ44" s="12">
        <v>1524</v>
      </c>
      <c r="BR44" s="13">
        <v>1800</v>
      </c>
      <c r="BS44" s="13">
        <f>BR44+BP44-BQ44</f>
        <v>1690</v>
      </c>
      <c r="BT44" s="12">
        <v>1733</v>
      </c>
      <c r="BU44" s="13">
        <v>1800</v>
      </c>
      <c r="BV44" s="15">
        <v>1758</v>
      </c>
      <c r="BW44" s="12">
        <v>2592</v>
      </c>
      <c r="BX44" s="13">
        <v>1800</v>
      </c>
      <c r="BY44" s="13">
        <f>BV44-BW44+BX44</f>
        <v>966</v>
      </c>
      <c r="BZ44" s="12">
        <v>2265</v>
      </c>
      <c r="CA44" s="14">
        <v>2520</v>
      </c>
      <c r="CB44" s="14">
        <f>BY44-BZ44+CA44</f>
        <v>1221</v>
      </c>
      <c r="CC44" s="12">
        <v>1540</v>
      </c>
      <c r="CD44" s="13">
        <v>0</v>
      </c>
      <c r="CE44" s="14">
        <f>CB44-CC44+CD44</f>
        <v>-319</v>
      </c>
      <c r="CF44" s="12">
        <v>1708</v>
      </c>
      <c r="CG44" s="14">
        <f>2520+648</f>
        <v>3168</v>
      </c>
      <c r="CH44" s="14">
        <f>CE44-CF44+CG44</f>
        <v>1141</v>
      </c>
      <c r="CI44" s="12">
        <f>1611+12</f>
        <v>1623</v>
      </c>
      <c r="CJ44" s="14">
        <v>1440</v>
      </c>
      <c r="CK44" s="15">
        <v>778</v>
      </c>
      <c r="CL44" s="12">
        <v>1532</v>
      </c>
      <c r="CM44" s="13">
        <v>1620</v>
      </c>
      <c r="CN44" s="13">
        <f>CM44+CK44-CL44</f>
        <v>866</v>
      </c>
      <c r="CO44" s="12">
        <v>1965</v>
      </c>
      <c r="CP44" s="13">
        <v>2160</v>
      </c>
      <c r="CQ44" s="13">
        <f>CN44-CO44+CP44</f>
        <v>1061</v>
      </c>
      <c r="CR44" s="12">
        <v>2238</v>
      </c>
      <c r="CS44" s="13">
        <v>2520</v>
      </c>
      <c r="CT44" s="13">
        <f>CQ44-CR44+CS44</f>
        <v>1343</v>
      </c>
      <c r="CU44" s="12">
        <v>1954</v>
      </c>
      <c r="CV44" s="14">
        <v>2520</v>
      </c>
      <c r="CW44" s="14">
        <f>CT44-CU44+CV44</f>
        <v>1909</v>
      </c>
      <c r="CX44" s="12">
        <v>1350</v>
      </c>
      <c r="CY44" s="13">
        <v>0</v>
      </c>
      <c r="CZ44" s="14">
        <f>CW44-CX44+CY44</f>
        <v>559</v>
      </c>
      <c r="DA44" s="12">
        <v>1781</v>
      </c>
      <c r="DB44" s="14">
        <v>2520</v>
      </c>
      <c r="DC44" s="14">
        <f>CZ44-DA44+DB44</f>
        <v>1298</v>
      </c>
      <c r="DD44" s="12">
        <v>0</v>
      </c>
      <c r="DE44" s="14">
        <v>0</v>
      </c>
      <c r="DF44" s="13">
        <f>DC44-DD44+DE44</f>
        <v>1298</v>
      </c>
      <c r="DG44" s="12">
        <v>0</v>
      </c>
      <c r="DH44" s="13">
        <v>0</v>
      </c>
      <c r="DI44" s="13">
        <f>DH44+DF44-DG44</f>
        <v>1298</v>
      </c>
      <c r="DJ44" s="12">
        <v>0</v>
      </c>
      <c r="DK44" s="13">
        <v>0</v>
      </c>
      <c r="DL44" s="13">
        <f>DI44-DJ44+DK44</f>
        <v>1298</v>
      </c>
      <c r="DM44" s="12">
        <v>0</v>
      </c>
      <c r="DN44" s="13">
        <v>0</v>
      </c>
      <c r="DO44" s="13">
        <f>DL44-DM44+DN44</f>
        <v>1298</v>
      </c>
      <c r="DP44" s="12">
        <v>0</v>
      </c>
      <c r="DQ44" s="14">
        <v>0</v>
      </c>
      <c r="DR44" s="14">
        <f>DO44-DP44+DQ44</f>
        <v>1298</v>
      </c>
      <c r="DS44" s="12">
        <v>0</v>
      </c>
      <c r="DT44" s="13">
        <v>0</v>
      </c>
      <c r="DU44" s="14">
        <f>DR44-DS44+DT44</f>
        <v>1298</v>
      </c>
      <c r="DV44" s="12">
        <v>0</v>
      </c>
      <c r="DW44" s="14">
        <v>0</v>
      </c>
      <c r="DX44" s="14">
        <f>DU44-DV44+DW44</f>
        <v>1298</v>
      </c>
      <c r="DY44" s="12">
        <v>0</v>
      </c>
      <c r="DZ44" s="14">
        <v>0</v>
      </c>
      <c r="EA44" s="13">
        <f>DX44-DY44+DZ44</f>
        <v>1298</v>
      </c>
      <c r="EB44" s="12">
        <v>0</v>
      </c>
      <c r="EC44" s="13">
        <v>0</v>
      </c>
      <c r="ED44" s="13">
        <f>EC44+EA44-EB44</f>
        <v>1298</v>
      </c>
      <c r="EE44" s="12">
        <v>0</v>
      </c>
      <c r="EF44" s="13">
        <v>0</v>
      </c>
      <c r="EG44" s="13">
        <f>ED44-EE44+EF44</f>
        <v>1298</v>
      </c>
      <c r="EH44" s="12">
        <v>0</v>
      </c>
      <c r="EI44" s="13">
        <v>0</v>
      </c>
      <c r="EJ44" s="13">
        <f>EG44-EH44+EI44</f>
        <v>1298</v>
      </c>
      <c r="EK44" s="12">
        <v>0</v>
      </c>
      <c r="EL44" s="14">
        <v>0</v>
      </c>
      <c r="EM44" s="14">
        <f>EJ44-EK44+EL44</f>
        <v>1298</v>
      </c>
      <c r="EN44" s="12">
        <v>0</v>
      </c>
      <c r="EO44" s="13">
        <v>0</v>
      </c>
      <c r="EP44" s="14">
        <f>EM44-EN44+EO44</f>
        <v>1298</v>
      </c>
      <c r="EQ44" s="12">
        <v>0</v>
      </c>
      <c r="ER44" s="14">
        <v>0</v>
      </c>
      <c r="ES44" s="14">
        <f>EP44-EQ44+ER44</f>
        <v>1298</v>
      </c>
      <c r="ET44" s="12">
        <v>0</v>
      </c>
      <c r="EU44" s="14">
        <v>0</v>
      </c>
      <c r="EV44" s="13">
        <f>ES44-ET44+EU44</f>
        <v>1298</v>
      </c>
      <c r="EW44" s="12">
        <v>0</v>
      </c>
      <c r="EX44" s="13">
        <v>0</v>
      </c>
      <c r="EY44" s="13">
        <f>EX44+EV44-EW44</f>
        <v>1298</v>
      </c>
      <c r="EZ44" s="12">
        <v>0</v>
      </c>
      <c r="FA44" s="13">
        <v>0</v>
      </c>
      <c r="FB44" s="13">
        <f>EY44-EZ44+FA44</f>
        <v>1298</v>
      </c>
      <c r="FC44" s="12">
        <v>0</v>
      </c>
      <c r="FD44" s="13">
        <v>0</v>
      </c>
      <c r="FE44" s="13">
        <f>FB44-FC44+FD44</f>
        <v>1298</v>
      </c>
      <c r="FF44" s="12">
        <v>0</v>
      </c>
      <c r="FG44" s="14">
        <v>0</v>
      </c>
      <c r="FH44" s="14">
        <f>FE44-FF44+FG44</f>
        <v>1298</v>
      </c>
      <c r="FI44" s="12">
        <v>0</v>
      </c>
      <c r="FJ44" s="13">
        <v>0</v>
      </c>
      <c r="FK44" s="14">
        <f>FH44-FI44+FJ44</f>
        <v>1298</v>
      </c>
      <c r="FL44" s="12">
        <v>0</v>
      </c>
      <c r="FM44" s="14">
        <v>0</v>
      </c>
      <c r="FN44" s="14">
        <f>FK44-FL44+FM44</f>
        <v>1298</v>
      </c>
      <c r="FO44" s="12">
        <v>0</v>
      </c>
      <c r="FP44" s="14">
        <v>0</v>
      </c>
      <c r="FQ44" s="13">
        <f>FN44-FO44+FP44</f>
        <v>1298</v>
      </c>
      <c r="FR44" s="12">
        <v>0</v>
      </c>
      <c r="FS44" s="13">
        <v>0</v>
      </c>
      <c r="FT44" s="13">
        <f>FS44+FQ44-FR44</f>
        <v>1298</v>
      </c>
      <c r="FU44" s="12">
        <v>0</v>
      </c>
      <c r="FV44" s="13">
        <v>0</v>
      </c>
      <c r="FW44" s="13">
        <f>FT44-FU44+FV44</f>
        <v>1298</v>
      </c>
      <c r="FX44" s="12">
        <v>0</v>
      </c>
      <c r="FY44" s="13">
        <v>0</v>
      </c>
      <c r="FZ44" s="13">
        <f>FW44-FX44+FY44</f>
        <v>1298</v>
      </c>
      <c r="GA44" s="12">
        <v>0</v>
      </c>
      <c r="GB44" s="14">
        <v>0</v>
      </c>
      <c r="GC44" s="14">
        <f>FZ44-GA44+GB44</f>
        <v>1298</v>
      </c>
      <c r="GD44" s="12">
        <v>0</v>
      </c>
      <c r="GE44" s="13">
        <v>0</v>
      </c>
      <c r="GF44" s="14">
        <f>GC44-GD44+GE44</f>
        <v>1298</v>
      </c>
      <c r="GG44" s="12">
        <v>0</v>
      </c>
      <c r="GH44" s="14">
        <v>0</v>
      </c>
      <c r="GI44" s="14">
        <f>GF44-GG44+GH44</f>
        <v>1298</v>
      </c>
      <c r="GJ44" s="12">
        <v>0</v>
      </c>
      <c r="GK44" s="14">
        <v>0</v>
      </c>
      <c r="GL44" s="13">
        <f>GI44-GJ44+GK44</f>
        <v>1298</v>
      </c>
      <c r="GM44" s="12">
        <v>0</v>
      </c>
      <c r="GN44" s="13">
        <v>0</v>
      </c>
      <c r="GO44" s="13">
        <f>GN44+GL44-GM44</f>
        <v>1298</v>
      </c>
      <c r="GP44" s="12">
        <v>0</v>
      </c>
      <c r="GQ44" s="13">
        <v>0</v>
      </c>
      <c r="GR44" s="13">
        <f>GO44-GP44+GQ44</f>
        <v>1298</v>
      </c>
      <c r="GS44" s="12">
        <v>0</v>
      </c>
      <c r="GT44" s="13">
        <v>0</v>
      </c>
      <c r="GU44" s="13">
        <f>GR44-GS44+GT44</f>
        <v>1298</v>
      </c>
      <c r="GV44" s="12">
        <v>0</v>
      </c>
      <c r="GW44" s="14">
        <v>0</v>
      </c>
      <c r="GX44" s="14">
        <f>GU44-GV44+GW44</f>
        <v>1298</v>
      </c>
      <c r="GY44" s="12">
        <v>0</v>
      </c>
      <c r="GZ44" s="13">
        <v>0</v>
      </c>
      <c r="HA44" s="14">
        <f>GX44-GY44+GZ44</f>
        <v>1298</v>
      </c>
      <c r="HB44" s="12">
        <v>0</v>
      </c>
      <c r="HC44" s="14">
        <v>0</v>
      </c>
      <c r="HD44" s="14">
        <f>HA44-HB44+HC44</f>
        <v>1298</v>
      </c>
      <c r="HE44" s="12">
        <v>0</v>
      </c>
      <c r="HF44" s="14">
        <v>0</v>
      </c>
      <c r="HG44" s="13">
        <f>HD44-HE44+HF44</f>
        <v>1298</v>
      </c>
      <c r="HH44" s="12">
        <v>0</v>
      </c>
      <c r="HI44" s="13">
        <v>0</v>
      </c>
      <c r="HJ44" s="13">
        <f>HI44+HG44-HH44</f>
        <v>1298</v>
      </c>
      <c r="HK44" s="12">
        <v>0</v>
      </c>
      <c r="HL44" s="13">
        <v>0</v>
      </c>
      <c r="HM44" s="13">
        <f>HJ44-HK44+HL44</f>
        <v>1298</v>
      </c>
      <c r="HN44" s="12">
        <v>0</v>
      </c>
      <c r="HO44" s="13">
        <v>0</v>
      </c>
      <c r="HP44" s="13">
        <f>HM44-HN44+HO44</f>
        <v>1298</v>
      </c>
      <c r="HQ44" s="12">
        <v>0</v>
      </c>
      <c r="HR44" s="14">
        <v>0</v>
      </c>
      <c r="HS44" s="14">
        <f>HP44-HQ44+HR44</f>
        <v>1298</v>
      </c>
      <c r="HT44" s="12">
        <v>0</v>
      </c>
      <c r="HU44" s="13">
        <v>0</v>
      </c>
      <c r="HV44" s="14">
        <f>HS44-HT44+HU44</f>
        <v>1298</v>
      </c>
      <c r="HW44" s="12">
        <v>0</v>
      </c>
      <c r="HX44" s="14">
        <v>0</v>
      </c>
      <c r="HY44" s="14">
        <f>HV44-HW44+HX44</f>
        <v>1298</v>
      </c>
      <c r="HZ44" s="12">
        <v>0</v>
      </c>
      <c r="IA44" s="14">
        <v>0</v>
      </c>
      <c r="IB44" s="13">
        <f>HY44-HZ44+IA44</f>
        <v>1298</v>
      </c>
      <c r="IC44" s="12">
        <v>0</v>
      </c>
      <c r="ID44" s="13">
        <v>0</v>
      </c>
      <c r="IE44" s="13">
        <f>ID44+IB44-IC44</f>
        <v>1298</v>
      </c>
      <c r="IF44" s="12">
        <v>0</v>
      </c>
      <c r="IG44" s="13">
        <v>0</v>
      </c>
      <c r="IH44" s="13">
        <f>IE44-IF44+IG44</f>
        <v>1298</v>
      </c>
      <c r="II44" s="12">
        <v>0</v>
      </c>
      <c r="IJ44" s="13">
        <v>0</v>
      </c>
      <c r="IK44" s="13">
        <f>IH44-II44+IJ44</f>
        <v>1298</v>
      </c>
      <c r="IL44" s="12">
        <v>0</v>
      </c>
      <c r="IM44" s="14">
        <v>0</v>
      </c>
      <c r="IN44" s="14">
        <f>IK44-IL44+IM44</f>
        <v>1298</v>
      </c>
      <c r="IO44" s="12">
        <v>0</v>
      </c>
      <c r="IP44" s="13">
        <v>0</v>
      </c>
      <c r="IQ44" s="14">
        <f>IN44-IO44+IP44</f>
        <v>1298</v>
      </c>
      <c r="IR44" s="12">
        <v>0</v>
      </c>
      <c r="IS44" s="14">
        <v>0</v>
      </c>
      <c r="IT44" s="14">
        <f>IQ44-IR44+IS44</f>
        <v>1298</v>
      </c>
      <c r="IU44" s="12">
        <v>0</v>
      </c>
      <c r="IV44" s="14">
        <v>0</v>
      </c>
      <c r="IW44" s="13">
        <f>IT44-IU44+IV44</f>
        <v>1298</v>
      </c>
      <c r="IX44" s="12">
        <v>0</v>
      </c>
      <c r="IY44" s="13">
        <v>0</v>
      </c>
      <c r="IZ44" s="13">
        <f>IY44+IW44-IX44</f>
        <v>1298</v>
      </c>
      <c r="JA44" s="12">
        <v>0</v>
      </c>
      <c r="JB44" s="13">
        <v>0</v>
      </c>
      <c r="JC44" s="13">
        <f>IZ44-JA44+JB44</f>
        <v>1298</v>
      </c>
      <c r="JD44" s="12">
        <v>0</v>
      </c>
      <c r="JE44" s="13">
        <v>0</v>
      </c>
      <c r="JF44" s="13">
        <f>JC44-JD44+JE44</f>
        <v>1298</v>
      </c>
      <c r="JG44" s="12">
        <v>0</v>
      </c>
      <c r="JH44" s="14">
        <v>0</v>
      </c>
      <c r="JI44" s="14">
        <f>JF44-JG44+JH44</f>
        <v>1298</v>
      </c>
      <c r="JJ44" s="12">
        <v>0</v>
      </c>
      <c r="JK44" s="13">
        <v>0</v>
      </c>
      <c r="JL44" s="14">
        <f>JI44-JJ44+JK44</f>
        <v>1298</v>
      </c>
      <c r="JM44" s="12">
        <v>0</v>
      </c>
      <c r="JN44" s="14">
        <v>0</v>
      </c>
      <c r="JO44" s="14">
        <f>JL44-JM44+JN44</f>
        <v>1298</v>
      </c>
      <c r="JP44" s="12">
        <v>0</v>
      </c>
      <c r="JQ44" s="14">
        <v>0</v>
      </c>
      <c r="JR44" s="13">
        <f>JO44-JP44+JQ44</f>
        <v>1298</v>
      </c>
      <c r="JS44" s="12">
        <v>0</v>
      </c>
      <c r="JT44" s="13">
        <v>0</v>
      </c>
      <c r="JU44" s="13">
        <f>JT44+JR44-JS44</f>
        <v>1298</v>
      </c>
      <c r="JV44" s="12">
        <v>0</v>
      </c>
      <c r="JW44" s="13">
        <v>0</v>
      </c>
      <c r="JX44" s="13">
        <f>JU44-JV44+JW44</f>
        <v>1298</v>
      </c>
      <c r="JY44" s="12">
        <v>0</v>
      </c>
      <c r="JZ44" s="13">
        <v>0</v>
      </c>
      <c r="KA44" s="13">
        <f>JX44-JY44+JZ44</f>
        <v>1298</v>
      </c>
      <c r="KB44" s="12">
        <v>0</v>
      </c>
      <c r="KC44" s="14">
        <v>0</v>
      </c>
      <c r="KD44" s="14">
        <f>KA44-KB44+KC44</f>
        <v>1298</v>
      </c>
      <c r="KE44" s="12">
        <v>0</v>
      </c>
      <c r="KF44" s="13">
        <v>0</v>
      </c>
      <c r="KG44" s="14">
        <f>KD44-KE44+KF44</f>
        <v>1298</v>
      </c>
      <c r="KH44" s="12">
        <v>0</v>
      </c>
      <c r="KI44" s="14">
        <v>0</v>
      </c>
      <c r="KJ44" s="14">
        <f>KG44-KH44+KI44</f>
        <v>1298</v>
      </c>
      <c r="KK44" s="12">
        <v>0</v>
      </c>
      <c r="KL44" s="14">
        <v>0</v>
      </c>
      <c r="KM44" s="13">
        <f>KJ44-KK44+KL44</f>
        <v>1298</v>
      </c>
      <c r="KN44" s="12">
        <v>0</v>
      </c>
      <c r="KO44" s="13">
        <v>0</v>
      </c>
      <c r="KP44" s="13">
        <f>KO44+KM44-KN44</f>
        <v>1298</v>
      </c>
      <c r="KQ44" s="12">
        <v>0</v>
      </c>
      <c r="KR44" s="13">
        <v>0</v>
      </c>
      <c r="KS44" s="13">
        <f>KP44-KQ44+KR44</f>
        <v>1298</v>
      </c>
      <c r="KT44" s="12">
        <v>0</v>
      </c>
      <c r="KU44" s="13">
        <v>0</v>
      </c>
      <c r="KV44" s="13">
        <f>KS44-KT44+KU44</f>
        <v>1298</v>
      </c>
      <c r="KW44" s="12">
        <v>0</v>
      </c>
      <c r="KX44" s="14">
        <v>0</v>
      </c>
      <c r="KY44" s="14">
        <f>KV44-KW44+KX44</f>
        <v>1298</v>
      </c>
      <c r="KZ44" s="12">
        <v>0</v>
      </c>
      <c r="LA44" s="13">
        <v>0</v>
      </c>
      <c r="LB44" s="14">
        <f>KY44-KZ44+LA44</f>
        <v>1298</v>
      </c>
      <c r="LC44" s="12">
        <v>0</v>
      </c>
      <c r="LD44" s="14">
        <v>0</v>
      </c>
      <c r="LE44" s="14">
        <f>LB44-LC44+LD44</f>
        <v>1298</v>
      </c>
      <c r="LF44" s="12">
        <v>0</v>
      </c>
      <c r="LG44" s="14">
        <v>0</v>
      </c>
      <c r="LH44" s="13">
        <f>LE44-LF44+LG44</f>
        <v>1298</v>
      </c>
      <c r="LI44" s="12">
        <v>0</v>
      </c>
      <c r="LJ44" s="13">
        <v>0</v>
      </c>
      <c r="LK44" s="13">
        <f>LJ44+LH44-LI44</f>
        <v>1298</v>
      </c>
      <c r="LL44" s="12">
        <v>0</v>
      </c>
      <c r="LM44" s="13">
        <v>0</v>
      </c>
      <c r="LN44" s="13">
        <f>LK44-LL44+LM44</f>
        <v>1298</v>
      </c>
      <c r="LO44" s="12">
        <v>0</v>
      </c>
      <c r="LP44" s="13">
        <v>0</v>
      </c>
      <c r="LQ44" s="13">
        <f>LN44-LO44+LP44</f>
        <v>1298</v>
      </c>
      <c r="LR44" s="12">
        <v>0</v>
      </c>
      <c r="LS44" s="14">
        <v>0</v>
      </c>
      <c r="LT44" s="14">
        <f>LQ44-LR44+LS44</f>
        <v>1298</v>
      </c>
      <c r="LU44" s="12">
        <v>0</v>
      </c>
      <c r="LV44" s="13">
        <v>0</v>
      </c>
      <c r="LW44" s="14">
        <f>LT44-LU44+LV44</f>
        <v>1298</v>
      </c>
      <c r="LX44" s="12">
        <v>0</v>
      </c>
      <c r="LY44" s="14">
        <v>0</v>
      </c>
      <c r="LZ44" s="14">
        <f>LW44-LX44+LY44</f>
        <v>1298</v>
      </c>
      <c r="MA44" s="12">
        <v>0</v>
      </c>
      <c r="MB44" s="14">
        <v>0</v>
      </c>
      <c r="MC44" s="13">
        <f>LZ44-MA44+MB44</f>
        <v>1298</v>
      </c>
      <c r="MD44" s="12">
        <v>0</v>
      </c>
      <c r="ME44" s="13">
        <v>0</v>
      </c>
      <c r="MF44" s="13">
        <f>ME44+MC44-MD44</f>
        <v>1298</v>
      </c>
      <c r="MG44" s="12">
        <v>0</v>
      </c>
      <c r="MH44" s="13">
        <v>0</v>
      </c>
      <c r="MI44" s="13">
        <f>MF44-MG44+MH44</f>
        <v>1298</v>
      </c>
      <c r="MJ44" s="12">
        <v>0</v>
      </c>
      <c r="MK44" s="13">
        <v>0</v>
      </c>
      <c r="ML44" s="13">
        <f>MI44-MJ44+MK44</f>
        <v>1298</v>
      </c>
      <c r="MM44" s="12">
        <v>0</v>
      </c>
      <c r="MN44" s="14">
        <v>0</v>
      </c>
      <c r="MO44" s="14">
        <f>ML44-MM44+MN44</f>
        <v>1298</v>
      </c>
      <c r="MP44" s="12">
        <v>0</v>
      </c>
      <c r="MQ44" s="13">
        <v>0</v>
      </c>
      <c r="MR44" s="14">
        <f>MO44-MP44+MQ44</f>
        <v>1298</v>
      </c>
      <c r="MS44" s="12">
        <v>0</v>
      </c>
      <c r="MT44" s="14">
        <v>0</v>
      </c>
      <c r="MU44" s="14">
        <f>MR44-MS44+MT44</f>
        <v>1298</v>
      </c>
      <c r="MV44" s="12">
        <v>0</v>
      </c>
      <c r="MW44" s="14">
        <v>0</v>
      </c>
      <c r="MX44" s="13">
        <f>MU44-MV44+MW44</f>
        <v>1298</v>
      </c>
      <c r="MY44" s="12">
        <v>0</v>
      </c>
      <c r="MZ44" s="13">
        <v>0</v>
      </c>
      <c r="NA44" s="13">
        <f>MZ44+MX44-MY44</f>
        <v>1298</v>
      </c>
      <c r="NB44" s="12">
        <v>0</v>
      </c>
      <c r="NC44" s="13">
        <v>0</v>
      </c>
      <c r="ND44" s="13">
        <f>NA44-NB44+NC44</f>
        <v>1298</v>
      </c>
      <c r="NE44" s="12">
        <v>0</v>
      </c>
      <c r="NF44" s="13">
        <v>0</v>
      </c>
      <c r="NG44" s="13">
        <f>ND44-NE44+NF44</f>
        <v>1298</v>
      </c>
      <c r="NH44" s="12">
        <v>0</v>
      </c>
      <c r="NI44" s="14">
        <v>0</v>
      </c>
      <c r="NJ44" s="14">
        <f>NG44-NH44+NI44</f>
        <v>1298</v>
      </c>
      <c r="NK44" s="12">
        <v>0</v>
      </c>
      <c r="NL44" s="13">
        <v>0</v>
      </c>
      <c r="NM44" s="14">
        <f>NJ44-NK44+NL44</f>
        <v>1298</v>
      </c>
      <c r="NN44" s="12">
        <v>0</v>
      </c>
      <c r="NO44" s="14">
        <v>0</v>
      </c>
      <c r="NP44" s="14">
        <f>NM44-NN44+NO44</f>
        <v>1298</v>
      </c>
      <c r="NQ44" s="12">
        <v>0</v>
      </c>
      <c r="NR44" s="14">
        <v>0</v>
      </c>
      <c r="NS44" s="13">
        <f>NP44-NQ44+NR44</f>
        <v>1298</v>
      </c>
      <c r="NT44" s="12">
        <v>0</v>
      </c>
      <c r="NU44" s="13">
        <v>0</v>
      </c>
      <c r="NV44" s="13">
        <f>NU44+NS44-NT44</f>
        <v>1298</v>
      </c>
      <c r="NW44" s="12">
        <v>0</v>
      </c>
      <c r="NX44" s="13">
        <v>0</v>
      </c>
      <c r="NY44" s="13">
        <f>NV44-NW44+NX44</f>
        <v>1298</v>
      </c>
      <c r="NZ44" s="12">
        <v>0</v>
      </c>
      <c r="OA44" s="13">
        <v>0</v>
      </c>
      <c r="OB44" s="13">
        <f>NY44-NZ44+OA44</f>
        <v>1298</v>
      </c>
      <c r="OC44" s="12">
        <v>0</v>
      </c>
      <c r="OD44" s="14">
        <v>0</v>
      </c>
      <c r="OE44" s="14">
        <f>OB44-OC44+OD44</f>
        <v>1298</v>
      </c>
      <c r="OF44" s="12">
        <v>0</v>
      </c>
      <c r="OG44" s="13">
        <v>0</v>
      </c>
      <c r="OH44" s="14">
        <f>OE44-OF44+OG44</f>
        <v>1298</v>
      </c>
      <c r="OI44" s="12">
        <v>0</v>
      </c>
      <c r="OJ44" s="14">
        <v>0</v>
      </c>
      <c r="OK44" s="14">
        <f>OH44-OI44+OJ44</f>
        <v>1298</v>
      </c>
      <c r="OL44" s="12">
        <v>0</v>
      </c>
      <c r="OM44" s="14">
        <v>0</v>
      </c>
      <c r="ON44" s="13">
        <f>OK44-OL44+OM44</f>
        <v>1298</v>
      </c>
      <c r="OO44" s="12">
        <v>0</v>
      </c>
      <c r="OP44" s="13">
        <v>0</v>
      </c>
      <c r="OQ44" s="13">
        <f>OP44+ON44-OO44</f>
        <v>1298</v>
      </c>
      <c r="OR44" s="12">
        <v>0</v>
      </c>
      <c r="OS44" s="13">
        <v>0</v>
      </c>
      <c r="OT44" s="13">
        <f>OQ44-OR44+OS44</f>
        <v>1298</v>
      </c>
      <c r="OU44" s="12">
        <v>0</v>
      </c>
      <c r="OV44" s="13">
        <v>0</v>
      </c>
      <c r="OW44" s="13">
        <f>OT44-OU44+OV44</f>
        <v>1298</v>
      </c>
      <c r="OX44" s="12">
        <v>0</v>
      </c>
      <c r="OY44" s="14">
        <v>0</v>
      </c>
      <c r="OZ44" s="14">
        <f>OW44-OX44+OY44</f>
        <v>1298</v>
      </c>
      <c r="PA44" s="12">
        <v>0</v>
      </c>
      <c r="PB44" s="13">
        <v>0</v>
      </c>
      <c r="PC44" s="14">
        <f>OZ44-PA44+PB44</f>
        <v>1298</v>
      </c>
      <c r="PD44" s="12">
        <v>0</v>
      </c>
      <c r="PE44" s="14">
        <v>0</v>
      </c>
      <c r="PF44" s="14">
        <f>PC44-PD44+PE44</f>
        <v>1298</v>
      </c>
      <c r="PG44" s="12">
        <v>0</v>
      </c>
      <c r="PH44" s="14">
        <v>0</v>
      </c>
      <c r="PI44" s="13">
        <f>PF44-PG44+PH44</f>
        <v>1298</v>
      </c>
      <c r="PJ44" s="12">
        <v>0</v>
      </c>
    </row>
    <row r="45" spans="1:426" hidden="1" x14ac:dyDescent="0.25">
      <c r="A45" s="11" t="s">
        <v>49</v>
      </c>
    </row>
    <row r="46" spans="1:426" hidden="1" x14ac:dyDescent="0.25">
      <c r="A46" s="8" t="s">
        <v>48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item_390125</vt:lpstr>
      <vt:lpstr>Blad1</vt:lpstr>
      <vt:lpstr>Blad3</vt:lpstr>
      <vt:lpstr>voorraadberekening</vt:lpstr>
      <vt:lpstr>voorraadberekening!Afdrukbereik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Warmolt Boer</dc:creator>
  <cp:lastModifiedBy>Warmolt Boer</cp:lastModifiedBy>
  <cp:lastPrinted>2023-10-25T12:37:47Z</cp:lastPrinted>
  <dcterms:created xsi:type="dcterms:W3CDTF">2023-10-24T17:39:42Z</dcterms:created>
  <dcterms:modified xsi:type="dcterms:W3CDTF">2023-10-25T13:10:36Z</dcterms:modified>
</cp:coreProperties>
</file>