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005" yWindow="780" windowWidth="14175" windowHeight="7260"/>
  </bookViews>
  <sheets>
    <sheet name="Лист1" sheetId="1" r:id="rId1"/>
  </sheets>
  <definedNames>
    <definedName name="MatGroup">Лист1!$A$10:$I$37</definedName>
    <definedName name="MatInDet">Лист1!#REF!</definedName>
    <definedName name="MatOutDet">Лист1!#REF!</definedName>
    <definedName name="range1">Лист1!#REF!</definedName>
    <definedName name="sectionPrice">Лист1!#REF!</definedName>
    <definedName name="_xlnm._FilterDatabase" localSheetId="0" hidden="1">Лист1!$B$8:$I$9</definedName>
    <definedName name="_xlnm.Print_Titles" localSheetId="0">Лист1!$8:$9</definedName>
  </definedNames>
  <calcPr/>
</workbook>
</file>

<file path=xl/calcChain.xml><?xml version="1.0" encoding="utf-8"?>
<calcChain xmlns="http://schemas.openxmlformats.org/spreadsheetml/2006/main">
  <c i="1" r="I35"/>
  <c r="H34"/>
  <c r="H33"/>
  <c r="I29"/>
  <c r="H28"/>
  <c r="I24"/>
  <c r="H23"/>
  <c r="H22"/>
  <c r="I18"/>
  <c r="H17"/>
  <c r="I13"/>
  <c r="H12"/>
  <c r="D3"/>
</calcChain>
</file>

<file path=xl/sharedStrings.xml><?xml version="1.0" encoding="utf-8"?>
<sst xmlns="http://schemas.openxmlformats.org/spreadsheetml/2006/main">
  <si>
    <t>СКОРОЧЕНИЙ ЗВІТ ПРО ВИДАТКИ ТОВАРІВ</t>
  </si>
  <si>
    <t>Період:</t>
  </si>
  <si>
    <t>Група:</t>
  </si>
  <si>
    <t>Усі</t>
  </si>
  <si>
    <t>Склад:</t>
  </si>
  <si>
    <t>Контрагент:</t>
  </si>
  <si>
    <t>Код</t>
  </si>
  <si>
    <t>Назва товару</t>
  </si>
  <si>
    <t>Од. виміру</t>
  </si>
  <si>
    <t>К-сть</t>
  </si>
  <si>
    <t>Ціна</t>
  </si>
  <si>
    <t>Сума, грн.</t>
  </si>
  <si>
    <t>Мясо курей</t>
  </si>
  <si>
    <t>130</t>
  </si>
  <si>
    <t>Філле курине</t>
  </si>
  <si>
    <t>кг.</t>
  </si>
  <si>
    <t>Разом по катогорії:</t>
  </si>
  <si>
    <t>Оболонка</t>
  </si>
  <si>
    <t>Пуз.св. 1-2</t>
  </si>
  <si>
    <t>шт.</t>
  </si>
  <si>
    <t>Свинина</t>
  </si>
  <si>
    <t>106</t>
  </si>
  <si>
    <t>Свинина напівжирна 50/50</t>
  </si>
  <si>
    <t>105</t>
  </si>
  <si>
    <t>Свинина не жирна</t>
  </si>
  <si>
    <t>Сосиски та сардельки</t>
  </si>
  <si>
    <t>34</t>
  </si>
  <si>
    <t>Софієвські 1.с". Сардельки</t>
  </si>
  <si>
    <t>Яловичина</t>
  </si>
  <si>
    <t>102</t>
  </si>
  <si>
    <t xml:space="preserve">Яловичина  1 сотру</t>
  </si>
  <si>
    <t>104</t>
  </si>
  <si>
    <t>Яловичина односортна</t>
  </si>
  <si>
    <t>Всього по відомості:</t>
  </si>
</sst>
</file>

<file path=xl/styles.xml><?xml version="1.0" encoding="utf-8"?>
<styleSheet xmlns="http://schemas.openxmlformats.org/spreadsheetml/2006/main">
  <numFmts count="1">
    <numFmt numFmtId="164" formatCode="mm/dd/yy"/>
  </numFmts>
  <fonts count="22">
    <font>
      <sz val="10"/>
      <name val="Arial Cyr"/>
      <family val="2"/>
      <charset val="204"/>
    </font>
    <font>
      <sz val="10"/>
      <name val="Arial"/>
      <charset val="204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sz val="10"/>
      <name val="Arial"/>
      <charset val="204"/>
    </font>
    <font>
      <sz val="10"/>
      <color indexed="18"/>
      <name val="Arial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sz val="10"/>
      <color indexed="18"/>
      <name val="Times New Roman Cyr"/>
      <charset val="204"/>
    </font>
    <font>
      <b/>
      <i/>
      <sz val="10"/>
      <name val="Times New Roman Cyr"/>
      <charset val="204"/>
    </font>
    <font>
      <b/>
      <sz val="10"/>
      <name val="Times New Roman Cyr"/>
      <charset val="204"/>
    </font>
    <font>
      <b/>
      <sz val="12"/>
      <name val="Times New Roman Cyr"/>
      <charset val="204"/>
    </font>
    <font>
      <sz val="8"/>
      <name val="Arial"/>
      <charset val="204"/>
    </font>
    <font>
      <sz val="8"/>
      <name val="Arial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"/>
        <bgColor indexed="64"/>
      </patternFill>
    </fill>
  </fills>
  <borders count="21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bottom style="hair">
        <color indexed="23"/>
      </bottom>
    </border>
    <border>
      <bottom style="hair">
        <color indexed="23"/>
      </bottom>
    </border>
    <border>
      <right style="thin">
        <color indexed="55"/>
      </right>
      <bottom style="hair">
        <color indexed="23"/>
      </bottom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top style="hair">
        <color indexed="23"/>
      </top>
      <bottom style="hair">
        <color indexed="23"/>
      </bottom>
    </border>
    <border>
      <top style="hair">
        <color indexed="23"/>
      </top>
      <bottom style="hair">
        <color indexed="23"/>
      </bottom>
    </border>
    <border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</border>
    <border>
      <right style="hair">
        <color indexed="23"/>
      </right>
      <top style="hair">
        <color indexed="23"/>
      </top>
      <bottom style="thin">
        <color indexed="55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5" fillId="0" borderId="0" xfId="0" applyNumberFormat="1" applyFont="1" applyAlignment="1"/>
    <xf numFmtId="14" fontId="6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14" fontId="10" fillId="0" borderId="0" xfId="0" applyNumberFormat="1" applyFont="1" applyAlignment="1"/>
    <xf numFmtId="14" fontId="11" fillId="0" borderId="0" xfId="0" applyNumberFormat="1" applyFont="1" applyAlignment="1">
      <alignment horizontal="left"/>
    </xf>
    <xf numFmtId="0" fontId="12" fillId="2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14" fontId="13" fillId="0" borderId="2" xfId="0" applyNumberFormat="1" applyFont="1" applyBorder="1" applyAlignment="1"/>
    <xf numFmtId="14" fontId="14" fillId="0" borderId="3" xfId="0" applyNumberFormat="1" applyFont="1" applyBorder="1" applyAlignment="1"/>
    <xf numFmtId="14" fontId="14" fillId="0" borderId="4" xfId="0" applyNumberFormat="1" applyFont="1" applyBorder="1" applyAlignment="1"/>
    <xf numFmtId="14" fontId="15" fillId="0" borderId="9" xfId="0" applyNumberFormat="1" applyFont="1" applyBorder="1" applyAlignment="1">
      <alignment horizontal="left" vertical="center"/>
    </xf>
    <xf numFmtId="14" fontId="15" fillId="0" borderId="10" xfId="0" applyNumberFormat="1" applyFont="1" applyBorder="1" applyAlignment="1">
      <alignment horizontal="left" vertical="center"/>
    </xf>
    <xf numFmtId="14" fontId="15" fillId="0" borderId="11" xfId="0" applyNumberFormat="1" applyFont="1" applyBorder="1" applyAlignment="1"/>
    <xf numFmtId="0" fontId="16" fillId="0" borderId="12" xfId="0" applyNumberFormat="1" applyFont="1" applyBorder="1" applyAlignment="1">
      <alignment horizontal="center" vertical="center"/>
    </xf>
    <xf numFmtId="0" fontId="17" fillId="0" borderId="13" xfId="0" applyNumberFormat="1" applyFont="1" applyBorder="1" applyAlignment="1">
      <alignment horizontal="left" vertical="center"/>
    </xf>
    <xf numFmtId="0" fontId="17" fillId="0" borderId="14" xfId="0" applyNumberFormat="1" applyFont="1" applyBorder="1" applyAlignment="1">
      <alignment horizontal="left" vertical="center"/>
    </xf>
    <xf numFmtId="0" fontId="17" fillId="0" borderId="15" xfId="0" applyNumberFormat="1" applyFont="1" applyBorder="1" applyAlignment="1">
      <alignment horizontal="left" vertical="center"/>
    </xf>
    <xf numFmtId="0" fontId="17" fillId="0" borderId="16" xfId="0" applyNumberFormat="1" applyFont="1" applyBorder="1" applyAlignment="1">
      <alignment horizontal="center" vertical="center"/>
    </xf>
    <xf numFmtId="0" fontId="17" fillId="0" borderId="16" xfId="0" applyNumberFormat="1" applyFont="1" applyBorder="1" applyAlignment="1">
      <alignment horizontal="right" vertical="center"/>
    </xf>
    <xf numFmtId="2" fontId="16" fillId="0" borderId="16" xfId="0" applyNumberFormat="1" applyFont="1" applyBorder="1" applyAlignment="1">
      <alignment horizontal="right" vertical="center"/>
    </xf>
    <xf numFmtId="2" fontId="17" fillId="0" borderId="16" xfId="0" applyNumberFormat="1" applyFont="1" applyBorder="1" applyAlignment="1">
      <alignment horizontal="right" vertical="center"/>
    </xf>
    <xf numFmtId="0" fontId="2" fillId="3" borderId="6" xfId="0" applyFont="1" applyFill="1" applyBorder="1"/>
    <xf numFmtId="0" fontId="18" fillId="3" borderId="7" xfId="0" applyFont="1" applyFill="1" applyBorder="1"/>
    <xf numFmtId="0" fontId="19" fillId="3" borderId="7" xfId="0" applyFont="1" applyFill="1" applyBorder="1"/>
    <xf numFmtId="0" fontId="20" fillId="3" borderId="7" xfId="0" applyFont="1" applyFill="1" applyBorder="1"/>
    <xf numFmtId="2" fontId="18" fillId="3" borderId="7" xfId="0" applyNumberFormat="1" applyFont="1" applyFill="1" applyBorder="1" applyAlignment="1">
      <alignment horizontal="right"/>
    </xf>
    <xf numFmtId="2" fontId="18" fillId="3" borderId="17" xfId="0" applyNumberFormat="1" applyFont="1" applyFill="1" applyBorder="1" applyAlignment="1">
      <alignment horizontal="right"/>
    </xf>
    <xf numFmtId="0" fontId="2" fillId="0" borderId="0" xfId="0" applyFont="1" applyFill="1" applyBorder="1"/>
    <xf numFmtId="0" fontId="18" fillId="0" borderId="0" xfId="0" applyFont="1" applyFill="1" applyBorder="1"/>
    <xf numFmtId="0" fontId="19" fillId="0" borderId="0" xfId="0" applyFont="1" applyFill="1" applyBorder="1"/>
    <xf numFmtId="0" fontId="20" fillId="0" borderId="0" xfId="0" applyFont="1" applyFill="1" applyBorder="1"/>
    <xf numFmtId="2" fontId="18" fillId="0" borderId="0" xfId="0" applyNumberFormat="1" applyFont="1" applyFill="1" applyBorder="1" applyAlignment="1">
      <alignment horizontal="right"/>
    </xf>
    <xf numFmtId="164" fontId="21" fillId="4" borderId="18" xfId="0" applyNumberFormat="1" applyFont="1" applyFill="1" applyBorder="1" applyAlignment="1">
      <alignment horizontal="right" vertical="center"/>
    </xf>
    <xf numFmtId="164" fontId="21" fillId="4" borderId="19" xfId="0" applyNumberFormat="1" applyFont="1" applyFill="1" applyBorder="1" applyAlignment="1">
      <alignment horizontal="right" vertical="center"/>
    </xf>
    <xf numFmtId="2" fontId="15" fillId="4" borderId="20" xfId="0" applyNumberFormat="1" applyFont="1" applyFill="1" applyBorder="1" applyAlignment="1">
      <alignment horizontal="right" vertical="center"/>
    </xf>
    <xf numFmtId="0" fontId="14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workbookViewId="0">
      <pane activePane="bottomLeft" state="frozen" topLeftCell="A5" ySplit="4"/>
    </sheetView>
  </sheetViews>
  <sheetFormatPr defaultRowHeight="12.75"/>
  <cols>
    <col min="1" max="1" width="0.9999999" style="2" customWidth="1"/>
    <col min="2" max="2" width="8.57" style="2" customWidth="1"/>
    <col min="3" max="3" width="5.14" style="2" customWidth="1"/>
    <col min="4" max="4" width="19.29" style="2" customWidth="1"/>
    <col min="5" max="5" width="25.86" style="2" customWidth="1"/>
    <col min="6" max="6" width="9.86" style="2" customWidth="1"/>
    <col min="7" max="7" width="12.71" style="2" customWidth="1"/>
    <col min="8" max="8" width="17" style="2" customWidth="1"/>
    <col min="9" max="9" width="12.71" style="2" customWidth="1"/>
    <col min="10" max="16384" width="9.14" style="2"/>
  </cols>
  <sheetData>
    <row r="1" ht="27" customHeight="1">
      <c r="B1" s="3" t="s">
        <v>0</v>
      </c>
      <c r="C1" s="3"/>
      <c r="D1" s="3"/>
      <c r="E1" s="3"/>
      <c r="F1" s="3"/>
      <c r="G1" s="3"/>
      <c r="H1" s="3"/>
      <c r="I1" s="3"/>
    </row>
    <row r="2" ht="14.25" customHeight="1">
      <c r="B2" s="4"/>
      <c r="C2" s="4"/>
      <c r="D2" s="4"/>
      <c r="E2" s="4"/>
      <c r="F2" s="4"/>
      <c r="G2" s="4"/>
      <c r="H2" s="4"/>
      <c r="I2" s="4"/>
    </row>
    <row r="3" s="1" customFormat="1" ht="15.75" customHeight="1">
      <c r="B3" s="5" t="s">
        <v>1</v>
      </c>
      <c r="D3" s="6" t="str">
        <f>CONCATENATE("з "&amp;"01.01.2019"," по "&amp;"25.10.2019")</f>
        <v>з 01.01.2019 по 25.10.2019</v>
      </c>
      <c r="E3" s="7"/>
      <c r="F3" s="7"/>
      <c r="G3" s="7"/>
      <c r="H3" s="7"/>
      <c r="I3" s="7"/>
      <c r="J3" s="7"/>
      <c r="K3" s="7"/>
    </row>
    <row r="4" s="1" customFormat="1" ht="15.75" customHeight="1">
      <c r="B4" s="8" t="s">
        <v>2</v>
      </c>
      <c r="C4" s="9"/>
      <c r="D4" s="10" t="s">
        <v>3</v>
      </c>
      <c r="E4" s="7"/>
      <c r="F4" s="7"/>
      <c r="G4" s="7"/>
      <c r="H4" s="7"/>
      <c r="I4" s="7"/>
      <c r="J4" s="7"/>
      <c r="K4" s="7"/>
    </row>
    <row r="5" s="1" customFormat="1" ht="15.75" customHeight="1">
      <c r="B5" s="5" t="s">
        <v>4</v>
      </c>
      <c r="D5" s="6" t="s">
        <v>3</v>
      </c>
    </row>
    <row r="6" s="1" customFormat="1" ht="15.75" customHeight="1">
      <c r="B6" s="5" t="s">
        <v>5</v>
      </c>
      <c r="C6" s="11"/>
      <c r="D6" s="6" t="s">
        <v>3</v>
      </c>
      <c r="E6" s="11"/>
      <c r="F6" s="12"/>
      <c r="G6" s="12"/>
    </row>
    <row r="7" ht="9" customHeight="1"/>
    <row r="8" ht="18" customHeight="1">
      <c r="B8" s="13" t="s">
        <v>6</v>
      </c>
      <c r="C8" s="14" t="s">
        <v>7</v>
      </c>
      <c r="D8" s="15"/>
      <c r="E8" s="16"/>
      <c r="F8" s="16" t="s">
        <v>8</v>
      </c>
      <c r="G8" s="13" t="s">
        <v>9</v>
      </c>
      <c r="H8" s="13" t="s">
        <v>10</v>
      </c>
      <c r="I8" s="13" t="s">
        <v>11</v>
      </c>
    </row>
    <row r="9" ht="21" customHeight="1">
      <c r="B9" s="17"/>
      <c r="C9" s="18"/>
      <c r="D9" s="19"/>
      <c r="E9" s="20"/>
      <c r="F9" s="20"/>
      <c r="G9" s="17"/>
      <c r="H9" s="17"/>
      <c r="I9" s="17"/>
    </row>
    <row r="10" ht="12.75" customHeight="1">
      <c r="B10" s="21"/>
      <c r="C10" s="22"/>
      <c r="D10" s="22"/>
      <c r="E10" s="22"/>
      <c r="F10" s="22"/>
      <c r="G10" s="22"/>
      <c r="H10" s="22"/>
      <c r="I10" s="23"/>
    </row>
    <row r="11" ht="12.75" customHeight="1">
      <c r="B11" s="24" t="s">
        <v>12</v>
      </c>
      <c r="C11" s="25"/>
      <c r="D11" s="25"/>
      <c r="E11" s="25"/>
      <c r="F11" s="25"/>
      <c r="G11" s="25"/>
      <c r="H11" s="25"/>
      <c r="I11" s="26"/>
    </row>
    <row r="12" ht="12.75" customHeight="1">
      <c r="B12" s="27" t="s">
        <v>13</v>
      </c>
      <c r="C12" s="28" t="s">
        <v>14</v>
      </c>
      <c r="D12" s="29"/>
      <c r="E12" s="30"/>
      <c r="F12" s="31" t="s">
        <v>15</v>
      </c>
      <c r="G12" s="32">
        <v>10</v>
      </c>
      <c r="H12" s="33">
        <f>IF(G12&gt;0,I12/G12," ")</f>
        <v>65</v>
      </c>
      <c r="I12" s="34">
        <v>650</v>
      </c>
    </row>
    <row r="13" ht="12.75" customHeight="1">
      <c r="B13" s="35"/>
      <c r="C13" s="36" t="s">
        <v>16</v>
      </c>
      <c r="D13" s="37"/>
      <c r="E13" s="37"/>
      <c r="F13" s="38"/>
      <c r="G13" s="39"/>
      <c r="H13" s="39"/>
      <c r="I13" s="40">
        <f>SUM(I12)</f>
        <v>650</v>
      </c>
    </row>
    <row r="14" ht="12.75" customHeight="1">
      <c r="B14" s="41"/>
      <c r="C14" s="42"/>
      <c r="D14" s="43"/>
      <c r="E14" s="43"/>
      <c r="F14" s="44"/>
      <c r="G14" s="45"/>
      <c r="H14" s="45"/>
      <c r="I14" s="45"/>
    </row>
    <row r="15" ht="12.75" customHeight="1">
      <c r="B15" s="21"/>
      <c r="C15" s="22"/>
      <c r="D15" s="22"/>
      <c r="E15" s="22"/>
      <c r="F15" s="22"/>
      <c r="G15" s="22"/>
      <c r="H15" s="22"/>
      <c r="I15" s="23"/>
    </row>
    <row r="16" ht="12.75" customHeight="1">
      <c r="B16" s="24" t="s">
        <v>17</v>
      </c>
      <c r="C16" s="25"/>
      <c r="D16" s="25"/>
      <c r="E16" s="25"/>
      <c r="F16" s="25"/>
      <c r="G16" s="25"/>
      <c r="H16" s="25"/>
      <c r="I16" s="26"/>
    </row>
    <row r="17" ht="12.75" customHeight="1">
      <c r="B17" s="27"/>
      <c r="C17" s="28" t="s">
        <v>18</v>
      </c>
      <c r="D17" s="29"/>
      <c r="E17" s="30"/>
      <c r="F17" s="31" t="s">
        <v>19</v>
      </c>
      <c r="G17" s="32">
        <v>1</v>
      </c>
      <c r="H17" s="33">
        <f>IF(G17&gt;0,I17/G17," ")</f>
        <v>12.74</v>
      </c>
      <c r="I17" s="34">
        <v>12.74</v>
      </c>
    </row>
    <row r="18" ht="12.75" customHeight="1">
      <c r="B18" s="35"/>
      <c r="C18" s="36" t="s">
        <v>16</v>
      </c>
      <c r="D18" s="37"/>
      <c r="E18" s="37"/>
      <c r="F18" s="38"/>
      <c r="G18" s="39"/>
      <c r="H18" s="39"/>
      <c r="I18" s="40">
        <f>SUM(I17)</f>
        <v>12.74</v>
      </c>
    </row>
    <row r="19" ht="12.75" customHeight="1">
      <c r="B19" s="41"/>
      <c r="C19" s="42"/>
      <c r="D19" s="43"/>
      <c r="E19" s="43"/>
      <c r="F19" s="44"/>
      <c r="G19" s="45"/>
      <c r="H19" s="45"/>
      <c r="I19" s="45"/>
    </row>
    <row r="20" ht="12.75" customHeight="1">
      <c r="B20" s="21"/>
      <c r="C20" s="22"/>
      <c r="D20" s="22"/>
      <c r="E20" s="22"/>
      <c r="F20" s="22"/>
      <c r="G20" s="22"/>
      <c r="H20" s="22"/>
      <c r="I20" s="23"/>
    </row>
    <row r="21" ht="12.75" customHeight="1">
      <c r="B21" s="24" t="s">
        <v>20</v>
      </c>
      <c r="C21" s="25"/>
      <c r="D21" s="25"/>
      <c r="E21" s="25"/>
      <c r="F21" s="25"/>
      <c r="G21" s="25"/>
      <c r="H21" s="25"/>
      <c r="I21" s="26"/>
    </row>
    <row r="22" ht="12.75" customHeight="1">
      <c r="B22" s="27" t="s">
        <v>21</v>
      </c>
      <c r="C22" s="28" t="s">
        <v>22</v>
      </c>
      <c r="D22" s="29"/>
      <c r="E22" s="30"/>
      <c r="F22" s="31" t="s">
        <v>15</v>
      </c>
      <c r="G22" s="32">
        <v>1</v>
      </c>
      <c r="H22" s="33">
        <f>IF(G22&gt;0,I22/G22," ")</f>
        <v>13.050000000000001</v>
      </c>
      <c r="I22" s="34">
        <v>13.050000000000001</v>
      </c>
    </row>
    <row r="23" ht="12.75" customHeight="1">
      <c r="B23" s="27" t="s">
        <v>23</v>
      </c>
      <c r="C23" s="28" t="s">
        <v>24</v>
      </c>
      <c r="D23" s="29"/>
      <c r="E23" s="30"/>
      <c r="F23" s="31" t="s">
        <v>15</v>
      </c>
      <c r="G23" s="32">
        <v>25</v>
      </c>
      <c r="H23" s="33">
        <f>IF(G23&gt;0,I23/G23," ")</f>
        <v>13.042400000000001</v>
      </c>
      <c r="I23" s="34">
        <v>326.06</v>
      </c>
    </row>
    <row r="24" ht="12.75" customHeight="1">
      <c r="B24" s="35"/>
      <c r="C24" s="36" t="s">
        <v>16</v>
      </c>
      <c r="D24" s="37"/>
      <c r="E24" s="37"/>
      <c r="F24" s="38"/>
      <c r="G24" s="39"/>
      <c r="H24" s="39"/>
      <c r="I24" s="40">
        <f>SUM(I22:I23)</f>
        <v>339.11000000000001</v>
      </c>
    </row>
    <row r="25" ht="12.75" customHeight="1">
      <c r="B25" s="41"/>
      <c r="C25" s="42"/>
      <c r="D25" s="43"/>
      <c r="E25" s="43"/>
      <c r="F25" s="44"/>
      <c r="G25" s="45"/>
      <c r="H25" s="45"/>
      <c r="I25" s="45"/>
    </row>
    <row r="26" ht="12.75" customHeight="1">
      <c r="B26" s="21"/>
      <c r="C26" s="22"/>
      <c r="D26" s="22"/>
      <c r="E26" s="22"/>
      <c r="F26" s="22"/>
      <c r="G26" s="22"/>
      <c r="H26" s="22"/>
      <c r="I26" s="23"/>
    </row>
    <row r="27" ht="12.75" customHeight="1">
      <c r="B27" s="24" t="s">
        <v>25</v>
      </c>
      <c r="C27" s="25"/>
      <c r="D27" s="25"/>
      <c r="E27" s="25"/>
      <c r="F27" s="25"/>
      <c r="G27" s="25"/>
      <c r="H27" s="25"/>
      <c r="I27" s="26"/>
    </row>
    <row r="28" ht="12.75" customHeight="1">
      <c r="B28" s="27" t="s">
        <v>26</v>
      </c>
      <c r="C28" s="28" t="s">
        <v>27</v>
      </c>
      <c r="D28" s="29"/>
      <c r="E28" s="30"/>
      <c r="F28" s="31" t="s">
        <v>15</v>
      </c>
      <c r="G28" s="32">
        <v>131</v>
      </c>
      <c r="H28" s="33">
        <f>IF(G28&gt;0,I28/G28," ")</f>
        <v>6.5427480916030536</v>
      </c>
      <c r="I28" s="34">
        <v>857.10000000000002</v>
      </c>
    </row>
    <row r="29" ht="12.75" customHeight="1">
      <c r="B29" s="35"/>
      <c r="C29" s="36" t="s">
        <v>16</v>
      </c>
      <c r="D29" s="37"/>
      <c r="E29" s="37"/>
      <c r="F29" s="38"/>
      <c r="G29" s="39"/>
      <c r="H29" s="39"/>
      <c r="I29" s="40">
        <f>SUM(I28)</f>
        <v>857.10000000000002</v>
      </c>
    </row>
    <row r="30" ht="12.75" customHeight="1">
      <c r="B30" s="41"/>
      <c r="C30" s="42"/>
      <c r="D30" s="43"/>
      <c r="E30" s="43"/>
      <c r="F30" s="44"/>
      <c r="G30" s="45"/>
      <c r="H30" s="45"/>
      <c r="I30" s="45"/>
    </row>
    <row r="31" ht="12.75" customHeight="1">
      <c r="B31" s="21"/>
      <c r="C31" s="22"/>
      <c r="D31" s="22"/>
      <c r="E31" s="22"/>
      <c r="F31" s="22"/>
      <c r="G31" s="22"/>
      <c r="H31" s="22"/>
      <c r="I31" s="23"/>
    </row>
    <row r="32" ht="12.75" customHeight="1">
      <c r="B32" s="24" t="s">
        <v>28</v>
      </c>
      <c r="C32" s="25"/>
      <c r="D32" s="25"/>
      <c r="E32" s="25"/>
      <c r="F32" s="25"/>
      <c r="G32" s="25"/>
      <c r="H32" s="25"/>
      <c r="I32" s="26"/>
    </row>
    <row r="33" ht="12.75" customHeight="1">
      <c r="B33" s="27" t="s">
        <v>29</v>
      </c>
      <c r="C33" s="28" t="s">
        <v>30</v>
      </c>
      <c r="D33" s="29"/>
      <c r="E33" s="30"/>
      <c r="F33" s="31" t="s">
        <v>15</v>
      </c>
      <c r="G33" s="32">
        <v>2</v>
      </c>
      <c r="H33" s="33">
        <f>IF(G33&gt;0,I33/G33," ")</f>
        <v>9.4000000000000004</v>
      </c>
      <c r="I33" s="34">
        <v>18.800000000000001</v>
      </c>
    </row>
    <row r="34" ht="12.75" customHeight="1">
      <c r="B34" s="27" t="s">
        <v>31</v>
      </c>
      <c r="C34" s="28" t="s">
        <v>32</v>
      </c>
      <c r="D34" s="29"/>
      <c r="E34" s="30"/>
      <c r="F34" s="31" t="s">
        <v>15</v>
      </c>
      <c r="G34" s="32">
        <v>11</v>
      </c>
      <c r="H34" s="33">
        <f>IF(G34&gt;0,I34/G34," ")</f>
        <v>20.372727272727271</v>
      </c>
      <c r="I34" s="34">
        <v>224.09999999999999</v>
      </c>
    </row>
    <row r="35" ht="12.75" customHeight="1">
      <c r="B35" s="35"/>
      <c r="C35" s="36" t="s">
        <v>16</v>
      </c>
      <c r="D35" s="37"/>
      <c r="E35" s="37"/>
      <c r="F35" s="38"/>
      <c r="G35" s="39"/>
      <c r="H35" s="39"/>
      <c r="I35" s="40">
        <f>SUM(I33:I34)</f>
        <v>242.90000000000001</v>
      </c>
    </row>
    <row r="36" ht="12.75" customHeight="1">
      <c r="B36" s="41"/>
      <c r="C36" s="42"/>
      <c r="D36" s="43"/>
      <c r="E36" s="43"/>
      <c r="F36" s="44"/>
      <c r="G36" s="45"/>
      <c r="H36" s="45"/>
      <c r="I36" s="45"/>
    </row>
    <row r="37" ht="18.75" customHeight="1">
      <c r="B37" s="46" t="s">
        <v>33</v>
      </c>
      <c r="C37" s="47"/>
      <c r="D37" s="47"/>
      <c r="E37" s="47"/>
      <c r="F37" s="47"/>
      <c r="G37" s="47"/>
      <c r="H37" s="47"/>
      <c r="I37" s="48">
        <v>2101.8499999999999</v>
      </c>
    </row>
    <row r="38" ht="12.75" customHeight="1">
      <c r="B38" s="49"/>
      <c r="D38" s="43"/>
      <c r="E38" s="43"/>
      <c r="F38" s="44"/>
      <c r="G38" s="44"/>
      <c r="H38" s="44"/>
      <c r="I38" s="44"/>
    </row>
  </sheetData>
  <mergeCells count="20">
    <mergeCell ref="B37:H37"/>
    <mergeCell ref="B1:I1"/>
    <mergeCell ref="B8:B9"/>
    <mergeCell ref="F8:F9"/>
    <mergeCell ref="G8:G9"/>
    <mergeCell ref="H8:H9"/>
    <mergeCell ref="I8:I9"/>
    <mergeCell ref="C8:E9"/>
    <mergeCell ref="B11:H11"/>
    <mergeCell ref="C12:E12"/>
    <mergeCell ref="B16:H16"/>
    <mergeCell ref="C17:E17"/>
    <mergeCell ref="B21:H21"/>
    <mergeCell ref="C22:E22"/>
    <mergeCell ref="C23:E23"/>
    <mergeCell ref="B27:H27"/>
    <mergeCell ref="C28:E28"/>
    <mergeCell ref="B32:H32"/>
    <mergeCell ref="C33:E33"/>
    <mergeCell ref="C34:E34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2012-02-13T09:54:46Z</cp:lastPrinted>
  <dcterms:created xsi:type="dcterms:W3CDTF">2001-10-10T06:27:02Z</dcterms:created>
  <dcterms:modified xsi:type="dcterms:W3CDTF">2019-10-25T10:56:44Z</dcterms:modified>
</cp:coreProperties>
</file>