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65" yWindow="15" windowWidth="12495" windowHeight="6975"/>
  </bookViews>
  <sheets>
    <sheet name="Лист1" sheetId="1" r:id="rId1"/>
  </sheets>
  <definedNames>
    <definedName name="MatGroup">Лист1!$A$9:$M$172</definedName>
    <definedName name="MatList">Лист1!#REF!</definedName>
    <definedName name="range1">Лист1!#REF!</definedName>
    <definedName name="sectionPrice">Лист1!#REF!</definedName>
    <definedName name="_xlnm.Print_Titles" localSheetId="0">Лист1!$7:$8</definedName>
  </definedNames>
  <calcPr/>
</workbook>
</file>

<file path=xl/calcChain.xml><?xml version="1.0" encoding="utf-8"?>
<calcChain xmlns="http://schemas.openxmlformats.org/spreadsheetml/2006/main">
  <c i="1" r="M171"/>
  <c r="M172"/>
  <c r="K171"/>
  <c r="M167"/>
  <c r="K167"/>
  <c r="M166"/>
  <c r="M168"/>
  <c r="K166"/>
  <c r="M162"/>
  <c r="M163"/>
  <c r="K162"/>
  <c r="M158"/>
  <c r="M159"/>
  <c r="K158"/>
  <c r="M154"/>
  <c r="M155"/>
  <c r="K154"/>
  <c r="M150"/>
  <c r="M151"/>
  <c r="K150"/>
  <c r="M146"/>
  <c r="M147"/>
  <c r="K146"/>
  <c r="M142"/>
  <c r="K142"/>
  <c r="M141"/>
  <c r="M143"/>
  <c r="K141"/>
  <c r="M137"/>
  <c r="M138"/>
  <c r="K137"/>
  <c r="M133"/>
  <c r="K133"/>
  <c r="M132"/>
  <c r="K132"/>
  <c r="M131"/>
  <c r="K131"/>
  <c r="M130"/>
  <c r="K130"/>
  <c r="M129"/>
  <c r="K129"/>
  <c r="M128"/>
  <c r="M134"/>
  <c r="K128"/>
  <c r="M124"/>
  <c r="M125"/>
  <c r="K124"/>
  <c r="M120"/>
  <c r="K120"/>
  <c r="M119"/>
  <c r="K119"/>
  <c r="M118"/>
  <c r="K118"/>
  <c r="M117"/>
  <c r="K117"/>
  <c r="M116"/>
  <c r="K116"/>
  <c r="M115"/>
  <c r="K115"/>
  <c r="M114"/>
  <c r="M121"/>
  <c r="K114"/>
  <c r="M110"/>
  <c r="K110"/>
  <c r="M109"/>
  <c r="M111"/>
  <c r="K109"/>
  <c r="M105"/>
  <c r="M106"/>
  <c r="K105"/>
  <c r="M101"/>
  <c r="M102"/>
  <c r="K101"/>
  <c r="M97"/>
  <c r="K97"/>
  <c r="M96"/>
  <c r="K96"/>
  <c r="M95"/>
  <c r="K95"/>
  <c r="M94"/>
  <c r="K94"/>
  <c r="M93"/>
  <c r="K93"/>
  <c r="M92"/>
  <c r="K92"/>
  <c r="M91"/>
  <c r="M98"/>
  <c r="K91"/>
  <c r="M87"/>
  <c r="K87"/>
  <c r="M86"/>
  <c r="K86"/>
  <c r="M85"/>
  <c r="K85"/>
  <c r="M84"/>
  <c r="K84"/>
  <c r="M83"/>
  <c r="K83"/>
  <c r="M82"/>
  <c r="M88"/>
  <c r="K82"/>
  <c r="M78"/>
  <c r="K78"/>
  <c r="M77"/>
  <c r="K77"/>
  <c r="M76"/>
  <c r="K76"/>
  <c r="M75"/>
  <c r="M79"/>
  <c r="K75"/>
  <c r="M71"/>
  <c r="K71"/>
  <c r="M70"/>
  <c r="K70"/>
  <c r="M69"/>
  <c r="M72"/>
  <c r="K69"/>
  <c r="M65"/>
  <c r="K65"/>
  <c r="M64"/>
  <c r="K64"/>
  <c r="M63"/>
  <c r="K63"/>
  <c r="M62"/>
  <c r="M66"/>
  <c r="K62"/>
  <c r="M58"/>
  <c r="K58"/>
  <c r="M57"/>
  <c r="K57"/>
  <c r="M56"/>
  <c r="K56"/>
  <c r="M55"/>
  <c r="K55"/>
  <c r="M54"/>
  <c r="K54"/>
  <c r="M53"/>
  <c r="K53"/>
  <c r="M52"/>
  <c r="K52"/>
  <c r="M51"/>
  <c r="M59"/>
  <c r="K51"/>
  <c r="M47"/>
  <c r="K47"/>
  <c r="M46"/>
  <c r="K46"/>
  <c r="M45"/>
  <c r="K45"/>
  <c r="M44"/>
  <c r="K44"/>
  <c r="M43"/>
  <c r="K43"/>
  <c r="M42"/>
  <c r="K42"/>
  <c r="M41"/>
  <c r="M48"/>
  <c r="K41"/>
  <c r="M37"/>
  <c r="M38"/>
  <c r="K37"/>
  <c r="M33"/>
  <c r="K33"/>
  <c r="M32"/>
  <c r="K32"/>
  <c r="M31"/>
  <c r="M34"/>
  <c r="K31"/>
  <c r="M27"/>
  <c r="K27"/>
  <c r="M26"/>
  <c r="K26"/>
  <c r="M25"/>
  <c r="K25"/>
  <c r="M24"/>
  <c r="M28"/>
  <c r="K24"/>
  <c r="M20"/>
  <c r="K20"/>
  <c r="M19"/>
  <c r="K19"/>
  <c r="M18"/>
  <c r="K18"/>
  <c r="M17"/>
  <c r="M21"/>
  <c r="K17"/>
  <c r="M13"/>
  <c r="K13"/>
  <c r="M12"/>
  <c r="K12"/>
  <c r="M11"/>
  <c r="M14"/>
  <c r="K11"/>
</calcChain>
</file>

<file path=xl/sharedStrings.xml><?xml version="1.0" encoding="utf-8"?>
<sst xmlns="http://schemas.openxmlformats.org/spreadsheetml/2006/main">
  <si>
    <t>ЗАЛИШКИ НА СКЛАДІ</t>
  </si>
  <si>
    <t>Станом на:</t>
  </si>
  <si>
    <t>05.09.2016</t>
  </si>
  <si>
    <t>Склад:</t>
  </si>
  <si>
    <t>Усі</t>
  </si>
  <si>
    <t>Товарна група:</t>
  </si>
  <si>
    <t>Код</t>
  </si>
  <si>
    <t>Назва товару</t>
  </si>
  <si>
    <t>Од. виміру</t>
  </si>
  <si>
    <t>Залишок</t>
  </si>
  <si>
    <t>В резерві</t>
  </si>
  <si>
    <t>Вільно</t>
  </si>
  <si>
    <t>Ціна</t>
  </si>
  <si>
    <t>Сума залишку</t>
  </si>
  <si>
    <t>Яловичина</t>
  </si>
  <si>
    <t>102</t>
  </si>
  <si>
    <t xml:space="preserve">Яловичина  1 сотру</t>
  </si>
  <si>
    <t>кг.</t>
  </si>
  <si>
    <t>103</t>
  </si>
  <si>
    <t>Яловичина 2с.</t>
  </si>
  <si>
    <t>104</t>
  </si>
  <si>
    <t>Яловичина односортна</t>
  </si>
  <si>
    <t>Разом по катогорії :</t>
  </si>
  <si>
    <t>Варені ковбаси</t>
  </si>
  <si>
    <t>20</t>
  </si>
  <si>
    <t>Лікарська вар. в. с.</t>
  </si>
  <si>
    <t>21</t>
  </si>
  <si>
    <t xml:space="preserve">Любительська  варена в.с.</t>
  </si>
  <si>
    <t>37</t>
  </si>
  <si>
    <t>Сімейна варена 2с.</t>
  </si>
  <si>
    <t>22</t>
  </si>
  <si>
    <t xml:space="preserve">Молочна  варена в.с.</t>
  </si>
  <si>
    <t>Варено-копчені ковбаси</t>
  </si>
  <si>
    <t>9</t>
  </si>
  <si>
    <t xml:space="preserve">Салямі  н.к.в.с.</t>
  </si>
  <si>
    <t>10</t>
  </si>
  <si>
    <t xml:space="preserve">Сервілат в.к.   в.с.</t>
  </si>
  <si>
    <t>11</t>
  </si>
  <si>
    <t xml:space="preserve">Делікатесна з сиром  н.к.  1с.</t>
  </si>
  <si>
    <t>79</t>
  </si>
  <si>
    <t>Салямі Европейська п.к. 1с.</t>
  </si>
  <si>
    <t xml:space="preserve">Допоміжні матеріали </t>
  </si>
  <si>
    <t>113</t>
  </si>
  <si>
    <t>Емульсія свинної шкури</t>
  </si>
  <si>
    <t>112</t>
  </si>
  <si>
    <t>Шкіра свиняча</t>
  </si>
  <si>
    <t>119</t>
  </si>
  <si>
    <t xml:space="preserve">Жилка </t>
  </si>
  <si>
    <t>Напівкопчені ковбаси</t>
  </si>
  <si>
    <t>Рибацька к.зап. в.с.</t>
  </si>
  <si>
    <t>Сосиски та сардельки</t>
  </si>
  <si>
    <t>34</t>
  </si>
  <si>
    <t>Софієвські 1.с". Сардельки</t>
  </si>
  <si>
    <t>33</t>
  </si>
  <si>
    <t>Молочні" в.с. Сардельки</t>
  </si>
  <si>
    <t>27</t>
  </si>
  <si>
    <t>Колобок" 1.с. Сосиски</t>
  </si>
  <si>
    <t>35</t>
  </si>
  <si>
    <t>З салом" 2с. Сардельки</t>
  </si>
  <si>
    <t>28</t>
  </si>
  <si>
    <t xml:space="preserve">Школярик"  в.с. Сосиски</t>
  </si>
  <si>
    <t>30</t>
  </si>
  <si>
    <t xml:space="preserve">Молодіжні"  1 с. Сосиски</t>
  </si>
  <si>
    <t>29</t>
  </si>
  <si>
    <t>Любительські" в.с. Сосиски</t>
  </si>
  <si>
    <t>Свинина</t>
  </si>
  <si>
    <t>105</t>
  </si>
  <si>
    <t>Свинина не жирна</t>
  </si>
  <si>
    <t>106</t>
  </si>
  <si>
    <t>Свинина напівжирна 50/50</t>
  </si>
  <si>
    <t>109</t>
  </si>
  <si>
    <t>Свинина жирна</t>
  </si>
  <si>
    <t>107</t>
  </si>
  <si>
    <t>Свинина ковбасна</t>
  </si>
  <si>
    <t>636854</t>
  </si>
  <si>
    <t>кістка харчова</t>
  </si>
  <si>
    <t>636849</t>
  </si>
  <si>
    <t xml:space="preserve">Кістка  харчова( закрита назва)</t>
  </si>
  <si>
    <t>636855</t>
  </si>
  <si>
    <t>кістка для тварин</t>
  </si>
  <si>
    <t>Обрізь від копченостей</t>
  </si>
  <si>
    <t>Сало та жири</t>
  </si>
  <si>
    <t>110</t>
  </si>
  <si>
    <t>Сало хребтове</t>
  </si>
  <si>
    <t>111</t>
  </si>
  <si>
    <t>Сало бокове</t>
  </si>
  <si>
    <t>114</t>
  </si>
  <si>
    <t>Жир свинячий внутрішній</t>
  </si>
  <si>
    <t>115</t>
  </si>
  <si>
    <t>Жир яловичий внутрішній</t>
  </si>
  <si>
    <t>Конина</t>
  </si>
  <si>
    <t>117</t>
  </si>
  <si>
    <t>Мясо конини вищого сорту</t>
  </si>
  <si>
    <t>118</t>
  </si>
  <si>
    <t>Мясо конини односортне</t>
  </si>
  <si>
    <t>конина 1 кат</t>
  </si>
  <si>
    <t>Субпродукти яловичини та свинини</t>
  </si>
  <si>
    <t>656749</t>
  </si>
  <si>
    <t>Голови свинячі</t>
  </si>
  <si>
    <t>121</t>
  </si>
  <si>
    <t>Шлунки свинячі</t>
  </si>
  <si>
    <t>656753</t>
  </si>
  <si>
    <t>Легені свинячі</t>
  </si>
  <si>
    <t>65674950</t>
  </si>
  <si>
    <t>Язик свинячий</t>
  </si>
  <si>
    <t>Мясо курей</t>
  </si>
  <si>
    <t>130</t>
  </si>
  <si>
    <t>Філле курине</t>
  </si>
  <si>
    <t>131</t>
  </si>
  <si>
    <t>Окорочка курині</t>
  </si>
  <si>
    <t>132</t>
  </si>
  <si>
    <t>Крило курине</t>
  </si>
  <si>
    <t>133</t>
  </si>
  <si>
    <t>Гомілка курина</t>
  </si>
  <si>
    <t>135</t>
  </si>
  <si>
    <t xml:space="preserve">Спинки  курині</t>
  </si>
  <si>
    <t>136</t>
  </si>
  <si>
    <t>Мясо курине</t>
  </si>
  <si>
    <t>Свинні напівфабрикати</t>
  </si>
  <si>
    <t>614954</t>
  </si>
  <si>
    <t>Грудинка свиняча з кісточкою н.ф.</t>
  </si>
  <si>
    <t>614950</t>
  </si>
  <si>
    <t>Ошийок свинячий не жилований</t>
  </si>
  <si>
    <t>615048</t>
  </si>
  <si>
    <t>Балик свинячий не жилований н.ф.</t>
  </si>
  <si>
    <t>614951</t>
  </si>
  <si>
    <t>Окорок свинячий не жилований</t>
  </si>
  <si>
    <t>614953</t>
  </si>
  <si>
    <t>Лопатка свиняча не жилована н.ф.</t>
  </si>
  <si>
    <t>6154</t>
  </si>
  <si>
    <t>Щоковина свиняча не жилована н.ф.</t>
  </si>
  <si>
    <t>6157</t>
  </si>
  <si>
    <t>Ребро свиняче н.ф.</t>
  </si>
  <si>
    <t>Кури</t>
  </si>
  <si>
    <t>52</t>
  </si>
  <si>
    <t>Кури-гриль в.с.</t>
  </si>
  <si>
    <t>Шинкі та рулети</t>
  </si>
  <si>
    <t>275</t>
  </si>
  <si>
    <t xml:space="preserve">Рулет "Апетитний"  в.с</t>
  </si>
  <si>
    <t>Оболонка</t>
  </si>
  <si>
    <t>шорти</t>
  </si>
  <si>
    <t>п.метр</t>
  </si>
  <si>
    <t>черева свиняча 42-44</t>
  </si>
  <si>
    <t>Альмі спеції</t>
  </si>
  <si>
    <t>Алмі котлети Г/1005</t>
  </si>
  <si>
    <t>Баварія РН-А</t>
  </si>
  <si>
    <t>Суміш спецій Мускат</t>
  </si>
  <si>
    <t>Смак шинки свинини</t>
  </si>
  <si>
    <t>Блутвурст</t>
  </si>
  <si>
    <t>Альмі Альфа</t>
  </si>
  <si>
    <t>Вінер ЕС</t>
  </si>
  <si>
    <t>Борисфен спеції</t>
  </si>
  <si>
    <t>Краківська мікс</t>
  </si>
  <si>
    <t>Інтехспайсез спеції (проксима)</t>
  </si>
  <si>
    <t>Лафінес Алабама</t>
  </si>
  <si>
    <t>Лафінес Ласвегас</t>
  </si>
  <si>
    <t>Вінер комплект</t>
  </si>
  <si>
    <t>ЕРПУ-Голд</t>
  </si>
  <si>
    <t>Фляйшвурст</t>
  </si>
  <si>
    <t>Лік-вюрц зенф Екстра</t>
  </si>
  <si>
    <t>Могунція спеції</t>
  </si>
  <si>
    <t>Фіксрайф Салямі класік</t>
  </si>
  <si>
    <t>Натуральні Спеції</t>
  </si>
  <si>
    <t>Паприка мелена</t>
  </si>
  <si>
    <t>Паприка різана зелена</t>
  </si>
  <si>
    <t>Спеції</t>
  </si>
  <si>
    <t>Мілка Вес Фікс</t>
  </si>
  <si>
    <t>Целофан</t>
  </si>
  <si>
    <t>целофан 24 (копчення)</t>
  </si>
  <si>
    <t>Аміцель</t>
  </si>
  <si>
    <t>Аміцель 22 мінісмок</t>
  </si>
  <si>
    <t>Едікол</t>
  </si>
  <si>
    <t>Едікол 105</t>
  </si>
  <si>
    <t>Наша Спеції</t>
  </si>
  <si>
    <t>Наша А 382*</t>
  </si>
  <si>
    <t>Спайс Ленд</t>
  </si>
  <si>
    <t>Перець чорний гранульований лай</t>
  </si>
  <si>
    <t>Часниковий порошок</t>
  </si>
  <si>
    <t>Мясо Індика</t>
  </si>
  <si>
    <t>Шкіра індика</t>
  </si>
  <si>
    <t>Разом по відомості :</t>
  </si>
</sst>
</file>

<file path=xl/styles.xml><?xml version="1.0" encoding="utf-8"?>
<styleSheet xmlns="http://schemas.openxmlformats.org/spreadsheetml/2006/main">
  <numFmts count="3">
    <numFmt numFmtId="164" formatCode="mm"/>
    <numFmt numFmtId="166" formatCode="[$-FC22]d mmmm yyyy&quot; р.&quot;;@"/>
    <numFmt numFmtId="165" formatCode="0.0000"/>
  </numFmts>
  <fonts count="16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6"/>
      <color indexed="18"/>
      <name val="Times New Roman Cyr"/>
      <family val="1"/>
      <charset val="204"/>
    </font>
    <font>
      <b/>
      <sz val="14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2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sz val="10"/>
      <color indexed="18"/>
      <name val="Times New Roman Cyr"/>
      <charset val="204"/>
    </font>
    <font>
      <b/>
      <sz val="12"/>
      <name val="Times New Roman Cyr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24">
    <border/>
    <border>
      <left style="thin">
        <color indexed="55"/>
      </left>
      <top style="thin">
        <color indexed="55"/>
      </top>
    </border>
    <border>
      <right style="thin">
        <color indexed="55"/>
      </right>
      <top style="thin">
        <color indexed="55"/>
      </top>
    </border>
    <border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bottom style="thin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hair">
        <color indexed="55"/>
      </bottom>
    </border>
    <border>
      <bottom style="hair">
        <color indexed="55"/>
      </bottom>
    </border>
    <border>
      <right style="thin">
        <color indexed="55"/>
      </right>
      <bottom style="hair">
        <color indexed="55"/>
      </bottom>
    </border>
    <border>
      <left style="thin">
        <color indexed="55"/>
      </left>
      <top style="hair">
        <color indexed="55"/>
      </top>
    </border>
    <border>
      <right style="hair">
        <color indexed="55"/>
      </right>
      <top style="hair">
        <color indexed="55"/>
      </top>
    </border>
    <border>
      <left style="hair">
        <color indexed="55"/>
      </left>
      <top style="hair">
        <color indexed="55"/>
      </top>
    </border>
    <border>
      <top style="hair">
        <color indexed="55"/>
      </top>
    </border>
    <border>
      <left style="hair">
        <color indexed="55"/>
      </left>
      <right style="hair">
        <color indexed="55"/>
      </right>
      <top style="hair">
        <color indexed="55"/>
      </top>
    </border>
    <border>
      <left style="hair">
        <color indexed="55"/>
      </left>
      <right style="thin">
        <color indexed="55"/>
      </right>
      <top style="hair">
        <color indexed="55"/>
      </top>
    </border>
    <border>
      <left style="thin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/>
    <xf numFmtId="14" fontId="1" fillId="0" borderId="0" xfId="0" applyNumberFormat="1" applyFont="1"/>
    <xf numFmtId="0" fontId="1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/>
    <xf numFmtId="0" fontId="5" fillId="0" borderId="0" xfId="0" applyFont="1"/>
    <xf numFmtId="0" fontId="4" fillId="0" borderId="0" xfId="0" applyFont="1" applyAlignment="1"/>
    <xf numFmtId="166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14" fontId="8" fillId="0" borderId="1" xfId="0" applyNumberFormat="1" applyFont="1" applyBorder="1" applyAlignment="1"/>
    <xf numFmtId="14" fontId="8" fillId="0" borderId="3" xfId="0" applyNumberFormat="1" applyFont="1" applyBorder="1" applyAlignment="1"/>
    <xf numFmtId="14" fontId="8" fillId="0" borderId="2" xfId="0" applyNumberFormat="1" applyFont="1" applyBorder="1" applyAlignment="1"/>
    <xf numFmtId="14" fontId="8" fillId="0" borderId="9" xfId="0" applyNumberFormat="1" applyFont="1" applyBorder="1" applyAlignment="1">
      <alignment horizontal="left"/>
    </xf>
    <xf numFmtId="14" fontId="8" fillId="0" borderId="10" xfId="0" applyNumberFormat="1" applyFont="1" applyBorder="1" applyAlignment="1">
      <alignment horizontal="left"/>
    </xf>
    <xf numFmtId="14" fontId="8" fillId="0" borderId="11" xfId="0" applyNumberFormat="1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NumberFormat="1" applyFont="1" applyBorder="1" applyAlignment="1">
      <alignment horizontal="left"/>
    </xf>
    <xf numFmtId="0" fontId="1" fillId="0" borderId="15" xfId="0" applyNumberFormat="1" applyFont="1" applyBorder="1" applyAlignment="1">
      <alignment horizontal="left"/>
    </xf>
    <xf numFmtId="0" fontId="1" fillId="0" borderId="13" xfId="0" applyNumberFormat="1" applyFont="1" applyBorder="1" applyAlignment="1">
      <alignment horizontal="left"/>
    </xf>
    <xf numFmtId="0" fontId="1" fillId="0" borderId="16" xfId="0" applyNumberFormat="1" applyFont="1" applyBorder="1" applyAlignment="1">
      <alignment horizontal="right"/>
    </xf>
    <xf numFmtId="165" fontId="1" fillId="0" borderId="16" xfId="0" applyNumberFormat="1" applyFont="1" applyBorder="1" applyAlignment="1">
      <alignment horizontal="right"/>
    </xf>
    <xf numFmtId="2" fontId="1" fillId="0" borderId="17" xfId="0" applyNumberFormat="1" applyFont="1" applyBorder="1" applyAlignment="1">
      <alignment horizontal="right"/>
    </xf>
    <xf numFmtId="0" fontId="9" fillId="3" borderId="18" xfId="0" applyFont="1" applyFill="1" applyBorder="1"/>
    <xf numFmtId="0" fontId="9" fillId="3" borderId="19" xfId="0" applyFont="1" applyFill="1" applyBorder="1"/>
    <xf numFmtId="0" fontId="10" fillId="3" borderId="19" xfId="0" applyFont="1" applyFill="1" applyBorder="1"/>
    <xf numFmtId="0" fontId="11" fillId="3" borderId="19" xfId="0" applyFont="1" applyFill="1" applyBorder="1"/>
    <xf numFmtId="2" fontId="11" fillId="3" borderId="19" xfId="0" applyNumberFormat="1" applyFont="1" applyFill="1" applyBorder="1" applyAlignment="1">
      <alignment horizontal="right"/>
    </xf>
    <xf numFmtId="2" fontId="9" fillId="3" borderId="19" xfId="0" applyNumberFormat="1" applyFont="1" applyFill="1" applyBorder="1" applyAlignment="1">
      <alignment horizontal="right"/>
    </xf>
    <xf numFmtId="2" fontId="9" fillId="3" borderId="20" xfId="0" applyNumberFormat="1" applyFont="1" applyFill="1" applyBorder="1" applyAlignment="1">
      <alignment horizontal="right"/>
    </xf>
    <xf numFmtId="0" fontId="12" fillId="0" borderId="0" xfId="0" applyFont="1" applyFill="1" applyBorder="1"/>
    <xf numFmtId="0" fontId="10" fillId="0" borderId="0" xfId="0" applyFont="1" applyFill="1" applyBorder="1"/>
    <xf numFmtId="0" fontId="11" fillId="0" borderId="0" xfId="0" applyFont="1" applyFill="1" applyBorder="1"/>
    <xf numFmtId="2" fontId="13" fillId="0" borderId="0" xfId="0" applyNumberFormat="1" applyFont="1" applyBorder="1" applyAlignment="1">
      <alignment horizontal="right"/>
    </xf>
    <xf numFmtId="0" fontId="12" fillId="3" borderId="21" xfId="0" applyFont="1" applyFill="1" applyBorder="1"/>
    <xf numFmtId="0" fontId="12" fillId="3" borderId="22" xfId="0" applyFont="1" applyFill="1" applyBorder="1"/>
    <xf numFmtId="0" fontId="14" fillId="3" borderId="22" xfId="0" applyFont="1" applyFill="1" applyBorder="1"/>
    <xf numFmtId="0" fontId="10" fillId="3" borderId="22" xfId="0" applyFont="1" applyFill="1" applyBorder="1"/>
    <xf numFmtId="0" fontId="11" fillId="3" borderId="22" xfId="0" applyFont="1" applyFill="1" applyBorder="1"/>
    <xf numFmtId="2" fontId="11" fillId="3" borderId="22" xfId="0" applyNumberFormat="1" applyFont="1" applyFill="1" applyBorder="1"/>
    <xf numFmtId="2" fontId="15" fillId="3" borderId="22" xfId="0" applyNumberFormat="1" applyFont="1" applyFill="1" applyBorder="1" applyAlignment="1">
      <alignment horizontal="right"/>
    </xf>
    <xf numFmtId="2" fontId="15" fillId="3" borderId="23" xfId="0" applyNumberFormat="1" applyFont="1" applyFill="1" applyBorder="1" applyAlignment="1">
      <alignment horizontal="right"/>
    </xf>
    <xf numFmtId="0" fontId="1" fillId="0" borderId="0" xfId="0" applyFont="1" applyBorder="1"/>
    <xf numFmtId="0" fontId="15" fillId="0" borderId="0" xfId="0" applyFont="1" applyBorder="1"/>
    <xf numFmtId="0" fontId="1" fillId="0" borderId="0" xfId="0" applyFont="1" applyBorder="1" applyAlignment="1">
      <alignment horizontal="left"/>
    </xf>
    <xf numFmtId="2" fontId="15" fillId="0" borderId="0" xfId="0" applyNumberFormat="1" applyFont="1" applyBorder="1" applyAlignment="1">
      <alignment horizontal="right"/>
    </xf>
    <xf numFmtId="0" fontId="4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selection activeCell="J20" sqref="J20"/>
    </sheetView>
  </sheetViews>
  <sheetFormatPr defaultRowHeight="12.75"/>
  <cols>
    <col min="1" max="1" width="1.86" style="1" customWidth="1"/>
    <col min="2" max="2" width="2.71" style="1" customWidth="1"/>
    <col min="3" max="3" width="6.43" style="1" customWidth="1"/>
    <col min="4" max="4" width="13" style="1" customWidth="1"/>
    <col min="5" max="5" width="7.14" style="1" customWidth="1"/>
    <col min="6" max="6" width="7.29" style="1" customWidth="1"/>
    <col min="7" max="7" width="7.71" style="1" customWidth="1"/>
    <col min="8" max="8" width="7.14" style="1" customWidth="1"/>
    <col min="9" max="9" width="9.14" style="1" customWidth="1"/>
    <col min="10" max="10" width="7.29" style="1" customWidth="1"/>
    <col min="11" max="11" width="8.86" style="1" customWidth="1"/>
    <col min="12" max="12" width="9.71" style="1" customWidth="1"/>
    <col min="13" max="13" width="13.29" style="1" customWidth="1"/>
    <col min="14" max="16384" width="9.14" style="1"/>
  </cols>
  <sheetData>
    <row r="1" ht="27.75" customHeight="1">
      <c r="D1" s="2" t="s">
        <v>0</v>
      </c>
      <c r="E1" s="2"/>
      <c r="F1" s="2"/>
      <c r="G1" s="2"/>
      <c r="H1" s="2"/>
      <c r="I1" s="2"/>
      <c r="J1" s="2"/>
      <c r="K1" s="3"/>
      <c r="L1" s="3"/>
      <c r="M1" s="4"/>
    </row>
    <row r="2" ht="12" customHeight="1">
      <c r="B2" s="5"/>
      <c r="C2" s="5"/>
      <c r="D2" s="6"/>
      <c r="E2" s="6"/>
      <c r="F2" s="6"/>
      <c r="G2" s="6"/>
      <c r="H2" s="6"/>
      <c r="I2" s="6"/>
      <c r="J2" s="6"/>
      <c r="K2" s="7"/>
      <c r="L2" s="7"/>
      <c r="M2" s="7"/>
    </row>
    <row r="3" ht="14.25" customHeight="1">
      <c r="C3" s="8" t="s">
        <v>1</v>
      </c>
      <c r="D3" s="9"/>
      <c r="E3" s="10" t="s">
        <v>2</v>
      </c>
      <c r="F3" s="10"/>
      <c r="G3" s="10"/>
      <c r="H3" s="9"/>
      <c r="I3" s="9"/>
      <c r="J3" s="9"/>
      <c r="K3" s="9"/>
      <c r="L3" s="9"/>
      <c r="M3" s="9"/>
    </row>
    <row r="4" ht="14.25" customHeight="1">
      <c r="C4" s="8" t="s">
        <v>3</v>
      </c>
      <c r="D4" s="6"/>
      <c r="E4" s="11" t="s">
        <v>4</v>
      </c>
      <c r="F4" s="11"/>
      <c r="G4" s="6"/>
      <c r="H4" s="6"/>
      <c r="I4" s="6"/>
      <c r="J4" s="6"/>
      <c r="K4" s="9"/>
      <c r="L4" s="9"/>
      <c r="M4" s="9"/>
    </row>
    <row r="5" ht="14.25" customHeight="1">
      <c r="C5" s="8" t="s">
        <v>5</v>
      </c>
      <c r="D5" s="6"/>
      <c r="E5" s="11" t="s">
        <v>4</v>
      </c>
      <c r="F5" s="11"/>
      <c r="G5" s="6"/>
      <c r="H5" s="6"/>
      <c r="I5" s="6"/>
      <c r="J5" s="6"/>
      <c r="K5" s="9"/>
      <c r="L5" s="9"/>
      <c r="M5" s="9"/>
    </row>
    <row r="7" ht="18" customHeight="1">
      <c r="B7" s="12" t="s">
        <v>6</v>
      </c>
      <c r="C7" s="13"/>
      <c r="D7" s="12" t="s">
        <v>7</v>
      </c>
      <c r="E7" s="14"/>
      <c r="F7" s="14"/>
      <c r="G7" s="13"/>
      <c r="H7" s="15" t="s">
        <v>8</v>
      </c>
      <c r="I7" s="15" t="s">
        <v>9</v>
      </c>
      <c r="J7" s="15" t="s">
        <v>10</v>
      </c>
      <c r="K7" s="15" t="s">
        <v>11</v>
      </c>
      <c r="L7" s="15" t="s">
        <v>12</v>
      </c>
      <c r="M7" s="15" t="s">
        <v>13</v>
      </c>
    </row>
    <row r="8" ht="21" customHeight="1">
      <c r="B8" s="16"/>
      <c r="C8" s="17"/>
      <c r="D8" s="16"/>
      <c r="E8" s="18"/>
      <c r="F8" s="18"/>
      <c r="G8" s="17"/>
      <c r="H8" s="19"/>
      <c r="I8" s="19"/>
      <c r="J8" s="19"/>
      <c r="K8" s="19"/>
      <c r="L8" s="19"/>
      <c r="M8" s="19"/>
    </row>
    <row r="9" ht="12.75" customHeight="1">
      <c r="B9" s="20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</row>
    <row r="10" ht="12.75" customHeight="1">
      <c r="B10" s="23" t="s">
        <v>14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5"/>
    </row>
    <row r="11" ht="12.75" customHeight="1">
      <c r="B11" s="26" t="s">
        <v>15</v>
      </c>
      <c r="C11" s="27"/>
      <c r="D11" s="28" t="s">
        <v>16</v>
      </c>
      <c r="E11" s="29"/>
      <c r="F11" s="29"/>
      <c r="G11" s="30"/>
      <c r="H11" s="31" t="s">
        <v>17</v>
      </c>
      <c r="I11" s="31">
        <v>1947</v>
      </c>
      <c r="J11" s="31">
        <v>1</v>
      </c>
      <c r="K11" s="31">
        <f>I11-J11</f>
        <v>1946</v>
      </c>
      <c r="L11" s="32">
        <v>10</v>
      </c>
      <c r="M11" s="33">
        <f>I11*L11</f>
        <v>19470</v>
      </c>
    </row>
    <row r="12" ht="12.75" customHeight="1">
      <c r="B12" s="26" t="s">
        <v>18</v>
      </c>
      <c r="C12" s="27"/>
      <c r="D12" s="28" t="s">
        <v>19</v>
      </c>
      <c r="E12" s="29"/>
      <c r="F12" s="29"/>
      <c r="G12" s="30"/>
      <c r="H12" s="31" t="s">
        <v>17</v>
      </c>
      <c r="I12" s="31">
        <v>1950</v>
      </c>
      <c r="J12" s="31">
        <v>1</v>
      </c>
      <c r="K12" s="31">
        <f>I12-J12</f>
        <v>1949</v>
      </c>
      <c r="L12" s="32">
        <v>1</v>
      </c>
      <c r="M12" s="33">
        <f>I12*L12</f>
        <v>1950</v>
      </c>
    </row>
    <row r="13" ht="12.75" customHeight="1">
      <c r="B13" s="26" t="s">
        <v>20</v>
      </c>
      <c r="C13" s="27"/>
      <c r="D13" s="28" t="s">
        <v>21</v>
      </c>
      <c r="E13" s="29"/>
      <c r="F13" s="29"/>
      <c r="G13" s="30"/>
      <c r="H13" s="31" t="s">
        <v>17</v>
      </c>
      <c r="I13" s="31">
        <v>1950</v>
      </c>
      <c r="J13" s="31">
        <v>1</v>
      </c>
      <c r="K13" s="31">
        <f>I13-J13</f>
        <v>1949</v>
      </c>
      <c r="L13" s="32">
        <v>0</v>
      </c>
      <c r="M13" s="33">
        <f>I13*L13</f>
        <v>0</v>
      </c>
    </row>
    <row r="14" ht="12.75" customHeight="1">
      <c r="B14" s="34" t="s">
        <v>22</v>
      </c>
      <c r="C14" s="35"/>
      <c r="D14" s="35"/>
      <c r="E14" s="36"/>
      <c r="F14" s="36"/>
      <c r="G14" s="37"/>
      <c r="H14" s="38"/>
      <c r="I14" s="37"/>
      <c r="J14" s="37"/>
      <c r="K14" s="39"/>
      <c r="L14" s="39"/>
      <c r="M14" s="40">
        <f>SUM(M11:M13)</f>
        <v>21420</v>
      </c>
    </row>
    <row r="15" ht="12.75" customHeight="1">
      <c r="B15" s="20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2"/>
    </row>
    <row r="16" ht="12.75" customHeight="1">
      <c r="B16" s="23" t="s">
        <v>23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5"/>
    </row>
    <row r="17" ht="12.75" customHeight="1">
      <c r="B17" s="26" t="s">
        <v>24</v>
      </c>
      <c r="C17" s="27"/>
      <c r="D17" s="28" t="s">
        <v>25</v>
      </c>
      <c r="E17" s="29"/>
      <c r="F17" s="29"/>
      <c r="G17" s="30"/>
      <c r="H17" s="31" t="s">
        <v>17</v>
      </c>
      <c r="I17" s="31">
        <v>1950</v>
      </c>
      <c r="J17" s="31">
        <v>1</v>
      </c>
      <c r="K17" s="31">
        <f>I17-J17</f>
        <v>1949</v>
      </c>
      <c r="L17" s="32">
        <v>1</v>
      </c>
      <c r="M17" s="33">
        <f>I17*L17</f>
        <v>1950</v>
      </c>
    </row>
    <row r="18" ht="12.75" customHeight="1">
      <c r="B18" s="26" t="s">
        <v>26</v>
      </c>
      <c r="C18" s="27"/>
      <c r="D18" s="28" t="s">
        <v>27</v>
      </c>
      <c r="E18" s="29"/>
      <c r="F18" s="29"/>
      <c r="G18" s="30"/>
      <c r="H18" s="31" t="s">
        <v>17</v>
      </c>
      <c r="I18" s="31">
        <v>1950</v>
      </c>
      <c r="J18" s="31">
        <v>1</v>
      </c>
      <c r="K18" s="31">
        <f>I18-J18</f>
        <v>1949</v>
      </c>
      <c r="L18" s="32">
        <v>1</v>
      </c>
      <c r="M18" s="33">
        <f>I18*L18</f>
        <v>1950</v>
      </c>
    </row>
    <row r="19" ht="12.75" customHeight="1">
      <c r="B19" s="26" t="s">
        <v>28</v>
      </c>
      <c r="C19" s="27"/>
      <c r="D19" s="28" t="s">
        <v>29</v>
      </c>
      <c r="E19" s="29"/>
      <c r="F19" s="29"/>
      <c r="G19" s="30"/>
      <c r="H19" s="31" t="s">
        <v>17</v>
      </c>
      <c r="I19" s="31">
        <v>1950</v>
      </c>
      <c r="J19" s="31">
        <v>0</v>
      </c>
      <c r="K19" s="31">
        <f>I19-J19</f>
        <v>1950</v>
      </c>
      <c r="L19" s="32">
        <v>1</v>
      </c>
      <c r="M19" s="33">
        <f>I19*L19</f>
        <v>1950</v>
      </c>
    </row>
    <row r="20" ht="12.75" customHeight="1">
      <c r="B20" s="26" t="s">
        <v>30</v>
      </c>
      <c r="C20" s="27"/>
      <c r="D20" s="28" t="s">
        <v>31</v>
      </c>
      <c r="E20" s="29"/>
      <c r="F20" s="29"/>
      <c r="G20" s="30"/>
      <c r="H20" s="31" t="s">
        <v>17</v>
      </c>
      <c r="I20" s="31">
        <v>1950</v>
      </c>
      <c r="J20" s="31">
        <v>0</v>
      </c>
      <c r="K20" s="31">
        <f>I20-J20</f>
        <v>1950</v>
      </c>
      <c r="L20" s="32">
        <v>1</v>
      </c>
      <c r="M20" s="33">
        <f>I20*L20</f>
        <v>1950</v>
      </c>
    </row>
    <row r="21" ht="12.75" customHeight="1">
      <c r="B21" s="34" t="s">
        <v>22</v>
      </c>
      <c r="C21" s="35"/>
      <c r="D21" s="35"/>
      <c r="E21" s="36"/>
      <c r="F21" s="36"/>
      <c r="G21" s="37"/>
      <c r="H21" s="38"/>
      <c r="I21" s="37"/>
      <c r="J21" s="37"/>
      <c r="K21" s="39"/>
      <c r="L21" s="39"/>
      <c r="M21" s="40">
        <f>SUM(M17:M20)</f>
        <v>7800</v>
      </c>
    </row>
    <row r="22" ht="12.75" customHeight="1">
      <c r="B22" s="20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2"/>
    </row>
    <row r="23" ht="12.75" customHeight="1">
      <c r="B23" s="23" t="s">
        <v>32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5"/>
    </row>
    <row r="24" ht="12.75" customHeight="1">
      <c r="B24" s="26" t="s">
        <v>33</v>
      </c>
      <c r="C24" s="27"/>
      <c r="D24" s="28" t="s">
        <v>34</v>
      </c>
      <c r="E24" s="29"/>
      <c r="F24" s="29"/>
      <c r="G24" s="30"/>
      <c r="H24" s="31" t="s">
        <v>17</v>
      </c>
      <c r="I24" s="31">
        <v>1950</v>
      </c>
      <c r="J24" s="31">
        <v>0</v>
      </c>
      <c r="K24" s="31">
        <f>I24-J24</f>
        <v>1950</v>
      </c>
      <c r="L24" s="32">
        <v>1</v>
      </c>
      <c r="M24" s="33">
        <f>I24*L24</f>
        <v>1950</v>
      </c>
    </row>
    <row r="25" ht="12.75" customHeight="1">
      <c r="B25" s="26" t="s">
        <v>35</v>
      </c>
      <c r="C25" s="27"/>
      <c r="D25" s="28" t="s">
        <v>36</v>
      </c>
      <c r="E25" s="29"/>
      <c r="F25" s="29"/>
      <c r="G25" s="30"/>
      <c r="H25" s="31" t="s">
        <v>17</v>
      </c>
      <c r="I25" s="31">
        <v>1950</v>
      </c>
      <c r="J25" s="31">
        <v>0</v>
      </c>
      <c r="K25" s="31">
        <f>I25-J25</f>
        <v>1950</v>
      </c>
      <c r="L25" s="32">
        <v>1</v>
      </c>
      <c r="M25" s="33">
        <f>I25*L25</f>
        <v>1950</v>
      </c>
    </row>
    <row r="26" ht="12.75" customHeight="1">
      <c r="B26" s="26" t="s">
        <v>37</v>
      </c>
      <c r="C26" s="27"/>
      <c r="D26" s="28" t="s">
        <v>38</v>
      </c>
      <c r="E26" s="29"/>
      <c r="F26" s="29"/>
      <c r="G26" s="30"/>
      <c r="H26" s="31" t="s">
        <v>17</v>
      </c>
      <c r="I26" s="31">
        <v>1950</v>
      </c>
      <c r="J26" s="31">
        <v>0</v>
      </c>
      <c r="K26" s="31">
        <f>I26-J26</f>
        <v>1950</v>
      </c>
      <c r="L26" s="32">
        <v>1</v>
      </c>
      <c r="M26" s="33">
        <f>I26*L26</f>
        <v>1950</v>
      </c>
    </row>
    <row r="27" ht="12.75" customHeight="1">
      <c r="B27" s="26" t="s">
        <v>39</v>
      </c>
      <c r="C27" s="27"/>
      <c r="D27" s="28" t="s">
        <v>40</v>
      </c>
      <c r="E27" s="29"/>
      <c r="F27" s="29"/>
      <c r="G27" s="30"/>
      <c r="H27" s="31" t="s">
        <v>17</v>
      </c>
      <c r="I27" s="31">
        <v>1</v>
      </c>
      <c r="J27" s="31">
        <v>0</v>
      </c>
      <c r="K27" s="31">
        <f>I27-J27</f>
        <v>1</v>
      </c>
      <c r="L27" s="32">
        <v>1</v>
      </c>
      <c r="M27" s="33">
        <f>I27*L27</f>
        <v>1</v>
      </c>
    </row>
    <row r="28" ht="12.75" customHeight="1">
      <c r="B28" s="34" t="s">
        <v>22</v>
      </c>
      <c r="C28" s="35"/>
      <c r="D28" s="35"/>
      <c r="E28" s="36"/>
      <c r="F28" s="36"/>
      <c r="G28" s="37"/>
      <c r="H28" s="38"/>
      <c r="I28" s="37"/>
      <c r="J28" s="37"/>
      <c r="K28" s="39"/>
      <c r="L28" s="39"/>
      <c r="M28" s="40">
        <f>SUM(M24:M27)</f>
        <v>5851</v>
      </c>
    </row>
    <row r="29" ht="12.75" customHeight="1">
      <c r="B29" s="20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2"/>
    </row>
    <row r="30" ht="12.75" customHeight="1">
      <c r="B30" s="23" t="s">
        <v>41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5"/>
    </row>
    <row r="31" ht="12.75" customHeight="1">
      <c r="B31" s="26" t="s">
        <v>42</v>
      </c>
      <c r="C31" s="27"/>
      <c r="D31" s="28" t="s">
        <v>43</v>
      </c>
      <c r="E31" s="29"/>
      <c r="F31" s="29"/>
      <c r="G31" s="30"/>
      <c r="H31" s="31" t="s">
        <v>17</v>
      </c>
      <c r="I31" s="31">
        <v>1950</v>
      </c>
      <c r="J31" s="31">
        <v>1</v>
      </c>
      <c r="K31" s="31">
        <f>I31-J31</f>
        <v>1949</v>
      </c>
      <c r="L31" s="32">
        <v>1</v>
      </c>
      <c r="M31" s="33">
        <f>I31*L31</f>
        <v>1950</v>
      </c>
    </row>
    <row r="32" ht="12.75" customHeight="1">
      <c r="B32" s="26" t="s">
        <v>44</v>
      </c>
      <c r="C32" s="27"/>
      <c r="D32" s="28" t="s">
        <v>45</v>
      </c>
      <c r="E32" s="29"/>
      <c r="F32" s="29"/>
      <c r="G32" s="30"/>
      <c r="H32" s="31" t="s">
        <v>17</v>
      </c>
      <c r="I32" s="31">
        <v>1950</v>
      </c>
      <c r="J32" s="31">
        <v>1</v>
      </c>
      <c r="K32" s="31">
        <f>I32-J32</f>
        <v>1949</v>
      </c>
      <c r="L32" s="32">
        <v>1</v>
      </c>
      <c r="M32" s="33">
        <f>I32*L32</f>
        <v>1950</v>
      </c>
    </row>
    <row r="33" ht="12.75" customHeight="1">
      <c r="B33" s="26" t="s">
        <v>46</v>
      </c>
      <c r="C33" s="27"/>
      <c r="D33" s="28" t="s">
        <v>47</v>
      </c>
      <c r="E33" s="29"/>
      <c r="F33" s="29"/>
      <c r="G33" s="30"/>
      <c r="H33" s="31" t="s">
        <v>17</v>
      </c>
      <c r="I33" s="31">
        <v>1965</v>
      </c>
      <c r="J33" s="31">
        <v>1</v>
      </c>
      <c r="K33" s="31">
        <f>I33-J33</f>
        <v>1964</v>
      </c>
      <c r="L33" s="32">
        <v>1.145</v>
      </c>
      <c r="M33" s="33">
        <f>I33*L33</f>
        <v>2249.9250000000002</v>
      </c>
    </row>
    <row r="34" ht="12.75" customHeight="1">
      <c r="B34" s="34" t="s">
        <v>22</v>
      </c>
      <c r="C34" s="35"/>
      <c r="D34" s="35"/>
      <c r="E34" s="36"/>
      <c r="F34" s="36"/>
      <c r="G34" s="37"/>
      <c r="H34" s="38"/>
      <c r="I34" s="37"/>
      <c r="J34" s="37"/>
      <c r="K34" s="39"/>
      <c r="L34" s="39"/>
      <c r="M34" s="40">
        <f>SUM(M31:M33)</f>
        <v>6149.9250000000002</v>
      </c>
    </row>
    <row r="35" ht="12.75" customHeight="1">
      <c r="B35" s="20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2"/>
    </row>
    <row r="36" ht="12.75" customHeight="1">
      <c r="B36" s="23" t="s">
        <v>48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5"/>
    </row>
    <row r="37" ht="12.75" customHeight="1">
      <c r="B37" s="26"/>
      <c r="C37" s="27"/>
      <c r="D37" s="28" t="s">
        <v>49</v>
      </c>
      <c r="E37" s="29"/>
      <c r="F37" s="29"/>
      <c r="G37" s="30"/>
      <c r="H37" s="31" t="s">
        <v>17</v>
      </c>
      <c r="I37" s="31">
        <v>1</v>
      </c>
      <c r="J37" s="31">
        <v>0</v>
      </c>
      <c r="K37" s="31">
        <f>I37-J37</f>
        <v>1</v>
      </c>
      <c r="L37" s="32">
        <v>1</v>
      </c>
      <c r="M37" s="33">
        <f>I37*L37</f>
        <v>1</v>
      </c>
    </row>
    <row r="38" ht="12.75" customHeight="1">
      <c r="B38" s="34" t="s">
        <v>22</v>
      </c>
      <c r="C38" s="35"/>
      <c r="D38" s="35"/>
      <c r="E38" s="36"/>
      <c r="F38" s="36"/>
      <c r="G38" s="37"/>
      <c r="H38" s="38"/>
      <c r="I38" s="37"/>
      <c r="J38" s="37"/>
      <c r="K38" s="39"/>
      <c r="L38" s="39"/>
      <c r="M38" s="40">
        <f>SUM(M37)</f>
        <v>1</v>
      </c>
    </row>
    <row r="39" ht="12.75" customHeight="1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2"/>
    </row>
    <row r="40" ht="12.75" customHeight="1">
      <c r="B40" s="23" t="s">
        <v>50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5"/>
    </row>
    <row r="41" ht="12.75" customHeight="1">
      <c r="B41" s="26" t="s">
        <v>51</v>
      </c>
      <c r="C41" s="27"/>
      <c r="D41" s="28" t="s">
        <v>52</v>
      </c>
      <c r="E41" s="29"/>
      <c r="F41" s="29"/>
      <c r="G41" s="30"/>
      <c r="H41" s="31" t="s">
        <v>17</v>
      </c>
      <c r="I41" s="31">
        <v>2448</v>
      </c>
      <c r="J41" s="31">
        <v>0</v>
      </c>
      <c r="K41" s="31">
        <f>I41-J41</f>
        <v>2448</v>
      </c>
      <c r="L41" s="32">
        <v>1.817</v>
      </c>
      <c r="M41" s="33">
        <f>I41*L41</f>
        <v>4448.0159999999996</v>
      </c>
    </row>
    <row r="42" ht="12.75" customHeight="1">
      <c r="B42" s="26" t="s">
        <v>53</v>
      </c>
      <c r="C42" s="27"/>
      <c r="D42" s="28" t="s">
        <v>54</v>
      </c>
      <c r="E42" s="29"/>
      <c r="F42" s="29"/>
      <c r="G42" s="30"/>
      <c r="H42" s="31" t="s">
        <v>17</v>
      </c>
      <c r="I42" s="31">
        <v>1950</v>
      </c>
      <c r="J42" s="31">
        <v>1</v>
      </c>
      <c r="K42" s="31">
        <f>I42-J42</f>
        <v>1949</v>
      </c>
      <c r="L42" s="32">
        <v>1</v>
      </c>
      <c r="M42" s="33">
        <f>I42*L42</f>
        <v>1950</v>
      </c>
    </row>
    <row r="43" ht="12.75" customHeight="1">
      <c r="B43" s="26" t="s">
        <v>55</v>
      </c>
      <c r="C43" s="27"/>
      <c r="D43" s="28" t="s">
        <v>56</v>
      </c>
      <c r="E43" s="29"/>
      <c r="F43" s="29"/>
      <c r="G43" s="30"/>
      <c r="H43" s="31" t="s">
        <v>17</v>
      </c>
      <c r="I43" s="31">
        <v>1950</v>
      </c>
      <c r="J43" s="31">
        <v>1</v>
      </c>
      <c r="K43" s="31">
        <f>I43-J43</f>
        <v>1949</v>
      </c>
      <c r="L43" s="32">
        <v>1</v>
      </c>
      <c r="M43" s="33">
        <f>I43*L43</f>
        <v>1950</v>
      </c>
    </row>
    <row r="44" ht="12.75" customHeight="1">
      <c r="B44" s="26" t="s">
        <v>57</v>
      </c>
      <c r="C44" s="27"/>
      <c r="D44" s="28" t="s">
        <v>58</v>
      </c>
      <c r="E44" s="29"/>
      <c r="F44" s="29"/>
      <c r="G44" s="30"/>
      <c r="H44" s="31" t="s">
        <v>17</v>
      </c>
      <c r="I44" s="31">
        <v>1950</v>
      </c>
      <c r="J44" s="31">
        <v>1</v>
      </c>
      <c r="K44" s="31">
        <f>I44-J44</f>
        <v>1949</v>
      </c>
      <c r="L44" s="32">
        <v>1</v>
      </c>
      <c r="M44" s="33">
        <f>I44*L44</f>
        <v>1950</v>
      </c>
    </row>
    <row r="45" ht="12.75" customHeight="1">
      <c r="B45" s="26" t="s">
        <v>59</v>
      </c>
      <c r="C45" s="27"/>
      <c r="D45" s="28" t="s">
        <v>60</v>
      </c>
      <c r="E45" s="29"/>
      <c r="F45" s="29"/>
      <c r="G45" s="30"/>
      <c r="H45" s="31" t="s">
        <v>17</v>
      </c>
      <c r="I45" s="31">
        <v>1950</v>
      </c>
      <c r="J45" s="31">
        <v>1</v>
      </c>
      <c r="K45" s="31">
        <f>I45-J45</f>
        <v>1949</v>
      </c>
      <c r="L45" s="32">
        <v>1</v>
      </c>
      <c r="M45" s="33">
        <f>I45*L45</f>
        <v>1950</v>
      </c>
    </row>
    <row r="46" ht="12.75" customHeight="1">
      <c r="B46" s="26" t="s">
        <v>61</v>
      </c>
      <c r="C46" s="27"/>
      <c r="D46" s="28" t="s">
        <v>62</v>
      </c>
      <c r="E46" s="29"/>
      <c r="F46" s="29"/>
      <c r="G46" s="30"/>
      <c r="H46" s="31" t="s">
        <v>17</v>
      </c>
      <c r="I46" s="31">
        <v>1950</v>
      </c>
      <c r="J46" s="31">
        <v>0</v>
      </c>
      <c r="K46" s="31">
        <f>I46-J46</f>
        <v>1950</v>
      </c>
      <c r="L46" s="32">
        <v>1</v>
      </c>
      <c r="M46" s="33">
        <f>I46*L46</f>
        <v>1950</v>
      </c>
    </row>
    <row r="47" ht="12.75" customHeight="1">
      <c r="B47" s="26" t="s">
        <v>63</v>
      </c>
      <c r="C47" s="27"/>
      <c r="D47" s="28" t="s">
        <v>64</v>
      </c>
      <c r="E47" s="29"/>
      <c r="F47" s="29"/>
      <c r="G47" s="30"/>
      <c r="H47" s="31" t="s">
        <v>17</v>
      </c>
      <c r="I47" s="31">
        <v>1950</v>
      </c>
      <c r="J47" s="31">
        <v>0</v>
      </c>
      <c r="K47" s="31">
        <f>I47-J47</f>
        <v>1950</v>
      </c>
      <c r="L47" s="32">
        <v>1</v>
      </c>
      <c r="M47" s="33">
        <f>I47*L47</f>
        <v>1950</v>
      </c>
    </row>
    <row r="48" ht="12.75" customHeight="1">
      <c r="B48" s="34" t="s">
        <v>22</v>
      </c>
      <c r="C48" s="35"/>
      <c r="D48" s="35"/>
      <c r="E48" s="36"/>
      <c r="F48" s="36"/>
      <c r="G48" s="37"/>
      <c r="H48" s="38"/>
      <c r="I48" s="37"/>
      <c r="J48" s="37"/>
      <c r="K48" s="39"/>
      <c r="L48" s="39"/>
      <c r="M48" s="40">
        <f>SUM(M41:M47)</f>
        <v>16148.016</v>
      </c>
    </row>
    <row r="49" ht="12.75" customHeight="1">
      <c r="B49" s="20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2"/>
    </row>
    <row r="50" ht="12.75" customHeight="1">
      <c r="B50" s="23" t="s">
        <v>65</v>
      </c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5"/>
    </row>
    <row r="51" ht="12.75" customHeight="1">
      <c r="B51" s="26" t="s">
        <v>66</v>
      </c>
      <c r="C51" s="27"/>
      <c r="D51" s="28" t="s">
        <v>67</v>
      </c>
      <c r="E51" s="29"/>
      <c r="F51" s="29"/>
      <c r="G51" s="30"/>
      <c r="H51" s="31" t="s">
        <v>17</v>
      </c>
      <c r="I51" s="31">
        <v>1949</v>
      </c>
      <c r="J51" s="31">
        <v>1</v>
      </c>
      <c r="K51" s="31">
        <f>I51-J51</f>
        <v>1948</v>
      </c>
      <c r="L51" s="32">
        <v>10</v>
      </c>
      <c r="M51" s="33">
        <f>I51*L51</f>
        <v>19490</v>
      </c>
    </row>
    <row r="52" ht="12.75" customHeight="1">
      <c r="B52" s="26" t="s">
        <v>68</v>
      </c>
      <c r="C52" s="27"/>
      <c r="D52" s="28" t="s">
        <v>69</v>
      </c>
      <c r="E52" s="29"/>
      <c r="F52" s="29"/>
      <c r="G52" s="30"/>
      <c r="H52" s="31" t="s">
        <v>17</v>
      </c>
      <c r="I52" s="31">
        <v>1945</v>
      </c>
      <c r="J52" s="31">
        <v>1</v>
      </c>
      <c r="K52" s="31">
        <f>I52-J52</f>
        <v>1944</v>
      </c>
      <c r="L52" s="32">
        <v>10</v>
      </c>
      <c r="M52" s="33">
        <f>I52*L52</f>
        <v>19450</v>
      </c>
    </row>
    <row r="53" ht="12.75" customHeight="1">
      <c r="B53" s="26" t="s">
        <v>70</v>
      </c>
      <c r="C53" s="27"/>
      <c r="D53" s="28" t="s">
        <v>71</v>
      </c>
      <c r="E53" s="29"/>
      <c r="F53" s="29"/>
      <c r="G53" s="30"/>
      <c r="H53" s="31" t="s">
        <v>17</v>
      </c>
      <c r="I53" s="31">
        <v>1947</v>
      </c>
      <c r="J53" s="31">
        <v>1</v>
      </c>
      <c r="K53" s="31">
        <f>I53-J53</f>
        <v>1946</v>
      </c>
      <c r="L53" s="32">
        <v>1</v>
      </c>
      <c r="M53" s="33">
        <f>I53*L53</f>
        <v>1947</v>
      </c>
    </row>
    <row r="54" ht="12.75" customHeight="1">
      <c r="B54" s="26" t="s">
        <v>72</v>
      </c>
      <c r="C54" s="27"/>
      <c r="D54" s="28" t="s">
        <v>73</v>
      </c>
      <c r="E54" s="29"/>
      <c r="F54" s="29"/>
      <c r="G54" s="30"/>
      <c r="H54" s="31" t="s">
        <v>17</v>
      </c>
      <c r="I54" s="31">
        <v>1950</v>
      </c>
      <c r="J54" s="31">
        <v>1</v>
      </c>
      <c r="K54" s="31">
        <f>I54-J54</f>
        <v>1949</v>
      </c>
      <c r="L54" s="32">
        <v>1</v>
      </c>
      <c r="M54" s="33">
        <f>I54*L54</f>
        <v>1950</v>
      </c>
    </row>
    <row r="55" ht="12.75" customHeight="1">
      <c r="B55" s="26" t="s">
        <v>74</v>
      </c>
      <c r="C55" s="27"/>
      <c r="D55" s="28" t="s">
        <v>75</v>
      </c>
      <c r="E55" s="29"/>
      <c r="F55" s="29"/>
      <c r="G55" s="30"/>
      <c r="H55" s="31" t="s">
        <v>17</v>
      </c>
      <c r="I55" s="31">
        <v>60</v>
      </c>
      <c r="J55" s="31">
        <v>0</v>
      </c>
      <c r="K55" s="31">
        <f>I55-J55</f>
        <v>60</v>
      </c>
      <c r="L55" s="32">
        <v>0</v>
      </c>
      <c r="M55" s="33">
        <f>I55*L55</f>
        <v>0</v>
      </c>
    </row>
    <row r="56" ht="12.75" customHeight="1">
      <c r="B56" s="26" t="s">
        <v>76</v>
      </c>
      <c r="C56" s="27"/>
      <c r="D56" s="28" t="s">
        <v>77</v>
      </c>
      <c r="E56" s="29"/>
      <c r="F56" s="29"/>
      <c r="G56" s="30"/>
      <c r="H56" s="31" t="s">
        <v>17</v>
      </c>
      <c r="I56" s="31">
        <v>1</v>
      </c>
      <c r="J56" s="31">
        <v>0</v>
      </c>
      <c r="K56" s="31">
        <f>I56-J56</f>
        <v>1</v>
      </c>
      <c r="L56" s="32">
        <v>1</v>
      </c>
      <c r="M56" s="33">
        <f>I56*L56</f>
        <v>1</v>
      </c>
    </row>
    <row r="57" ht="12.75" customHeight="1">
      <c r="B57" s="26" t="s">
        <v>78</v>
      </c>
      <c r="C57" s="27"/>
      <c r="D57" s="28" t="s">
        <v>79</v>
      </c>
      <c r="E57" s="29"/>
      <c r="F57" s="29"/>
      <c r="G57" s="30"/>
      <c r="H57" s="31" t="s">
        <v>17</v>
      </c>
      <c r="I57" s="31">
        <v>1</v>
      </c>
      <c r="J57" s="31">
        <v>0</v>
      </c>
      <c r="K57" s="31">
        <f>I57-J57</f>
        <v>1</v>
      </c>
      <c r="L57" s="32">
        <v>1</v>
      </c>
      <c r="M57" s="33">
        <f>I57*L57</f>
        <v>1</v>
      </c>
    </row>
    <row r="58" ht="12.75" customHeight="1">
      <c r="B58" s="26"/>
      <c r="C58" s="27"/>
      <c r="D58" s="28" t="s">
        <v>80</v>
      </c>
      <c r="E58" s="29"/>
      <c r="F58" s="29"/>
      <c r="G58" s="30"/>
      <c r="H58" s="31" t="s">
        <v>17</v>
      </c>
      <c r="I58" s="31">
        <v>1</v>
      </c>
      <c r="J58" s="31">
        <v>0</v>
      </c>
      <c r="K58" s="31">
        <f>I58-J58</f>
        <v>1</v>
      </c>
      <c r="L58" s="32">
        <v>1</v>
      </c>
      <c r="M58" s="33">
        <f>I58*L58</f>
        <v>1</v>
      </c>
    </row>
    <row r="59" ht="12.75" customHeight="1">
      <c r="B59" s="34" t="s">
        <v>22</v>
      </c>
      <c r="C59" s="35"/>
      <c r="D59" s="35"/>
      <c r="E59" s="36"/>
      <c r="F59" s="36"/>
      <c r="G59" s="37"/>
      <c r="H59" s="38"/>
      <c r="I59" s="37"/>
      <c r="J59" s="37"/>
      <c r="K59" s="39"/>
      <c r="L59" s="39"/>
      <c r="M59" s="40">
        <f>SUM(M51:M58)</f>
        <v>42840</v>
      </c>
    </row>
    <row r="60" ht="12.75" customHeight="1">
      <c r="B60" s="20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2"/>
    </row>
    <row r="61" ht="12.75" customHeight="1">
      <c r="B61" s="23" t="s">
        <v>81</v>
      </c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5"/>
    </row>
    <row r="62" ht="12.75" customHeight="1">
      <c r="B62" s="26" t="s">
        <v>82</v>
      </c>
      <c r="C62" s="27"/>
      <c r="D62" s="28" t="s">
        <v>83</v>
      </c>
      <c r="E62" s="29"/>
      <c r="F62" s="29"/>
      <c r="G62" s="30"/>
      <c r="H62" s="31" t="s">
        <v>17</v>
      </c>
      <c r="I62" s="31">
        <v>1950</v>
      </c>
      <c r="J62" s="31">
        <v>1</v>
      </c>
      <c r="K62" s="31">
        <f>I62-J62</f>
        <v>1949</v>
      </c>
      <c r="L62" s="32">
        <v>1</v>
      </c>
      <c r="M62" s="33">
        <f>I62*L62</f>
        <v>1950</v>
      </c>
    </row>
    <row r="63" ht="12.75" customHeight="1">
      <c r="B63" s="26" t="s">
        <v>84</v>
      </c>
      <c r="C63" s="27"/>
      <c r="D63" s="28" t="s">
        <v>85</v>
      </c>
      <c r="E63" s="29"/>
      <c r="F63" s="29"/>
      <c r="G63" s="30"/>
      <c r="H63" s="31" t="s">
        <v>17</v>
      </c>
      <c r="I63" s="31">
        <v>1950</v>
      </c>
      <c r="J63" s="31">
        <v>1</v>
      </c>
      <c r="K63" s="31">
        <f>I63-J63</f>
        <v>1949</v>
      </c>
      <c r="L63" s="32">
        <v>1</v>
      </c>
      <c r="M63" s="33">
        <f>I63*L63</f>
        <v>1950</v>
      </c>
    </row>
    <row r="64" ht="12.75" customHeight="1">
      <c r="B64" s="26" t="s">
        <v>86</v>
      </c>
      <c r="C64" s="27"/>
      <c r="D64" s="28" t="s">
        <v>87</v>
      </c>
      <c r="E64" s="29"/>
      <c r="F64" s="29"/>
      <c r="G64" s="30"/>
      <c r="H64" s="31" t="s">
        <v>17</v>
      </c>
      <c r="I64" s="31">
        <v>1950</v>
      </c>
      <c r="J64" s="31">
        <v>1</v>
      </c>
      <c r="K64" s="31">
        <f>I64-J64</f>
        <v>1949</v>
      </c>
      <c r="L64" s="32">
        <v>1</v>
      </c>
      <c r="M64" s="33">
        <f>I64*L64</f>
        <v>1950</v>
      </c>
    </row>
    <row r="65" ht="12.75" customHeight="1">
      <c r="B65" s="26" t="s">
        <v>88</v>
      </c>
      <c r="C65" s="27"/>
      <c r="D65" s="28" t="s">
        <v>89</v>
      </c>
      <c r="E65" s="29"/>
      <c r="F65" s="29"/>
      <c r="G65" s="30"/>
      <c r="H65" s="31" t="s">
        <v>17</v>
      </c>
      <c r="I65" s="31">
        <v>1950</v>
      </c>
      <c r="J65" s="31">
        <v>1</v>
      </c>
      <c r="K65" s="31">
        <f>I65-J65</f>
        <v>1949</v>
      </c>
      <c r="L65" s="32">
        <v>1</v>
      </c>
      <c r="M65" s="33">
        <f>I65*L65</f>
        <v>1950</v>
      </c>
    </row>
    <row r="66" ht="12.75" customHeight="1">
      <c r="B66" s="34" t="s">
        <v>22</v>
      </c>
      <c r="C66" s="35"/>
      <c r="D66" s="35"/>
      <c r="E66" s="36"/>
      <c r="F66" s="36"/>
      <c r="G66" s="37"/>
      <c r="H66" s="38"/>
      <c r="I66" s="37"/>
      <c r="J66" s="37"/>
      <c r="K66" s="39"/>
      <c r="L66" s="39"/>
      <c r="M66" s="40">
        <f>SUM(M62:M65)</f>
        <v>7800</v>
      </c>
    </row>
    <row r="67" ht="12.75" customHeight="1">
      <c r="B67" s="20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2"/>
    </row>
    <row r="68" ht="12.75" customHeight="1">
      <c r="B68" s="23" t="s">
        <v>90</v>
      </c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5"/>
    </row>
    <row r="69" ht="12.75" customHeight="1">
      <c r="B69" s="26" t="s">
        <v>91</v>
      </c>
      <c r="C69" s="27"/>
      <c r="D69" s="28" t="s">
        <v>92</v>
      </c>
      <c r="E69" s="29"/>
      <c r="F69" s="29"/>
      <c r="G69" s="30"/>
      <c r="H69" s="31" t="s">
        <v>17</v>
      </c>
      <c r="I69" s="31">
        <v>2025</v>
      </c>
      <c r="J69" s="31">
        <v>1</v>
      </c>
      <c r="K69" s="31">
        <f>I69-J69</f>
        <v>2024</v>
      </c>
      <c r="L69" s="32">
        <v>4.6666999999999996</v>
      </c>
      <c r="M69" s="33">
        <f>I69*L69</f>
        <v>9450.0674999999992</v>
      </c>
    </row>
    <row r="70" ht="12.75" customHeight="1">
      <c r="B70" s="26" t="s">
        <v>93</v>
      </c>
      <c r="C70" s="27"/>
      <c r="D70" s="28" t="s">
        <v>94</v>
      </c>
      <c r="E70" s="29"/>
      <c r="F70" s="29"/>
      <c r="G70" s="30"/>
      <c r="H70" s="31" t="s">
        <v>17</v>
      </c>
      <c r="I70" s="31">
        <v>2100</v>
      </c>
      <c r="J70" s="31">
        <v>1</v>
      </c>
      <c r="K70" s="31">
        <f>I70-J70</f>
        <v>2099</v>
      </c>
      <c r="L70" s="32">
        <v>5.9286000000000003</v>
      </c>
      <c r="M70" s="33">
        <f>I70*L70</f>
        <v>12450.060000000001</v>
      </c>
    </row>
    <row r="71" ht="12.75" customHeight="1">
      <c r="B71" s="26"/>
      <c r="C71" s="27"/>
      <c r="D71" s="28" t="s">
        <v>95</v>
      </c>
      <c r="E71" s="29"/>
      <c r="F71" s="29"/>
      <c r="G71" s="30"/>
      <c r="H71" s="31" t="s">
        <v>17</v>
      </c>
      <c r="I71" s="31">
        <v>700</v>
      </c>
      <c r="J71" s="31">
        <v>0</v>
      </c>
      <c r="K71" s="31">
        <f>I71-J71</f>
        <v>700</v>
      </c>
      <c r="L71" s="32">
        <v>50</v>
      </c>
      <c r="M71" s="33">
        <f>I71*L71</f>
        <v>35000</v>
      </c>
    </row>
    <row r="72" ht="12.75" customHeight="1">
      <c r="B72" s="34" t="s">
        <v>22</v>
      </c>
      <c r="C72" s="35"/>
      <c r="D72" s="35"/>
      <c r="E72" s="36"/>
      <c r="F72" s="36"/>
      <c r="G72" s="37"/>
      <c r="H72" s="38"/>
      <c r="I72" s="37"/>
      <c r="J72" s="37"/>
      <c r="K72" s="39"/>
      <c r="L72" s="39"/>
      <c r="M72" s="40">
        <f>SUM(M69:M71)</f>
        <v>56900.127500000002</v>
      </c>
    </row>
    <row r="73" ht="12.75" customHeight="1">
      <c r="B73" s="20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2"/>
    </row>
    <row r="74" ht="12.75" customHeight="1">
      <c r="B74" s="23" t="s">
        <v>96</v>
      </c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5"/>
    </row>
    <row r="75" ht="12.75" customHeight="1">
      <c r="B75" s="26" t="s">
        <v>97</v>
      </c>
      <c r="C75" s="27"/>
      <c r="D75" s="28" t="s">
        <v>98</v>
      </c>
      <c r="E75" s="29"/>
      <c r="F75" s="29"/>
      <c r="G75" s="30"/>
      <c r="H75" s="31" t="s">
        <v>17</v>
      </c>
      <c r="I75" s="31">
        <v>1950</v>
      </c>
      <c r="J75" s="31">
        <v>1</v>
      </c>
      <c r="K75" s="31">
        <f>I75-J75</f>
        <v>1949</v>
      </c>
      <c r="L75" s="32">
        <v>1</v>
      </c>
      <c r="M75" s="33">
        <f>I75*L75</f>
        <v>1950</v>
      </c>
    </row>
    <row r="76" ht="12.75" customHeight="1">
      <c r="B76" s="26" t="s">
        <v>99</v>
      </c>
      <c r="C76" s="27"/>
      <c r="D76" s="28" t="s">
        <v>100</v>
      </c>
      <c r="E76" s="29"/>
      <c r="F76" s="29"/>
      <c r="G76" s="30"/>
      <c r="H76" s="31" t="s">
        <v>17</v>
      </c>
      <c r="I76" s="31">
        <v>1950</v>
      </c>
      <c r="J76" s="31">
        <v>1</v>
      </c>
      <c r="K76" s="31">
        <f>I76-J76</f>
        <v>1949</v>
      </c>
      <c r="L76" s="32">
        <v>1</v>
      </c>
      <c r="M76" s="33">
        <f>I76*L76</f>
        <v>1950</v>
      </c>
    </row>
    <row r="77" ht="12.75" customHeight="1">
      <c r="B77" s="26" t="s">
        <v>101</v>
      </c>
      <c r="C77" s="27"/>
      <c r="D77" s="28" t="s">
        <v>102</v>
      </c>
      <c r="E77" s="29"/>
      <c r="F77" s="29"/>
      <c r="G77" s="30"/>
      <c r="H77" s="31" t="s">
        <v>17</v>
      </c>
      <c r="I77" s="31">
        <v>1950</v>
      </c>
      <c r="J77" s="31">
        <v>1</v>
      </c>
      <c r="K77" s="31">
        <f>I77-J77</f>
        <v>1949</v>
      </c>
      <c r="L77" s="32">
        <v>1</v>
      </c>
      <c r="M77" s="33">
        <f>I77*L77</f>
        <v>1950</v>
      </c>
    </row>
    <row r="78" ht="12.75" customHeight="1">
      <c r="B78" s="26" t="s">
        <v>103</v>
      </c>
      <c r="C78" s="27"/>
      <c r="D78" s="28" t="s">
        <v>104</v>
      </c>
      <c r="E78" s="29"/>
      <c r="F78" s="29"/>
      <c r="G78" s="30"/>
      <c r="H78" s="31" t="s">
        <v>17</v>
      </c>
      <c r="I78" s="31">
        <v>1</v>
      </c>
      <c r="J78" s="31">
        <v>0</v>
      </c>
      <c r="K78" s="31">
        <f>I78-J78</f>
        <v>1</v>
      </c>
      <c r="L78" s="32">
        <v>1</v>
      </c>
      <c r="M78" s="33">
        <f>I78*L78</f>
        <v>1</v>
      </c>
    </row>
    <row r="79" ht="12.75" customHeight="1">
      <c r="B79" s="34" t="s">
        <v>22</v>
      </c>
      <c r="C79" s="35"/>
      <c r="D79" s="35"/>
      <c r="E79" s="36"/>
      <c r="F79" s="36"/>
      <c r="G79" s="37"/>
      <c r="H79" s="38"/>
      <c r="I79" s="37"/>
      <c r="J79" s="37"/>
      <c r="K79" s="39"/>
      <c r="L79" s="39"/>
      <c r="M79" s="40">
        <f>SUM(M75:M78)</f>
        <v>5851</v>
      </c>
    </row>
    <row r="80" ht="12.75" customHeight="1">
      <c r="B80" s="20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2"/>
    </row>
    <row r="81" ht="12.75" customHeight="1">
      <c r="B81" s="23" t="s">
        <v>105</v>
      </c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5"/>
    </row>
    <row r="82" ht="12.75" customHeight="1">
      <c r="B82" s="26" t="s">
        <v>106</v>
      </c>
      <c r="C82" s="27"/>
      <c r="D82" s="28" t="s">
        <v>107</v>
      </c>
      <c r="E82" s="29"/>
      <c r="F82" s="29"/>
      <c r="G82" s="30"/>
      <c r="H82" s="31" t="s">
        <v>17</v>
      </c>
      <c r="I82" s="31">
        <v>1950</v>
      </c>
      <c r="J82" s="31">
        <v>1</v>
      </c>
      <c r="K82" s="31">
        <f>I82-J82</f>
        <v>1949</v>
      </c>
      <c r="L82" s="32">
        <v>1</v>
      </c>
      <c r="M82" s="33">
        <f>I82*L82</f>
        <v>1950</v>
      </c>
    </row>
    <row r="83" ht="12.75" customHeight="1">
      <c r="B83" s="26" t="s">
        <v>108</v>
      </c>
      <c r="C83" s="27"/>
      <c r="D83" s="28" t="s">
        <v>109</v>
      </c>
      <c r="E83" s="29"/>
      <c r="F83" s="29"/>
      <c r="G83" s="30"/>
      <c r="H83" s="31" t="s">
        <v>17</v>
      </c>
      <c r="I83" s="31">
        <v>1950</v>
      </c>
      <c r="J83" s="31">
        <v>1</v>
      </c>
      <c r="K83" s="31">
        <f>I83-J83</f>
        <v>1949</v>
      </c>
      <c r="L83" s="32">
        <v>11</v>
      </c>
      <c r="M83" s="33">
        <f>I83*L83</f>
        <v>21450</v>
      </c>
    </row>
    <row r="84" ht="12.75" customHeight="1">
      <c r="B84" s="26" t="s">
        <v>110</v>
      </c>
      <c r="C84" s="27"/>
      <c r="D84" s="28" t="s">
        <v>111</v>
      </c>
      <c r="E84" s="29"/>
      <c r="F84" s="29"/>
      <c r="G84" s="30"/>
      <c r="H84" s="31" t="s">
        <v>17</v>
      </c>
      <c r="I84" s="31">
        <v>1950</v>
      </c>
      <c r="J84" s="31">
        <v>1</v>
      </c>
      <c r="K84" s="31">
        <f>I84-J84</f>
        <v>1949</v>
      </c>
      <c r="L84" s="32">
        <v>1</v>
      </c>
      <c r="M84" s="33">
        <f>I84*L84</f>
        <v>1950</v>
      </c>
    </row>
    <row r="85" ht="12.75" customHeight="1">
      <c r="B85" s="26" t="s">
        <v>112</v>
      </c>
      <c r="C85" s="27"/>
      <c r="D85" s="28" t="s">
        <v>113</v>
      </c>
      <c r="E85" s="29"/>
      <c r="F85" s="29"/>
      <c r="G85" s="30"/>
      <c r="H85" s="31" t="s">
        <v>17</v>
      </c>
      <c r="I85" s="31">
        <v>1950</v>
      </c>
      <c r="J85" s="31">
        <v>0</v>
      </c>
      <c r="K85" s="31">
        <f>I85-J85</f>
        <v>1950</v>
      </c>
      <c r="L85" s="32">
        <v>1</v>
      </c>
      <c r="M85" s="33">
        <f>I85*L85</f>
        <v>1950</v>
      </c>
    </row>
    <row r="86" ht="12.75" customHeight="1">
      <c r="B86" s="26" t="s">
        <v>114</v>
      </c>
      <c r="C86" s="27"/>
      <c r="D86" s="28" t="s">
        <v>115</v>
      </c>
      <c r="E86" s="29"/>
      <c r="F86" s="29"/>
      <c r="G86" s="30"/>
      <c r="H86" s="31" t="s">
        <v>17</v>
      </c>
      <c r="I86" s="31">
        <v>1950</v>
      </c>
      <c r="J86" s="31">
        <v>0</v>
      </c>
      <c r="K86" s="31">
        <f>I86-J86</f>
        <v>1950</v>
      </c>
      <c r="L86" s="32">
        <v>1</v>
      </c>
      <c r="M86" s="33">
        <f>I86*L86</f>
        <v>1950</v>
      </c>
    </row>
    <row r="87" ht="12.75" customHeight="1">
      <c r="B87" s="26" t="s">
        <v>116</v>
      </c>
      <c r="C87" s="27"/>
      <c r="D87" s="28" t="s">
        <v>117</v>
      </c>
      <c r="E87" s="29"/>
      <c r="F87" s="29"/>
      <c r="G87" s="30"/>
      <c r="H87" s="31" t="s">
        <v>17</v>
      </c>
      <c r="I87" s="31">
        <v>1950</v>
      </c>
      <c r="J87" s="31">
        <v>0</v>
      </c>
      <c r="K87" s="31">
        <f>I87-J87</f>
        <v>1950</v>
      </c>
      <c r="L87" s="32">
        <v>1</v>
      </c>
      <c r="M87" s="33">
        <f>I87*L87</f>
        <v>1950</v>
      </c>
    </row>
    <row r="88" ht="12.75" customHeight="1">
      <c r="B88" s="34" t="s">
        <v>22</v>
      </c>
      <c r="C88" s="35"/>
      <c r="D88" s="35"/>
      <c r="E88" s="36"/>
      <c r="F88" s="36"/>
      <c r="G88" s="37"/>
      <c r="H88" s="38"/>
      <c r="I88" s="37"/>
      <c r="J88" s="37"/>
      <c r="K88" s="39"/>
      <c r="L88" s="39"/>
      <c r="M88" s="40">
        <f>SUM(M82:M87)</f>
        <v>31200</v>
      </c>
    </row>
    <row r="89" ht="12.75" customHeight="1">
      <c r="B89" s="20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2"/>
    </row>
    <row r="90" ht="12.75" customHeight="1">
      <c r="B90" s="23" t="s">
        <v>118</v>
      </c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5"/>
    </row>
    <row r="91" ht="12.75" customHeight="1">
      <c r="B91" s="26" t="s">
        <v>119</v>
      </c>
      <c r="C91" s="27"/>
      <c r="D91" s="28" t="s">
        <v>120</v>
      </c>
      <c r="E91" s="29"/>
      <c r="F91" s="29"/>
      <c r="G91" s="30"/>
      <c r="H91" s="31" t="s">
        <v>17</v>
      </c>
      <c r="I91" s="31">
        <v>1950</v>
      </c>
      <c r="J91" s="31">
        <v>1</v>
      </c>
      <c r="K91" s="31">
        <f>I91-J91</f>
        <v>1949</v>
      </c>
      <c r="L91" s="32">
        <v>1</v>
      </c>
      <c r="M91" s="33">
        <f>I91*L91</f>
        <v>1950</v>
      </c>
    </row>
    <row r="92" ht="12.75" customHeight="1">
      <c r="B92" s="26" t="s">
        <v>121</v>
      </c>
      <c r="C92" s="27"/>
      <c r="D92" s="28" t="s">
        <v>122</v>
      </c>
      <c r="E92" s="29"/>
      <c r="F92" s="29"/>
      <c r="G92" s="30"/>
      <c r="H92" s="31" t="s">
        <v>17</v>
      </c>
      <c r="I92" s="31">
        <v>1950</v>
      </c>
      <c r="J92" s="31">
        <v>1</v>
      </c>
      <c r="K92" s="31">
        <f>I92-J92</f>
        <v>1949</v>
      </c>
      <c r="L92" s="32">
        <v>1</v>
      </c>
      <c r="M92" s="33">
        <f>I92*L92</f>
        <v>1950</v>
      </c>
    </row>
    <row r="93" ht="12.75" customHeight="1">
      <c r="B93" s="26" t="s">
        <v>123</v>
      </c>
      <c r="C93" s="27"/>
      <c r="D93" s="28" t="s">
        <v>124</v>
      </c>
      <c r="E93" s="29"/>
      <c r="F93" s="29"/>
      <c r="G93" s="30"/>
      <c r="H93" s="31" t="s">
        <v>17</v>
      </c>
      <c r="I93" s="31">
        <v>1950</v>
      </c>
      <c r="J93" s="31">
        <v>0</v>
      </c>
      <c r="K93" s="31">
        <f>I93-J93</f>
        <v>1950</v>
      </c>
      <c r="L93" s="32">
        <v>1</v>
      </c>
      <c r="M93" s="33">
        <f>I93*L93</f>
        <v>1950</v>
      </c>
    </row>
    <row r="94" ht="12.75" customHeight="1">
      <c r="B94" s="26" t="s">
        <v>125</v>
      </c>
      <c r="C94" s="27"/>
      <c r="D94" s="28" t="s">
        <v>126</v>
      </c>
      <c r="E94" s="29"/>
      <c r="F94" s="29"/>
      <c r="G94" s="30"/>
      <c r="H94" s="31" t="s">
        <v>17</v>
      </c>
      <c r="I94" s="31">
        <v>1950</v>
      </c>
      <c r="J94" s="31">
        <v>1</v>
      </c>
      <c r="K94" s="31">
        <f>I94-J94</f>
        <v>1949</v>
      </c>
      <c r="L94" s="32">
        <v>1</v>
      </c>
      <c r="M94" s="33">
        <f>I94*L94</f>
        <v>1950</v>
      </c>
    </row>
    <row r="95" ht="12.75" customHeight="1">
      <c r="B95" s="26" t="s">
        <v>127</v>
      </c>
      <c r="C95" s="27"/>
      <c r="D95" s="28" t="s">
        <v>128</v>
      </c>
      <c r="E95" s="29"/>
      <c r="F95" s="29"/>
      <c r="G95" s="30"/>
      <c r="H95" s="31" t="s">
        <v>17</v>
      </c>
      <c r="I95" s="31">
        <v>1950</v>
      </c>
      <c r="J95" s="31">
        <v>0</v>
      </c>
      <c r="K95" s="31">
        <f>I95-J95</f>
        <v>1950</v>
      </c>
      <c r="L95" s="32">
        <v>1</v>
      </c>
      <c r="M95" s="33">
        <f>I95*L95</f>
        <v>1950</v>
      </c>
    </row>
    <row r="96" ht="12.75" customHeight="1">
      <c r="B96" s="26" t="s">
        <v>129</v>
      </c>
      <c r="C96" s="27"/>
      <c r="D96" s="28" t="s">
        <v>130</v>
      </c>
      <c r="E96" s="29"/>
      <c r="F96" s="29"/>
      <c r="G96" s="30"/>
      <c r="H96" s="31" t="s">
        <v>17</v>
      </c>
      <c r="I96" s="31">
        <v>1950</v>
      </c>
      <c r="J96" s="31">
        <v>1</v>
      </c>
      <c r="K96" s="31">
        <f>I96-J96</f>
        <v>1949</v>
      </c>
      <c r="L96" s="32">
        <v>1</v>
      </c>
      <c r="M96" s="33">
        <f>I96*L96</f>
        <v>1950</v>
      </c>
    </row>
    <row r="97" ht="12.75" customHeight="1">
      <c r="B97" s="26" t="s">
        <v>131</v>
      </c>
      <c r="C97" s="27"/>
      <c r="D97" s="28" t="s">
        <v>132</v>
      </c>
      <c r="E97" s="29"/>
      <c r="F97" s="29"/>
      <c r="G97" s="30"/>
      <c r="H97" s="31" t="s">
        <v>17</v>
      </c>
      <c r="I97" s="31">
        <v>1950</v>
      </c>
      <c r="J97" s="31">
        <v>1</v>
      </c>
      <c r="K97" s="31">
        <f>I97-J97</f>
        <v>1949</v>
      </c>
      <c r="L97" s="32">
        <v>1</v>
      </c>
      <c r="M97" s="33">
        <f>I97*L97</f>
        <v>1950</v>
      </c>
    </row>
    <row r="98" ht="12.75" customHeight="1">
      <c r="B98" s="34" t="s">
        <v>22</v>
      </c>
      <c r="C98" s="35"/>
      <c r="D98" s="35"/>
      <c r="E98" s="36"/>
      <c r="F98" s="36"/>
      <c r="G98" s="37"/>
      <c r="H98" s="38"/>
      <c r="I98" s="37"/>
      <c r="J98" s="37"/>
      <c r="K98" s="39"/>
      <c r="L98" s="39"/>
      <c r="M98" s="40">
        <f>SUM(M91:M97)</f>
        <v>13650</v>
      </c>
    </row>
    <row r="99" ht="12.75" customHeight="1">
      <c r="B99" s="20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2"/>
    </row>
    <row r="100" ht="12.75" customHeight="1">
      <c r="B100" s="23" t="s">
        <v>133</v>
      </c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5"/>
    </row>
    <row r="101" ht="12.75" customHeight="1">
      <c r="B101" s="26" t="s">
        <v>134</v>
      </c>
      <c r="C101" s="27"/>
      <c r="D101" s="28" t="s">
        <v>135</v>
      </c>
      <c r="E101" s="29"/>
      <c r="F101" s="29"/>
      <c r="G101" s="30"/>
      <c r="H101" s="31" t="s">
        <v>17</v>
      </c>
      <c r="I101" s="31">
        <v>1</v>
      </c>
      <c r="J101" s="31">
        <v>0</v>
      </c>
      <c r="K101" s="31">
        <f>I101-J101</f>
        <v>1</v>
      </c>
      <c r="L101" s="32">
        <v>10</v>
      </c>
      <c r="M101" s="33">
        <f>I101*L101</f>
        <v>10</v>
      </c>
    </row>
    <row r="102" ht="12.75" customHeight="1">
      <c r="B102" s="34" t="s">
        <v>22</v>
      </c>
      <c r="C102" s="35"/>
      <c r="D102" s="35"/>
      <c r="E102" s="36"/>
      <c r="F102" s="36"/>
      <c r="G102" s="37"/>
      <c r="H102" s="38"/>
      <c r="I102" s="37"/>
      <c r="J102" s="37"/>
      <c r="K102" s="39"/>
      <c r="L102" s="39"/>
      <c r="M102" s="40">
        <f>SUM(M101)</f>
        <v>10</v>
      </c>
    </row>
    <row r="103" ht="12.75" customHeight="1">
      <c r="B103" s="20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2"/>
    </row>
    <row r="104" ht="12.75" customHeight="1">
      <c r="B104" s="23" t="s">
        <v>136</v>
      </c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5"/>
    </row>
    <row r="105" ht="12.75" customHeight="1">
      <c r="B105" s="26" t="s">
        <v>137</v>
      </c>
      <c r="C105" s="27"/>
      <c r="D105" s="28" t="s">
        <v>138</v>
      </c>
      <c r="E105" s="29"/>
      <c r="F105" s="29"/>
      <c r="G105" s="30"/>
      <c r="H105" s="31" t="s">
        <v>17</v>
      </c>
      <c r="I105" s="31">
        <v>1</v>
      </c>
      <c r="J105" s="31">
        <v>0</v>
      </c>
      <c r="K105" s="31">
        <f>I105-J105</f>
        <v>1</v>
      </c>
      <c r="L105" s="32">
        <v>1</v>
      </c>
      <c r="M105" s="33">
        <f>I105*L105</f>
        <v>1</v>
      </c>
    </row>
    <row r="106" ht="12.75" customHeight="1">
      <c r="B106" s="34" t="s">
        <v>22</v>
      </c>
      <c r="C106" s="35"/>
      <c r="D106" s="35"/>
      <c r="E106" s="36"/>
      <c r="F106" s="36"/>
      <c r="G106" s="37"/>
      <c r="H106" s="38"/>
      <c r="I106" s="37"/>
      <c r="J106" s="37"/>
      <c r="K106" s="39"/>
      <c r="L106" s="39"/>
      <c r="M106" s="40">
        <f>SUM(M105)</f>
        <v>1</v>
      </c>
    </row>
    <row r="107" ht="12.75" customHeight="1">
      <c r="B107" s="20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2"/>
    </row>
    <row r="108" ht="12.75" customHeight="1">
      <c r="B108" s="23" t="s">
        <v>139</v>
      </c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5"/>
    </row>
    <row r="109" ht="12.75" customHeight="1">
      <c r="B109" s="26"/>
      <c r="C109" s="27"/>
      <c r="D109" s="28" t="s">
        <v>140</v>
      </c>
      <c r="E109" s="29"/>
      <c r="F109" s="29"/>
      <c r="G109" s="30"/>
      <c r="H109" s="31" t="s">
        <v>141</v>
      </c>
      <c r="I109" s="31">
        <v>85</v>
      </c>
      <c r="J109" s="31">
        <v>0</v>
      </c>
      <c r="K109" s="31">
        <f>I109-J109</f>
        <v>85</v>
      </c>
      <c r="L109" s="32">
        <v>22.823499999999999</v>
      </c>
      <c r="M109" s="33">
        <f>I109*L109</f>
        <v>1939.9975</v>
      </c>
    </row>
    <row r="110" ht="12.75" customHeight="1">
      <c r="B110" s="26"/>
      <c r="C110" s="27"/>
      <c r="D110" s="28" t="s">
        <v>142</v>
      </c>
      <c r="E110" s="29"/>
      <c r="F110" s="29"/>
      <c r="G110" s="30"/>
      <c r="H110" s="31" t="s">
        <v>141</v>
      </c>
      <c r="I110" s="31">
        <v>1</v>
      </c>
      <c r="J110" s="31">
        <v>0</v>
      </c>
      <c r="K110" s="31">
        <f>I110-J110</f>
        <v>1</v>
      </c>
      <c r="L110" s="32">
        <v>1</v>
      </c>
      <c r="M110" s="33">
        <f>I110*L110</f>
        <v>1</v>
      </c>
    </row>
    <row r="111" ht="12.75" customHeight="1">
      <c r="B111" s="34" t="s">
        <v>22</v>
      </c>
      <c r="C111" s="35"/>
      <c r="D111" s="35"/>
      <c r="E111" s="36"/>
      <c r="F111" s="36"/>
      <c r="G111" s="37"/>
      <c r="H111" s="38"/>
      <c r="I111" s="37"/>
      <c r="J111" s="37"/>
      <c r="K111" s="39"/>
      <c r="L111" s="39"/>
      <c r="M111" s="40">
        <f>SUM(M109:M110)</f>
        <v>1940.9975</v>
      </c>
    </row>
    <row r="112" ht="12.75" customHeight="1">
      <c r="B112" s="20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2"/>
    </row>
    <row r="113" ht="12.75" customHeight="1">
      <c r="B113" s="23" t="s">
        <v>143</v>
      </c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5"/>
    </row>
    <row r="114" ht="12.75" customHeight="1">
      <c r="B114" s="26"/>
      <c r="C114" s="27"/>
      <c r="D114" s="28" t="s">
        <v>144</v>
      </c>
      <c r="E114" s="29"/>
      <c r="F114" s="29"/>
      <c r="G114" s="30"/>
      <c r="H114" s="31" t="s">
        <v>17</v>
      </c>
      <c r="I114" s="31">
        <v>1</v>
      </c>
      <c r="J114" s="31">
        <v>0</v>
      </c>
      <c r="K114" s="31">
        <f>I114-J114</f>
        <v>1</v>
      </c>
      <c r="L114" s="32">
        <v>1</v>
      </c>
      <c r="M114" s="33">
        <f>I114*L114</f>
        <v>1</v>
      </c>
    </row>
    <row r="115" ht="12.75" customHeight="1">
      <c r="B115" s="26"/>
      <c r="C115" s="27"/>
      <c r="D115" s="28" t="s">
        <v>145</v>
      </c>
      <c r="E115" s="29"/>
      <c r="F115" s="29"/>
      <c r="G115" s="30"/>
      <c r="H115" s="31" t="s">
        <v>17</v>
      </c>
      <c r="I115" s="31">
        <v>1</v>
      </c>
      <c r="J115" s="31">
        <v>0</v>
      </c>
      <c r="K115" s="31">
        <f>I115-J115</f>
        <v>1</v>
      </c>
      <c r="L115" s="32">
        <v>1</v>
      </c>
      <c r="M115" s="33">
        <f>I115*L115</f>
        <v>1</v>
      </c>
    </row>
    <row r="116" ht="12.75" customHeight="1">
      <c r="B116" s="26"/>
      <c r="C116" s="27"/>
      <c r="D116" s="28" t="s">
        <v>146</v>
      </c>
      <c r="E116" s="29"/>
      <c r="F116" s="29"/>
      <c r="G116" s="30"/>
      <c r="H116" s="31" t="s">
        <v>17</v>
      </c>
      <c r="I116" s="31">
        <v>1</v>
      </c>
      <c r="J116" s="31">
        <v>0</v>
      </c>
      <c r="K116" s="31">
        <f>I116-J116</f>
        <v>1</v>
      </c>
      <c r="L116" s="32">
        <v>1</v>
      </c>
      <c r="M116" s="33">
        <f>I116*L116</f>
        <v>1</v>
      </c>
    </row>
    <row r="117" ht="12.75" customHeight="1">
      <c r="B117" s="26"/>
      <c r="C117" s="27"/>
      <c r="D117" s="28" t="s">
        <v>147</v>
      </c>
      <c r="E117" s="29"/>
      <c r="F117" s="29"/>
      <c r="G117" s="30"/>
      <c r="H117" s="31" t="s">
        <v>17</v>
      </c>
      <c r="I117" s="31">
        <v>1</v>
      </c>
      <c r="J117" s="31">
        <v>0</v>
      </c>
      <c r="K117" s="31">
        <f>I117-J117</f>
        <v>1</v>
      </c>
      <c r="L117" s="32">
        <v>1</v>
      </c>
      <c r="M117" s="33">
        <f>I117*L117</f>
        <v>1</v>
      </c>
    </row>
    <row r="118" ht="12.75" customHeight="1">
      <c r="B118" s="26"/>
      <c r="C118" s="27"/>
      <c r="D118" s="28" t="s">
        <v>148</v>
      </c>
      <c r="E118" s="29"/>
      <c r="F118" s="29"/>
      <c r="G118" s="30"/>
      <c r="H118" s="31" t="s">
        <v>17</v>
      </c>
      <c r="I118" s="31">
        <v>1</v>
      </c>
      <c r="J118" s="31">
        <v>0</v>
      </c>
      <c r="K118" s="31">
        <f>I118-J118</f>
        <v>1</v>
      </c>
      <c r="L118" s="32">
        <v>10</v>
      </c>
      <c r="M118" s="33">
        <f>I118*L118</f>
        <v>10</v>
      </c>
    </row>
    <row r="119" ht="12.75" customHeight="1">
      <c r="B119" s="26"/>
      <c r="C119" s="27"/>
      <c r="D119" s="28" t="s">
        <v>149</v>
      </c>
      <c r="E119" s="29"/>
      <c r="F119" s="29"/>
      <c r="G119" s="30"/>
      <c r="H119" s="31" t="s">
        <v>17</v>
      </c>
      <c r="I119" s="31">
        <v>1</v>
      </c>
      <c r="J119" s="31">
        <v>0</v>
      </c>
      <c r="K119" s="31">
        <f>I119-J119</f>
        <v>1</v>
      </c>
      <c r="L119" s="32">
        <v>1</v>
      </c>
      <c r="M119" s="33">
        <f>I119*L119</f>
        <v>1</v>
      </c>
    </row>
    <row r="120" ht="12.75" customHeight="1">
      <c r="B120" s="26"/>
      <c r="C120" s="27"/>
      <c r="D120" s="28" t="s">
        <v>150</v>
      </c>
      <c r="E120" s="29"/>
      <c r="F120" s="29"/>
      <c r="G120" s="30"/>
      <c r="H120" s="31" t="s">
        <v>17</v>
      </c>
      <c r="I120" s="31">
        <v>1</v>
      </c>
      <c r="J120" s="31">
        <v>0</v>
      </c>
      <c r="K120" s="31">
        <f>I120-J120</f>
        <v>1</v>
      </c>
      <c r="L120" s="32">
        <v>10</v>
      </c>
      <c r="M120" s="33">
        <f>I120*L120</f>
        <v>10</v>
      </c>
    </row>
    <row r="121" ht="12.75" customHeight="1">
      <c r="B121" s="34" t="s">
        <v>22</v>
      </c>
      <c r="C121" s="35"/>
      <c r="D121" s="35"/>
      <c r="E121" s="36"/>
      <c r="F121" s="36"/>
      <c r="G121" s="37"/>
      <c r="H121" s="38"/>
      <c r="I121" s="37"/>
      <c r="J121" s="37"/>
      <c r="K121" s="39"/>
      <c r="L121" s="39"/>
      <c r="M121" s="40">
        <f>SUM(M114:M120)</f>
        <v>25</v>
      </c>
    </row>
    <row r="122" ht="12.75" customHeight="1">
      <c r="B122" s="20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2"/>
    </row>
    <row r="123" ht="12.75" customHeight="1">
      <c r="B123" s="23" t="s">
        <v>151</v>
      </c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5"/>
    </row>
    <row r="124" ht="12.75" customHeight="1">
      <c r="B124" s="26"/>
      <c r="C124" s="27"/>
      <c r="D124" s="28" t="s">
        <v>152</v>
      </c>
      <c r="E124" s="29"/>
      <c r="F124" s="29"/>
      <c r="G124" s="30"/>
      <c r="H124" s="31" t="s">
        <v>17</v>
      </c>
      <c r="I124" s="31">
        <v>1</v>
      </c>
      <c r="J124" s="31">
        <v>0</v>
      </c>
      <c r="K124" s="31">
        <f>I124-J124</f>
        <v>1</v>
      </c>
      <c r="L124" s="32">
        <v>0</v>
      </c>
      <c r="M124" s="33">
        <f>I124*L124</f>
        <v>0</v>
      </c>
    </row>
    <row r="125" ht="12.75" customHeight="1">
      <c r="B125" s="34" t="s">
        <v>22</v>
      </c>
      <c r="C125" s="35"/>
      <c r="D125" s="35"/>
      <c r="E125" s="36"/>
      <c r="F125" s="36"/>
      <c r="G125" s="37"/>
      <c r="H125" s="38"/>
      <c r="I125" s="37"/>
      <c r="J125" s="37"/>
      <c r="K125" s="39"/>
      <c r="L125" s="39"/>
      <c r="M125" s="40">
        <f>SUM(M124)</f>
        <v>0</v>
      </c>
    </row>
    <row r="126" ht="12.75" customHeight="1">
      <c r="B126" s="20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2"/>
    </row>
    <row r="127" ht="12.75" customHeight="1">
      <c r="B127" s="23" t="s">
        <v>153</v>
      </c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5"/>
    </row>
    <row r="128" ht="12.75" customHeight="1">
      <c r="B128" s="26"/>
      <c r="C128" s="27"/>
      <c r="D128" s="28" t="s">
        <v>154</v>
      </c>
      <c r="E128" s="29"/>
      <c r="F128" s="29"/>
      <c r="G128" s="30"/>
      <c r="H128" s="31" t="s">
        <v>17</v>
      </c>
      <c r="I128" s="31">
        <v>1</v>
      </c>
      <c r="J128" s="31">
        <v>0</v>
      </c>
      <c r="K128" s="31">
        <f>I128-J128</f>
        <v>1</v>
      </c>
      <c r="L128" s="32">
        <v>0</v>
      </c>
      <c r="M128" s="33">
        <f>I128*L128</f>
        <v>0</v>
      </c>
    </row>
    <row r="129" ht="12.75" customHeight="1">
      <c r="B129" s="26"/>
      <c r="C129" s="27"/>
      <c r="D129" s="28" t="s">
        <v>155</v>
      </c>
      <c r="E129" s="29"/>
      <c r="F129" s="29"/>
      <c r="G129" s="30"/>
      <c r="H129" s="31" t="s">
        <v>17</v>
      </c>
      <c r="I129" s="31">
        <v>1</v>
      </c>
      <c r="J129" s="31">
        <v>0</v>
      </c>
      <c r="K129" s="31">
        <f>I129-J129</f>
        <v>1</v>
      </c>
      <c r="L129" s="32">
        <v>11</v>
      </c>
      <c r="M129" s="33">
        <f>I129*L129</f>
        <v>11</v>
      </c>
    </row>
    <row r="130" ht="12.75" customHeight="1">
      <c r="B130" s="26"/>
      <c r="C130" s="27"/>
      <c r="D130" s="28" t="s">
        <v>156</v>
      </c>
      <c r="E130" s="29"/>
      <c r="F130" s="29"/>
      <c r="G130" s="30"/>
      <c r="H130" s="31" t="s">
        <v>17</v>
      </c>
      <c r="I130" s="31">
        <v>1</v>
      </c>
      <c r="J130" s="31">
        <v>0</v>
      </c>
      <c r="K130" s="31">
        <f>I130-J130</f>
        <v>1</v>
      </c>
      <c r="L130" s="32">
        <v>1</v>
      </c>
      <c r="M130" s="33">
        <f>I130*L130</f>
        <v>1</v>
      </c>
    </row>
    <row r="131" ht="12.75" customHeight="1">
      <c r="B131" s="26"/>
      <c r="C131" s="27"/>
      <c r="D131" s="28" t="s">
        <v>157</v>
      </c>
      <c r="E131" s="29"/>
      <c r="F131" s="29"/>
      <c r="G131" s="30"/>
      <c r="H131" s="31" t="s">
        <v>17</v>
      </c>
      <c r="I131" s="31">
        <v>1</v>
      </c>
      <c r="J131" s="31">
        <v>0</v>
      </c>
      <c r="K131" s="31">
        <f>I131-J131</f>
        <v>1</v>
      </c>
      <c r="L131" s="32">
        <v>1</v>
      </c>
      <c r="M131" s="33">
        <f>I131*L131</f>
        <v>1</v>
      </c>
    </row>
    <row r="132" ht="12.75" customHeight="1">
      <c r="B132" s="26"/>
      <c r="C132" s="27"/>
      <c r="D132" s="28" t="s">
        <v>158</v>
      </c>
      <c r="E132" s="29"/>
      <c r="F132" s="29"/>
      <c r="G132" s="30"/>
      <c r="H132" s="31" t="s">
        <v>17</v>
      </c>
      <c r="I132" s="31">
        <v>1</v>
      </c>
      <c r="J132" s="31">
        <v>0</v>
      </c>
      <c r="K132" s="31">
        <f>I132-J132</f>
        <v>1</v>
      </c>
      <c r="L132" s="32">
        <v>1</v>
      </c>
      <c r="M132" s="33">
        <f>I132*L132</f>
        <v>1</v>
      </c>
    </row>
    <row r="133" ht="12.75" customHeight="1">
      <c r="B133" s="26"/>
      <c r="C133" s="27"/>
      <c r="D133" s="28" t="s">
        <v>159</v>
      </c>
      <c r="E133" s="29"/>
      <c r="F133" s="29"/>
      <c r="G133" s="30"/>
      <c r="H133" s="31" t="s">
        <v>17</v>
      </c>
      <c r="I133" s="31">
        <v>1</v>
      </c>
      <c r="J133" s="31">
        <v>0</v>
      </c>
      <c r="K133" s="31">
        <f>I133-J133</f>
        <v>1</v>
      </c>
      <c r="L133" s="32">
        <v>1</v>
      </c>
      <c r="M133" s="33">
        <f>I133*L133</f>
        <v>1</v>
      </c>
    </row>
    <row r="134" ht="12.75" customHeight="1">
      <c r="B134" s="34" t="s">
        <v>22</v>
      </c>
      <c r="C134" s="35"/>
      <c r="D134" s="35"/>
      <c r="E134" s="36"/>
      <c r="F134" s="36"/>
      <c r="G134" s="37"/>
      <c r="H134" s="38"/>
      <c r="I134" s="37"/>
      <c r="J134" s="37"/>
      <c r="K134" s="39"/>
      <c r="L134" s="39"/>
      <c r="M134" s="40">
        <f>SUM(M128:M133)</f>
        <v>15</v>
      </c>
    </row>
    <row r="135" ht="12.75" customHeight="1">
      <c r="B135" s="20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2"/>
    </row>
    <row r="136" ht="12.75" customHeight="1">
      <c r="B136" s="23" t="s">
        <v>160</v>
      </c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5"/>
    </row>
    <row r="137" ht="12.75" customHeight="1">
      <c r="B137" s="26"/>
      <c r="C137" s="27"/>
      <c r="D137" s="28" t="s">
        <v>161</v>
      </c>
      <c r="E137" s="29"/>
      <c r="F137" s="29"/>
      <c r="G137" s="30"/>
      <c r="H137" s="31" t="s">
        <v>17</v>
      </c>
      <c r="I137" s="31">
        <v>1</v>
      </c>
      <c r="J137" s="31">
        <v>0</v>
      </c>
      <c r="K137" s="31">
        <f>I137-J137</f>
        <v>1</v>
      </c>
      <c r="L137" s="32">
        <v>1</v>
      </c>
      <c r="M137" s="33">
        <f>I137*L137</f>
        <v>1</v>
      </c>
    </row>
    <row r="138" ht="12.75" customHeight="1">
      <c r="B138" s="34" t="s">
        <v>22</v>
      </c>
      <c r="C138" s="35"/>
      <c r="D138" s="35"/>
      <c r="E138" s="36"/>
      <c r="F138" s="36"/>
      <c r="G138" s="37"/>
      <c r="H138" s="38"/>
      <c r="I138" s="37"/>
      <c r="J138" s="37"/>
      <c r="K138" s="39"/>
      <c r="L138" s="39"/>
      <c r="M138" s="40">
        <f>SUM(M137)</f>
        <v>1</v>
      </c>
    </row>
    <row r="139" ht="12.75" customHeight="1">
      <c r="B139" s="20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2"/>
    </row>
    <row r="140" ht="12.75" customHeight="1">
      <c r="B140" s="23" t="s">
        <v>162</v>
      </c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5"/>
    </row>
    <row r="141" ht="12.75" customHeight="1">
      <c r="B141" s="26"/>
      <c r="C141" s="27"/>
      <c r="D141" s="28" t="s">
        <v>163</v>
      </c>
      <c r="E141" s="29"/>
      <c r="F141" s="29"/>
      <c r="G141" s="30"/>
      <c r="H141" s="31" t="s">
        <v>17</v>
      </c>
      <c r="I141" s="31">
        <v>1</v>
      </c>
      <c r="J141" s="31">
        <v>0</v>
      </c>
      <c r="K141" s="31">
        <f>I141-J141</f>
        <v>1</v>
      </c>
      <c r="L141" s="32">
        <v>1</v>
      </c>
      <c r="M141" s="33">
        <f>I141*L141</f>
        <v>1</v>
      </c>
    </row>
    <row r="142" ht="12.75" customHeight="1">
      <c r="B142" s="26"/>
      <c r="C142" s="27"/>
      <c r="D142" s="28" t="s">
        <v>164</v>
      </c>
      <c r="E142" s="29"/>
      <c r="F142" s="29"/>
      <c r="G142" s="30"/>
      <c r="H142" s="31" t="s">
        <v>17</v>
      </c>
      <c r="I142" s="31">
        <v>1</v>
      </c>
      <c r="J142" s="31">
        <v>0</v>
      </c>
      <c r="K142" s="31">
        <f>I142-J142</f>
        <v>1</v>
      </c>
      <c r="L142" s="32">
        <v>1</v>
      </c>
      <c r="M142" s="33">
        <f>I142*L142</f>
        <v>1</v>
      </c>
    </row>
    <row r="143" ht="12.75" customHeight="1">
      <c r="B143" s="34" t="s">
        <v>22</v>
      </c>
      <c r="C143" s="35"/>
      <c r="D143" s="35"/>
      <c r="E143" s="36"/>
      <c r="F143" s="36"/>
      <c r="G143" s="37"/>
      <c r="H143" s="38"/>
      <c r="I143" s="37"/>
      <c r="J143" s="37"/>
      <c r="K143" s="39"/>
      <c r="L143" s="39"/>
      <c r="M143" s="40">
        <f>SUM(M141:M142)</f>
        <v>2</v>
      </c>
    </row>
    <row r="144" ht="12.75" customHeight="1">
      <c r="B144" s="20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2"/>
    </row>
    <row r="145" ht="12.75" customHeight="1">
      <c r="B145" s="23" t="s">
        <v>165</v>
      </c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5"/>
    </row>
    <row r="146" ht="12.75" customHeight="1">
      <c r="B146" s="26"/>
      <c r="C146" s="27"/>
      <c r="D146" s="28" t="s">
        <v>166</v>
      </c>
      <c r="E146" s="29"/>
      <c r="F146" s="29"/>
      <c r="G146" s="30"/>
      <c r="H146" s="31" t="s">
        <v>17</v>
      </c>
      <c r="I146" s="31">
        <v>1</v>
      </c>
      <c r="J146" s="31">
        <v>0</v>
      </c>
      <c r="K146" s="31">
        <f>I146-J146</f>
        <v>1</v>
      </c>
      <c r="L146" s="32">
        <v>1</v>
      </c>
      <c r="M146" s="33">
        <f>I146*L146</f>
        <v>1</v>
      </c>
    </row>
    <row r="147" ht="12.75" customHeight="1">
      <c r="B147" s="34" t="s">
        <v>22</v>
      </c>
      <c r="C147" s="35"/>
      <c r="D147" s="35"/>
      <c r="E147" s="36"/>
      <c r="F147" s="36"/>
      <c r="G147" s="37"/>
      <c r="H147" s="38"/>
      <c r="I147" s="37"/>
      <c r="J147" s="37"/>
      <c r="K147" s="39"/>
      <c r="L147" s="39"/>
      <c r="M147" s="40">
        <f>SUM(M146)</f>
        <v>1</v>
      </c>
    </row>
    <row r="148" ht="12.75" customHeight="1">
      <c r="B148" s="20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2"/>
    </row>
    <row r="149" ht="12.75" customHeight="1">
      <c r="B149" s="23" t="s">
        <v>167</v>
      </c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5"/>
    </row>
    <row r="150" ht="12.75" customHeight="1">
      <c r="B150" s="26"/>
      <c r="C150" s="27"/>
      <c r="D150" s="28" t="s">
        <v>168</v>
      </c>
      <c r="E150" s="29"/>
      <c r="F150" s="29"/>
      <c r="G150" s="30"/>
      <c r="H150" s="31" t="s">
        <v>141</v>
      </c>
      <c r="I150" s="31">
        <v>0</v>
      </c>
      <c r="J150" s="31">
        <v>0</v>
      </c>
      <c r="K150" s="31">
        <f>I150-J150</f>
        <v>0</v>
      </c>
      <c r="L150" s="32">
        <v>0</v>
      </c>
      <c r="M150" s="33">
        <f>I150*L150</f>
        <v>0</v>
      </c>
    </row>
    <row r="151" ht="12.75" customHeight="1">
      <c r="B151" s="34" t="s">
        <v>22</v>
      </c>
      <c r="C151" s="35"/>
      <c r="D151" s="35"/>
      <c r="E151" s="36"/>
      <c r="F151" s="36"/>
      <c r="G151" s="37"/>
      <c r="H151" s="38"/>
      <c r="I151" s="37"/>
      <c r="J151" s="37"/>
      <c r="K151" s="39"/>
      <c r="L151" s="39"/>
      <c r="M151" s="40">
        <f>SUM(M150)</f>
        <v>0</v>
      </c>
    </row>
    <row r="152" ht="12.75" customHeight="1">
      <c r="B152" s="20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2"/>
    </row>
    <row r="153" ht="12.75" customHeight="1">
      <c r="B153" s="23" t="s">
        <v>169</v>
      </c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5"/>
    </row>
    <row r="154" ht="12.75" customHeight="1">
      <c r="B154" s="26"/>
      <c r="C154" s="27"/>
      <c r="D154" s="28" t="s">
        <v>170</v>
      </c>
      <c r="E154" s="29"/>
      <c r="F154" s="29"/>
      <c r="G154" s="30"/>
      <c r="H154" s="31" t="s">
        <v>17</v>
      </c>
      <c r="I154" s="31">
        <v>0.29999999999999999</v>
      </c>
      <c r="J154" s="31">
        <v>0</v>
      </c>
      <c r="K154" s="31">
        <f>I154-J154</f>
        <v>0.29999999999999999</v>
      </c>
      <c r="L154" s="32">
        <v>2</v>
      </c>
      <c r="M154" s="33">
        <f>I154*L154</f>
        <v>0.59999999999999998</v>
      </c>
    </row>
    <row r="155" ht="12.75" customHeight="1">
      <c r="B155" s="34" t="s">
        <v>22</v>
      </c>
      <c r="C155" s="35"/>
      <c r="D155" s="35"/>
      <c r="E155" s="36"/>
      <c r="F155" s="36"/>
      <c r="G155" s="37"/>
      <c r="H155" s="38"/>
      <c r="I155" s="37"/>
      <c r="J155" s="37"/>
      <c r="K155" s="39"/>
      <c r="L155" s="39"/>
      <c r="M155" s="40">
        <f>SUM(M154)</f>
        <v>0.59999999999999998</v>
      </c>
    </row>
    <row r="156" ht="12.75" customHeight="1">
      <c r="B156" s="20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2"/>
    </row>
    <row r="157" ht="12.75" customHeight="1">
      <c r="B157" s="23" t="s">
        <v>171</v>
      </c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5"/>
    </row>
    <row r="158" ht="12.75" customHeight="1">
      <c r="B158" s="26"/>
      <c r="C158" s="27"/>
      <c r="D158" s="28" t="s">
        <v>172</v>
      </c>
      <c r="E158" s="29"/>
      <c r="F158" s="29"/>
      <c r="G158" s="30"/>
      <c r="H158" s="31" t="s">
        <v>141</v>
      </c>
      <c r="I158" s="31">
        <v>1</v>
      </c>
      <c r="J158" s="31">
        <v>0</v>
      </c>
      <c r="K158" s="31">
        <f>I158-J158</f>
        <v>1</v>
      </c>
      <c r="L158" s="32">
        <v>10</v>
      </c>
      <c r="M158" s="33">
        <f>I158*L158</f>
        <v>10</v>
      </c>
    </row>
    <row r="159" ht="12.75" customHeight="1">
      <c r="B159" s="34" t="s">
        <v>22</v>
      </c>
      <c r="C159" s="35"/>
      <c r="D159" s="35"/>
      <c r="E159" s="36"/>
      <c r="F159" s="36"/>
      <c r="G159" s="37"/>
      <c r="H159" s="38"/>
      <c r="I159" s="37"/>
      <c r="J159" s="37"/>
      <c r="K159" s="39"/>
      <c r="L159" s="39"/>
      <c r="M159" s="40">
        <f>SUM(M158)</f>
        <v>10</v>
      </c>
    </row>
    <row r="160" ht="12.75" customHeight="1">
      <c r="B160" s="20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2"/>
    </row>
    <row r="161" ht="12.75" customHeight="1">
      <c r="B161" s="23" t="s">
        <v>173</v>
      </c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5"/>
    </row>
    <row r="162" ht="12.75" customHeight="1">
      <c r="B162" s="26"/>
      <c r="C162" s="27"/>
      <c r="D162" s="28" t="s">
        <v>174</v>
      </c>
      <c r="E162" s="29"/>
      <c r="F162" s="29"/>
      <c r="G162" s="30"/>
      <c r="H162" s="31" t="s">
        <v>17</v>
      </c>
      <c r="I162" s="31">
        <v>0.5</v>
      </c>
      <c r="J162" s="31">
        <v>0</v>
      </c>
      <c r="K162" s="31">
        <f>I162-J162</f>
        <v>0.5</v>
      </c>
      <c r="L162" s="32">
        <v>2</v>
      </c>
      <c r="M162" s="33">
        <f>I162*L162</f>
        <v>1</v>
      </c>
    </row>
    <row r="163" ht="12.75" customHeight="1">
      <c r="B163" s="34" t="s">
        <v>22</v>
      </c>
      <c r="C163" s="35"/>
      <c r="D163" s="35"/>
      <c r="E163" s="36"/>
      <c r="F163" s="36"/>
      <c r="G163" s="37"/>
      <c r="H163" s="38"/>
      <c r="I163" s="37"/>
      <c r="J163" s="37"/>
      <c r="K163" s="39"/>
      <c r="L163" s="39"/>
      <c r="M163" s="40">
        <f>SUM(M162)</f>
        <v>1</v>
      </c>
    </row>
    <row r="164" ht="12.75" customHeight="1">
      <c r="B164" s="20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2"/>
    </row>
    <row r="165" ht="12.75" customHeight="1">
      <c r="B165" s="23" t="s">
        <v>175</v>
      </c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5"/>
    </row>
    <row r="166" ht="12.75" customHeight="1">
      <c r="B166" s="26"/>
      <c r="C166" s="27"/>
      <c r="D166" s="28" t="s">
        <v>176</v>
      </c>
      <c r="E166" s="29"/>
      <c r="F166" s="29"/>
      <c r="G166" s="30"/>
      <c r="H166" s="31" t="s">
        <v>17</v>
      </c>
      <c r="I166" s="31">
        <v>1</v>
      </c>
      <c r="J166" s="31">
        <v>0</v>
      </c>
      <c r="K166" s="31">
        <f>I166-J166</f>
        <v>1</v>
      </c>
      <c r="L166" s="32">
        <v>2</v>
      </c>
      <c r="M166" s="33">
        <f>I166*L166</f>
        <v>2</v>
      </c>
    </row>
    <row r="167" ht="12.75" customHeight="1">
      <c r="B167" s="26"/>
      <c r="C167" s="27"/>
      <c r="D167" s="28" t="s">
        <v>177</v>
      </c>
      <c r="E167" s="29"/>
      <c r="F167" s="29"/>
      <c r="G167" s="30"/>
      <c r="H167" s="31" t="s">
        <v>17</v>
      </c>
      <c r="I167" s="31">
        <v>1</v>
      </c>
      <c r="J167" s="31">
        <v>0</v>
      </c>
      <c r="K167" s="31">
        <f>I167-J167</f>
        <v>1</v>
      </c>
      <c r="L167" s="32">
        <v>2</v>
      </c>
      <c r="M167" s="33">
        <f>I167*L167</f>
        <v>2</v>
      </c>
    </row>
    <row r="168" ht="12.75" customHeight="1">
      <c r="B168" s="34" t="s">
        <v>22</v>
      </c>
      <c r="C168" s="35"/>
      <c r="D168" s="35"/>
      <c r="E168" s="36"/>
      <c r="F168" s="36"/>
      <c r="G168" s="37"/>
      <c r="H168" s="38"/>
      <c r="I168" s="37"/>
      <c r="J168" s="37"/>
      <c r="K168" s="39"/>
      <c r="L168" s="39"/>
      <c r="M168" s="40">
        <f>SUM(M166:M167)</f>
        <v>4</v>
      </c>
    </row>
    <row r="169" ht="12.75" customHeight="1">
      <c r="B169" s="20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2"/>
    </row>
    <row r="170" ht="12.75" customHeight="1">
      <c r="B170" s="23" t="s">
        <v>178</v>
      </c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5"/>
    </row>
    <row r="171" ht="12.75" customHeight="1">
      <c r="B171" s="26"/>
      <c r="C171" s="27"/>
      <c r="D171" s="28" t="s">
        <v>179</v>
      </c>
      <c r="E171" s="29"/>
      <c r="F171" s="29"/>
      <c r="G171" s="30"/>
      <c r="H171" s="31" t="s">
        <v>17</v>
      </c>
      <c r="I171" s="31">
        <v>1</v>
      </c>
      <c r="J171" s="31">
        <v>0</v>
      </c>
      <c r="K171" s="31">
        <f>I171-J171</f>
        <v>1</v>
      </c>
      <c r="L171" s="32">
        <v>54</v>
      </c>
      <c r="M171" s="33">
        <f>I171*L171</f>
        <v>54</v>
      </c>
    </row>
    <row r="172" ht="12.75" customHeight="1">
      <c r="B172" s="34" t="s">
        <v>22</v>
      </c>
      <c r="C172" s="35"/>
      <c r="D172" s="35"/>
      <c r="E172" s="36"/>
      <c r="F172" s="36"/>
      <c r="G172" s="37"/>
      <c r="H172" s="38"/>
      <c r="I172" s="37"/>
      <c r="J172" s="37"/>
      <c r="K172" s="39"/>
      <c r="L172" s="39"/>
      <c r="M172" s="40">
        <f>SUM(M171)</f>
        <v>54</v>
      </c>
    </row>
    <row r="173" ht="12.75" customHeight="1">
      <c r="B173" s="41"/>
      <c r="C173" s="41"/>
      <c r="E173" s="42"/>
      <c r="F173" s="42"/>
      <c r="G173" s="43"/>
      <c r="H173" s="43"/>
      <c r="I173" s="43"/>
      <c r="J173" s="43"/>
      <c r="K173" s="44"/>
      <c r="L173" s="44"/>
      <c r="M173" s="44"/>
    </row>
    <row r="174" ht="12.75" customHeight="1">
      <c r="B174" s="45"/>
      <c r="C174" s="46"/>
      <c r="D174" s="47" t="s">
        <v>180</v>
      </c>
      <c r="E174" s="48"/>
      <c r="F174" s="48"/>
      <c r="G174" s="49"/>
      <c r="H174" s="50"/>
      <c r="I174" s="49"/>
      <c r="J174" s="49"/>
      <c r="K174" s="51"/>
      <c r="L174" s="51"/>
      <c r="M174" s="52"/>
    </row>
    <row r="175" ht="12.75" customHeight="1">
      <c r="B175" s="53"/>
      <c r="C175" s="53"/>
      <c r="D175" s="54"/>
      <c r="E175" s="53"/>
      <c r="F175" s="53"/>
      <c r="G175" s="55"/>
      <c r="H175" s="55"/>
      <c r="I175" s="55"/>
      <c r="J175" s="55"/>
      <c r="K175" s="56"/>
      <c r="L175" s="56"/>
      <c r="M175" s="56"/>
    </row>
    <row r="176" ht="12.75" customHeight="1">
      <c r="J176" s="53"/>
      <c r="K176" s="53"/>
      <c r="L176" s="53"/>
      <c r="M176" s="53"/>
    </row>
    <row r="177" ht="12.75" customHeight="1">
      <c r="B177" s="57"/>
      <c r="C177" s="57"/>
      <c r="D177" s="57"/>
      <c r="E177" s="57"/>
      <c r="F177" s="57"/>
      <c r="G177" s="57"/>
      <c r="H177" s="57"/>
      <c r="I177" s="57"/>
      <c r="J177" s="55"/>
      <c r="K177" s="55"/>
      <c r="L177" s="55"/>
      <c r="M177" s="55"/>
    </row>
    <row r="178" ht="12.75" customHeight="1">
      <c r="J178" s="55"/>
      <c r="K178" s="53"/>
      <c r="L178" s="53"/>
      <c r="M178" s="53"/>
    </row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</sheetData>
  <mergeCells count="205">
    <mergeCell ref="M7:M8"/>
    <mergeCell ref="B7:C8"/>
    <mergeCell ref="E3:G3"/>
    <mergeCell ref="B177:G177"/>
    <mergeCell ref="D7:G8"/>
    <mergeCell ref="J7:J8"/>
    <mergeCell ref="L7:L8"/>
    <mergeCell ref="I7:I8"/>
    <mergeCell ref="D1:J1"/>
    <mergeCell ref="D2:J2"/>
    <mergeCell ref="K7:K8"/>
    <mergeCell ref="H7:H8"/>
    <mergeCell ref="B10:M10"/>
    <mergeCell ref="B11:C11"/>
    <mergeCell ref="D11:G11"/>
    <mergeCell ref="B12:C12"/>
    <mergeCell ref="D12:G12"/>
    <mergeCell ref="B13:C13"/>
    <mergeCell ref="D13:G13"/>
    <mergeCell ref="B16:M16"/>
    <mergeCell ref="B17:C17"/>
    <mergeCell ref="D17:G17"/>
    <mergeCell ref="B18:C18"/>
    <mergeCell ref="D18:G18"/>
    <mergeCell ref="B19:C19"/>
    <mergeCell ref="D19:G19"/>
    <mergeCell ref="B20:C20"/>
    <mergeCell ref="D20:G20"/>
    <mergeCell ref="B23:M23"/>
    <mergeCell ref="B24:C24"/>
    <mergeCell ref="D24:G24"/>
    <mergeCell ref="B25:C25"/>
    <mergeCell ref="D25:G25"/>
    <mergeCell ref="B26:C26"/>
    <mergeCell ref="D26:G26"/>
    <mergeCell ref="B27:C27"/>
    <mergeCell ref="D27:G27"/>
    <mergeCell ref="B30:M30"/>
    <mergeCell ref="B31:C31"/>
    <mergeCell ref="D31:G31"/>
    <mergeCell ref="B32:C32"/>
    <mergeCell ref="D32:G32"/>
    <mergeCell ref="B33:C33"/>
    <mergeCell ref="D33:G33"/>
    <mergeCell ref="B36:M36"/>
    <mergeCell ref="B37:C37"/>
    <mergeCell ref="D37:G37"/>
    <mergeCell ref="B40:M40"/>
    <mergeCell ref="B41:C41"/>
    <mergeCell ref="D41:G41"/>
    <mergeCell ref="B42:C42"/>
    <mergeCell ref="D42:G42"/>
    <mergeCell ref="B43:C43"/>
    <mergeCell ref="D43:G43"/>
    <mergeCell ref="B44:C44"/>
    <mergeCell ref="D44:G44"/>
    <mergeCell ref="B45:C45"/>
    <mergeCell ref="D45:G45"/>
    <mergeCell ref="B46:C46"/>
    <mergeCell ref="D46:G46"/>
    <mergeCell ref="B47:C47"/>
    <mergeCell ref="D47:G47"/>
    <mergeCell ref="B50:M50"/>
    <mergeCell ref="B51:C51"/>
    <mergeCell ref="D51:G51"/>
    <mergeCell ref="B52:C52"/>
    <mergeCell ref="D52:G52"/>
    <mergeCell ref="B53:C53"/>
    <mergeCell ref="D53:G53"/>
    <mergeCell ref="B54:C54"/>
    <mergeCell ref="D54:G54"/>
    <mergeCell ref="B55:C55"/>
    <mergeCell ref="D55:G55"/>
    <mergeCell ref="B56:C56"/>
    <mergeCell ref="D56:G56"/>
    <mergeCell ref="B57:C57"/>
    <mergeCell ref="D57:G57"/>
    <mergeCell ref="B58:C58"/>
    <mergeCell ref="D58:G58"/>
    <mergeCell ref="B61:M61"/>
    <mergeCell ref="B62:C62"/>
    <mergeCell ref="D62:G62"/>
    <mergeCell ref="B63:C63"/>
    <mergeCell ref="D63:G63"/>
    <mergeCell ref="B64:C64"/>
    <mergeCell ref="D64:G64"/>
    <mergeCell ref="B65:C65"/>
    <mergeCell ref="D65:G65"/>
    <mergeCell ref="B68:M68"/>
    <mergeCell ref="B69:C69"/>
    <mergeCell ref="D69:G69"/>
    <mergeCell ref="B70:C70"/>
    <mergeCell ref="D70:G70"/>
    <mergeCell ref="B71:C71"/>
    <mergeCell ref="D71:G71"/>
    <mergeCell ref="B74:M74"/>
    <mergeCell ref="B75:C75"/>
    <mergeCell ref="D75:G75"/>
    <mergeCell ref="B76:C76"/>
    <mergeCell ref="D76:G76"/>
    <mergeCell ref="B77:C77"/>
    <mergeCell ref="D77:G77"/>
    <mergeCell ref="B78:C78"/>
    <mergeCell ref="D78:G78"/>
    <mergeCell ref="B81:M81"/>
    <mergeCell ref="B82:C82"/>
    <mergeCell ref="D82:G82"/>
    <mergeCell ref="B83:C83"/>
    <mergeCell ref="D83:G83"/>
    <mergeCell ref="B84:C84"/>
    <mergeCell ref="D84:G84"/>
    <mergeCell ref="B85:C85"/>
    <mergeCell ref="D85:G85"/>
    <mergeCell ref="B86:C86"/>
    <mergeCell ref="D86:G86"/>
    <mergeCell ref="B87:C87"/>
    <mergeCell ref="D87:G87"/>
    <mergeCell ref="B90:M90"/>
    <mergeCell ref="B91:C91"/>
    <mergeCell ref="D91:G91"/>
    <mergeCell ref="B92:C92"/>
    <mergeCell ref="D92:G92"/>
    <mergeCell ref="B93:C93"/>
    <mergeCell ref="D93:G93"/>
    <mergeCell ref="B94:C94"/>
    <mergeCell ref="D94:G94"/>
    <mergeCell ref="B95:C95"/>
    <mergeCell ref="D95:G95"/>
    <mergeCell ref="B96:C96"/>
    <mergeCell ref="D96:G96"/>
    <mergeCell ref="B97:C97"/>
    <mergeCell ref="D97:G97"/>
    <mergeCell ref="B100:M100"/>
    <mergeCell ref="B101:C101"/>
    <mergeCell ref="D101:G101"/>
    <mergeCell ref="B104:M104"/>
    <mergeCell ref="B105:C105"/>
    <mergeCell ref="D105:G105"/>
    <mergeCell ref="B108:M108"/>
    <mergeCell ref="B109:C109"/>
    <mergeCell ref="D109:G109"/>
    <mergeCell ref="B110:C110"/>
    <mergeCell ref="D110:G110"/>
    <mergeCell ref="B113:M113"/>
    <mergeCell ref="B114:C114"/>
    <mergeCell ref="D114:G114"/>
    <mergeCell ref="B115:C115"/>
    <mergeCell ref="D115:G115"/>
    <mergeCell ref="B116:C116"/>
    <mergeCell ref="D116:G116"/>
    <mergeCell ref="B117:C117"/>
    <mergeCell ref="D117:G117"/>
    <mergeCell ref="B118:C118"/>
    <mergeCell ref="D118:G118"/>
    <mergeCell ref="B119:C119"/>
    <mergeCell ref="D119:G119"/>
    <mergeCell ref="B120:C120"/>
    <mergeCell ref="D120:G120"/>
    <mergeCell ref="B123:M123"/>
    <mergeCell ref="B124:C124"/>
    <mergeCell ref="D124:G124"/>
    <mergeCell ref="B127:M127"/>
    <mergeCell ref="B128:C128"/>
    <mergeCell ref="D128:G128"/>
    <mergeCell ref="B129:C129"/>
    <mergeCell ref="D129:G129"/>
    <mergeCell ref="B130:C130"/>
    <mergeCell ref="D130:G130"/>
    <mergeCell ref="B131:C131"/>
    <mergeCell ref="D131:G131"/>
    <mergeCell ref="B132:C132"/>
    <mergeCell ref="D132:G132"/>
    <mergeCell ref="B133:C133"/>
    <mergeCell ref="D133:G133"/>
    <mergeCell ref="B136:M136"/>
    <mergeCell ref="B137:C137"/>
    <mergeCell ref="D137:G137"/>
    <mergeCell ref="B140:M140"/>
    <mergeCell ref="B141:C141"/>
    <mergeCell ref="D141:G141"/>
    <mergeCell ref="B142:C142"/>
    <mergeCell ref="D142:G142"/>
    <mergeCell ref="B145:M145"/>
    <mergeCell ref="B146:C146"/>
    <mergeCell ref="D146:G146"/>
    <mergeCell ref="B149:M149"/>
    <mergeCell ref="B150:C150"/>
    <mergeCell ref="D150:G150"/>
    <mergeCell ref="B153:M153"/>
    <mergeCell ref="B154:C154"/>
    <mergeCell ref="D154:G154"/>
    <mergeCell ref="B157:M157"/>
    <mergeCell ref="B158:C158"/>
    <mergeCell ref="D158:G158"/>
    <mergeCell ref="B161:M161"/>
    <mergeCell ref="B162:C162"/>
    <mergeCell ref="D162:G162"/>
    <mergeCell ref="B165:M165"/>
    <mergeCell ref="B166:C166"/>
    <mergeCell ref="D166:G166"/>
    <mergeCell ref="B167:C167"/>
    <mergeCell ref="D167:G167"/>
    <mergeCell ref="B170:M170"/>
    <mergeCell ref="B171:C171"/>
    <mergeCell ref="D171:G171"/>
  </mergeCells>
  <pageMargins left="0.1965278" right="0.1965278" top="0.39375" bottom="0.39375" header="0.5118055" footer="0.5118055"/>
  <pageSetup paperSize="9" orientation="portrait"/>
  <headerFooter alignWithMargins="0"/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Sergiy V. Palamarchuk</cp:lastModifiedBy>
  <cp:lastPrinted>2012-02-03T06:14:49Z</cp:lastPrinted>
  <dcterms:created xsi:type="dcterms:W3CDTF">2001-10-10T06:27:02Z</dcterms:created>
  <dcterms:modified xsi:type="dcterms:W3CDTF">2016-09-05T12:04:58Z</dcterms:modified>
</cp:coreProperties>
</file>