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Лист1!$A$11:$N$27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N29"/>
  <c r="L27"/>
  <c r="K27"/>
  <c r="I27"/>
  <c r="H27"/>
  <c r="N26"/>
  <c r="N27"/>
  <c r="M26"/>
  <c r="J26"/>
  <c r="L23"/>
  <c r="K23"/>
  <c r="I23"/>
  <c r="H23"/>
  <c r="N22"/>
  <c r="N23"/>
  <c r="M22"/>
  <c r="J22"/>
  <c r="L19"/>
  <c r="K19"/>
  <c r="I19"/>
  <c r="H19"/>
  <c r="N18"/>
  <c r="M18"/>
  <c r="J18"/>
  <c r="N17"/>
  <c r="N19"/>
  <c r="M17"/>
  <c r="J17"/>
  <c r="L14"/>
  <c r="K14"/>
  <c r="I14"/>
  <c r="H14"/>
  <c r="N13"/>
  <c r="N14"/>
  <c r="M13"/>
  <c r="J13"/>
  <c r="D4"/>
</calcChain>
</file>

<file path=xl/sharedStrings.xml><?xml version="1.0" encoding="utf-8"?>
<sst xmlns="http://schemas.openxmlformats.org/spreadsheetml/2006/main">
  <si>
    <t>РОЗГОРНУТИЙ ЗВІТ ПРО ВИДАТКИ ТОВАРІВ</t>
  </si>
  <si>
    <t>Період:</t>
  </si>
  <si>
    <t>Група:</t>
  </si>
  <si>
    <t>Усі</t>
  </si>
  <si>
    <t>Склад:</t>
  </si>
  <si>
    <t>Контрагент:</t>
  </si>
  <si>
    <t>Партія</t>
  </si>
  <si>
    <t>Од. виміру</t>
  </si>
  <si>
    <t>Видано</t>
  </si>
  <si>
    <t>Повернуто клієнтами</t>
  </si>
  <si>
    <t>Всього, к-сть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</si>
  <si>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</si>
  <si>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</si>
  <si>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</si>
  <si>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</si>
  <si>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</si>
  <si>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</si>
  <si>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</si>
  <si>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Яловичина</t>
  </si>
  <si>
    <t>ВН</t>
  </si>
  <si>
    <t>58</t>
  </si>
  <si>
    <t xml:space="preserve">Яловичина  1 сотру</t>
  </si>
  <si>
    <t>кг.</t>
  </si>
  <si>
    <t>Разом по катогорії:</t>
  </si>
  <si>
    <t xml:space="preserve">Допоміжні матеріали </t>
  </si>
  <si>
    <t>57</t>
  </si>
  <si>
    <t>Емульсія свинної шкури</t>
  </si>
  <si>
    <t xml:space="preserve">Жилка </t>
  </si>
  <si>
    <t>Сало та жири</t>
  </si>
  <si>
    <t>Сало хребтове</t>
  </si>
  <si>
    <t>Конина</t>
  </si>
  <si>
    <t>Мясо конини вищого сорту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</si>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</sst>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/>
    <xf numFmtId="14" fontId="15" fillId="0" borderId="9" xfId="0" applyNumberFormat="1" applyFont="1" applyBorder="1" applyAlignment="1"/>
    <xf numFmtId="0" fontId="2" fillId="0" borderId="4" xfId="0" applyNumberFormat="1" applyFont="1" applyBorder="1" applyAlignment="1"/>
    <xf numFmtId="14" fontId="16" fillId="0" borderId="10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1" xfId="0" applyNumberFormat="1" applyFont="1" applyBorder="1" applyAlignment="1">
      <alignment horizontal="left"/>
    </xf>
    <xf numFmtId="0" fontId="17" fillId="0" borderId="12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horizontal="center"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2" fontId="19" fillId="0" borderId="16" xfId="0" applyNumberFormat="1" applyFont="1" applyBorder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20" fillId="3" borderId="18" xfId="0" applyFont="1" applyFill="1" applyBorder="1"/>
    <xf numFmtId="0" fontId="21" fillId="3" borderId="18" xfId="0" applyFont="1" applyFill="1" applyBorder="1"/>
    <xf numFmtId="0" fontId="22" fillId="3" borderId="18" xfId="0" applyFont="1" applyFill="1" applyBorder="1"/>
    <xf numFmtId="0" fontId="20" fillId="3" borderId="18" xfId="0" applyNumberFormat="1" applyFont="1" applyFill="1" applyBorder="1" applyAlignment="1">
      <alignment horizontal="right"/>
    </xf>
    <xf numFmtId="2" fontId="20" fillId="3" borderId="18" xfId="0" applyNumberFormat="1" applyFont="1" applyFill="1" applyBorder="1" applyAlignment="1">
      <alignment horizontal="right"/>
    </xf>
    <xf numFmtId="2" fontId="20" fillId="3" borderId="6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0" fillId="0" borderId="0" xfId="0" applyNumberFormat="1" applyFont="1" applyFill="1" applyBorder="1" applyAlignment="1">
      <alignment horizontal="right"/>
    </xf>
    <xf numFmtId="0" fontId="15" fillId="3" borderId="19" xfId="0" applyFont="1" applyFill="1" applyBorder="1"/>
    <xf numFmtId="164" fontId="23" fillId="3" borderId="20" xfId="0" applyNumberFormat="1" applyFont="1" applyFill="1" applyBorder="1"/>
    <xf numFmtId="0" fontId="21" fillId="3" borderId="20" xfId="0" applyFont="1" applyFill="1" applyBorder="1"/>
    <xf numFmtId="0" fontId="22" fillId="3" borderId="20" xfId="0" applyFont="1" applyFill="1" applyBorder="1"/>
    <xf numFmtId="2" fontId="15" fillId="3" borderId="20" xfId="0" applyNumberFormat="1" applyFont="1" applyFill="1" applyBorder="1" applyAlignment="1">
      <alignment horizontal="right"/>
    </xf>
    <xf numFmtId="2" fontId="15" fillId="3" borderId="20" xfId="0" applyNumberFormat="1" applyFont="1" applyFill="1" applyBorder="1"/>
    <xf numFmtId="2" fontId="15" fillId="3" borderId="21" xfId="0" applyNumberFormat="1" applyFont="1" applyFill="1" applyBorder="1" applyAlignment="1">
      <alignment horizontal="right"/>
    </xf>
    <xf numFmtId="0" fontId="2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right"/>
    </xf>
    <xf numFmtId="0" fontId="25" fillId="0" borderId="0" xfId="0" applyFont="1" applyBorder="1" applyAlignment="1">
      <alignment horizontal="left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N22" sqref="N22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17" style="2" customWidth="1"/>
    <col min="6" max="6" width="8.57" style="2" customWidth="1"/>
    <col min="7" max="7" width="6.29" style="2" customWidth="1"/>
    <col min="8" max="8" width="8.29" style="2" customWidth="1"/>
    <col min="9" max="9" width="9" style="2" customWidth="1"/>
    <col min="10" max="10" width="7.71" style="2" customWidth="1"/>
    <col min="11" max="12" width="8.71" style="2" customWidth="1"/>
    <col min="13" max="13" width="8" style="2" customWidth="1"/>
    <col min="14" max="14" width="9.14" style="2" customWidth="1"/>
    <col min="15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="1" customFormat="1" ht="15.75" customHeight="1">
      <c r="B4" s="6" t="s">
        <v>1</v>
      </c>
      <c r="D4" s="7" t="str">
        <f>CONCATENATE("з "&amp;"01.09.2016"," по "&amp;"30.09.2016")</f>
        <v>з 01.09.2016 по 30.09.2016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3</v>
      </c>
      <c r="E7" s="7"/>
      <c r="F7" s="12"/>
      <c r="G7" s="13"/>
      <c r="H7" s="13"/>
    </row>
    <row r="8" ht="7.5" customHeight="1"/>
    <row r="9" ht="17.25" customHeight="1">
      <c r="B9" s="14" t="s">
        <v>6</v>
      </c>
      <c r="C9" s="15"/>
      <c r="D9" s="15"/>
      <c r="E9" s="15"/>
      <c r="F9" s="16"/>
      <c r="G9" s="17" t="s">
        <v>7</v>
      </c>
      <c r="H9" s="14" t="s">
        <v>8</v>
      </c>
      <c r="I9" s="15"/>
      <c r="J9" s="16"/>
      <c r="K9" s="14" t="s">
        <v>9</v>
      </c>
      <c r="L9" s="15"/>
      <c r="M9" s="16"/>
      <c r="N9" s="17" t="s">
        <v>10</v>
      </c>
    </row>
    <row r="10" ht="21" customHeight="1">
      <c r="B10" s="18" t="s">
        <v>11</v>
      </c>
      <c r="C10" s="18" t="s">
        <v>12</v>
      </c>
      <c r="D10" s="18" t="s">
        <v>13</v>
      </c>
      <c r="E10" s="18" t="s">
        <v>14</v>
      </c>
      <c r="F10" s="18"/>
      <c r="G10" s="19"/>
      <c r="H10" s="20" t="s">
        <v>15</v>
      </c>
      <c r="I10" s="20" t="s">
        <v>16</v>
      </c>
      <c r="J10" s="19" t="s">
        <v>17</v>
      </c>
      <c r="K10" s="18" t="s">
        <v>15</v>
      </c>
      <c r="L10" s="18" t="s">
        <v>16</v>
      </c>
      <c r="M10" s="18" t="s">
        <v>17</v>
      </c>
      <c r="N10" s="19"/>
    </row>
    <row r="11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>
      <c r="B12" s="24" t="s">
        <v>18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>
      <c r="B13" s="27" t="s">
        <v>19</v>
      </c>
      <c r="C13" s="28" t="s">
        <v>20</v>
      </c>
      <c r="D13" s="29">
        <v>42627.652355439815</v>
      </c>
      <c r="E13" s="30" t="s">
        <v>21</v>
      </c>
      <c r="F13" s="31"/>
      <c r="G13" s="32" t="s">
        <v>22</v>
      </c>
      <c r="H13" s="33">
        <v>15</v>
      </c>
      <c r="I13" s="34">
        <v>270</v>
      </c>
      <c r="J13" s="35">
        <f>IF(H13&gt;0,I13/H13," ")</f>
        <v>18</v>
      </c>
      <c r="K13" s="33">
        <v>7</v>
      </c>
      <c r="L13" s="34">
        <v>126</v>
      </c>
      <c r="M13" s="36">
        <f>IF(K13&gt;0,L13/K13," ")</f>
        <v>18</v>
      </c>
      <c r="N13" s="37">
        <f>H13-K13</f>
        <v>8</v>
      </c>
    </row>
    <row r="14">
      <c r="B14" s="38"/>
      <c r="C14" s="38" t="s">
        <v>23</v>
      </c>
      <c r="D14" s="38"/>
      <c r="E14" s="39"/>
      <c r="F14" s="39"/>
      <c r="G14" s="40"/>
      <c r="H14" s="41">
        <f>SUM(H13)</f>
        <v>15</v>
      </c>
      <c r="I14" s="42">
        <f>SUM(I13)</f>
        <v>270</v>
      </c>
      <c r="J14" s="42"/>
      <c r="K14" s="41">
        <f>SUM(K13)</f>
        <v>7</v>
      </c>
      <c r="L14" s="42">
        <f>SUM(L13)</f>
        <v>126</v>
      </c>
      <c r="M14" s="42"/>
      <c r="N14" s="43">
        <f>SUM(N13)</f>
        <v>8</v>
      </c>
    </row>
    <row r="1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>
      <c r="B16" s="24" t="s">
        <v>24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/>
    </row>
    <row r="17">
      <c r="B17" s="27" t="s">
        <v>19</v>
      </c>
      <c r="C17" s="28" t="s">
        <v>25</v>
      </c>
      <c r="D17" s="29">
        <v>42624.50049471065</v>
      </c>
      <c r="E17" s="30" t="s">
        <v>26</v>
      </c>
      <c r="F17" s="31"/>
      <c r="G17" s="32" t="s">
        <v>22</v>
      </c>
      <c r="H17" s="33">
        <v>1</v>
      </c>
      <c r="I17" s="34">
        <v>6</v>
      </c>
      <c r="J17" s="35">
        <f>IF(H17&gt;0,I17/H17," ")</f>
        <v>6</v>
      </c>
      <c r="K17" s="33"/>
      <c r="L17" s="34"/>
      <c r="M17" s="36" t="str">
        <f>IF(K17&gt;0,L17/K17," ")</f>
        <v xml:space="preserve"> </v>
      </c>
      <c r="N17" s="37">
        <f>H17-K17</f>
        <v>1</v>
      </c>
    </row>
    <row r="18">
      <c r="B18" s="27" t="s">
        <v>19</v>
      </c>
      <c r="C18" s="28" t="s">
        <v>25</v>
      </c>
      <c r="D18" s="29">
        <v>42624.50049471065</v>
      </c>
      <c r="E18" s="30" t="s">
        <v>27</v>
      </c>
      <c r="F18" s="31"/>
      <c r="G18" s="32" t="s">
        <v>22</v>
      </c>
      <c r="H18" s="33">
        <v>1</v>
      </c>
      <c r="I18" s="34">
        <v>7</v>
      </c>
      <c r="J18" s="35">
        <f>IF(H18&gt;0,I18/H18," ")</f>
        <v>7</v>
      </c>
      <c r="K18" s="33"/>
      <c r="L18" s="34"/>
      <c r="M18" s="36" t="str">
        <f>IF(K18&gt;0,L18/K18," ")</f>
        <v xml:space="preserve"> </v>
      </c>
      <c r="N18" s="37">
        <f>H18-K18</f>
        <v>1</v>
      </c>
    </row>
    <row r="19">
      <c r="B19" s="38"/>
      <c r="C19" s="38" t="s">
        <v>23</v>
      </c>
      <c r="D19" s="38"/>
      <c r="E19" s="39"/>
      <c r="F19" s="39"/>
      <c r="G19" s="40"/>
      <c r="H19" s="41">
        <f>SUM(H17:H18)</f>
        <v>2</v>
      </c>
      <c r="I19" s="42">
        <f>SUM(I17:I18)</f>
        <v>13</v>
      </c>
      <c r="J19" s="42"/>
      <c r="K19" s="41">
        <f>SUM(K17:K18)</f>
        <v>0</v>
      </c>
      <c r="L19" s="42">
        <f>SUM(L17:L18)</f>
        <v>0</v>
      </c>
      <c r="M19" s="42"/>
      <c r="N19" s="43">
        <f>SUM(N17:N18)</f>
        <v>2</v>
      </c>
    </row>
    <row r="20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>
      <c r="B21" s="24" t="s">
        <v>28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  <row r="22">
      <c r="B22" s="27" t="s">
        <v>19</v>
      </c>
      <c r="C22" s="28" t="s">
        <v>25</v>
      </c>
      <c r="D22" s="29">
        <v>42624.50049471065</v>
      </c>
      <c r="E22" s="30" t="s">
        <v>29</v>
      </c>
      <c r="F22" s="31"/>
      <c r="G22" s="32" t="s">
        <v>22</v>
      </c>
      <c r="H22" s="33">
        <v>0.5</v>
      </c>
      <c r="I22" s="34">
        <v>2</v>
      </c>
      <c r="J22" s="35">
        <f>IF(H22&gt;0,I22/H22," ")</f>
        <v>4</v>
      </c>
      <c r="K22" s="33"/>
      <c r="L22" s="34"/>
      <c r="M22" s="36" t="str">
        <f>IF(K22&gt;0,L22/K22," ")</f>
        <v xml:space="preserve"> </v>
      </c>
      <c r="N22" s="37">
        <f>H22-K22</f>
        <v>0.5</v>
      </c>
    </row>
    <row r="23">
      <c r="B23" s="38"/>
      <c r="C23" s="38" t="s">
        <v>23</v>
      </c>
      <c r="D23" s="38"/>
      <c r="E23" s="39"/>
      <c r="F23" s="39"/>
      <c r="G23" s="40"/>
      <c r="H23" s="41">
        <f>SUM(H22)</f>
        <v>0.5</v>
      </c>
      <c r="I23" s="42">
        <f>SUM(I22)</f>
        <v>2</v>
      </c>
      <c r="J23" s="42"/>
      <c r="K23" s="41">
        <f>SUM(K22)</f>
        <v>0</v>
      </c>
      <c r="L23" s="42">
        <f>SUM(L22)</f>
        <v>0</v>
      </c>
      <c r="M23" s="42"/>
      <c r="N23" s="43">
        <f>SUM(N22)</f>
        <v>0.5</v>
      </c>
    </row>
    <row r="24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>
      <c r="B25" s="24" t="s">
        <v>30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</row>
    <row r="26">
      <c r="B26" s="27" t="s">
        <v>19</v>
      </c>
      <c r="C26" s="28" t="s">
        <v>25</v>
      </c>
      <c r="D26" s="29">
        <v>42624.50049471065</v>
      </c>
      <c r="E26" s="30" t="s">
        <v>31</v>
      </c>
      <c r="F26" s="31"/>
      <c r="G26" s="32" t="s">
        <v>22</v>
      </c>
      <c r="H26" s="33">
        <v>1</v>
      </c>
      <c r="I26" s="34">
        <v>5</v>
      </c>
      <c r="J26" s="35">
        <f>IF(H26&gt;0,I26/H26," ")</f>
        <v>5</v>
      </c>
      <c r="K26" s="33"/>
      <c r="L26" s="34"/>
      <c r="M26" s="36" t="str">
        <f>IF(K26&gt;0,L26/K26," ")</f>
        <v xml:space="preserve"> </v>
      </c>
      <c r="N26" s="37">
        <f>H26-K26</f>
        <v>1</v>
      </c>
    </row>
    <row r="27">
      <c r="B27" s="38"/>
      <c r="C27" s="38" t="s">
        <v>23</v>
      </c>
      <c r="D27" s="38"/>
      <c r="E27" s="39"/>
      <c r="F27" s="39"/>
      <c r="G27" s="40"/>
      <c r="H27" s="41">
        <f>SUM(H26)</f>
        <v>1</v>
      </c>
      <c r="I27" s="42">
        <f>SUM(I26)</f>
        <v>5</v>
      </c>
      <c r="J27" s="42"/>
      <c r="K27" s="41">
        <f>SUM(K26)</f>
        <v>0</v>
      </c>
      <c r="L27" s="42">
        <f>SUM(L26)</f>
        <v>0</v>
      </c>
      <c r="M27" s="42"/>
      <c r="N27" s="43">
        <f>SUM(N26)</f>
        <v>1</v>
      </c>
    </row>
    <row r="28">
      <c r="B28" s="44"/>
      <c r="C28" s="45"/>
      <c r="D28" s="45"/>
      <c r="E28" s="46"/>
      <c r="F28" s="46"/>
      <c r="G28" s="47"/>
      <c r="H28" s="47"/>
      <c r="I28" s="47"/>
      <c r="J28" s="47"/>
      <c r="K28" s="47"/>
      <c r="L28" s="47"/>
      <c r="M28" s="47"/>
      <c r="N28" s="48"/>
    </row>
    <row r="29" ht="12.75" customHeight="1">
      <c r="B29" s="49"/>
      <c r="C29" s="50" t="s">
        <v>32</v>
      </c>
      <c r="D29" s="50"/>
      <c r="E29" s="51"/>
      <c r="F29" s="51"/>
      <c r="G29" s="52"/>
      <c r="H29" s="53">
        <v>18.5</v>
      </c>
      <c r="I29" s="53">
        <v>290</v>
      </c>
      <c r="J29" s="54"/>
      <c r="K29" s="53">
        <v>7</v>
      </c>
      <c r="L29" s="53">
        <v>126</v>
      </c>
      <c r="M29" s="54"/>
      <c r="N29" s="55">
        <f>H29-K29</f>
        <v>11.5</v>
      </c>
    </row>
    <row r="30" ht="12.75" customHeight="1">
      <c r="B30" s="56"/>
      <c r="C30" s="57"/>
      <c r="D30" s="57"/>
      <c r="E30" s="56"/>
      <c r="F30" s="56"/>
      <c r="G30" s="58"/>
      <c r="H30" s="58"/>
      <c r="I30" s="58"/>
      <c r="J30" s="58"/>
      <c r="K30" s="58"/>
      <c r="L30" s="58"/>
      <c r="M30" s="58"/>
      <c r="N30" s="59"/>
    </row>
    <row r="31" ht="12.75" customHeight="1">
      <c r="H31" s="56"/>
      <c r="I31" s="56"/>
      <c r="J31" s="56"/>
      <c r="K31" s="56"/>
      <c r="L31" s="56"/>
      <c r="M31" s="56"/>
      <c r="N31" s="56"/>
    </row>
    <row r="32" ht="12.75" customHeight="1">
      <c r="B32" s="60"/>
      <c r="C32" s="60"/>
      <c r="D32" s="60"/>
      <c r="E32" s="60"/>
      <c r="F32" s="60"/>
      <c r="G32" s="60"/>
      <c r="H32" s="58"/>
      <c r="I32" s="58"/>
      <c r="J32" s="58"/>
      <c r="K32" s="58"/>
      <c r="L32" s="58"/>
      <c r="M32" s="58"/>
      <c r="N32" s="58"/>
    </row>
    <row r="33" ht="12.75" customHeight="1">
      <c r="H33" s="58"/>
      <c r="I33" s="58"/>
      <c r="J33" s="58"/>
      <c r="K33" s="58"/>
      <c r="L33" s="58"/>
      <c r="M33" s="58"/>
      <c r="N33" s="56"/>
    </row>
    <row r="34" ht="12.75" customHeight="1">
      <c r="H34" s="61"/>
      <c r="I34" s="61"/>
      <c r="J34" s="61"/>
      <c r="K34" s="61"/>
      <c r="L34" s="61"/>
      <c r="M34" s="61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</sheetData>
  <mergeCells count="17">
    <mergeCell ref="B32:G32"/>
    <mergeCell ref="B1:N1"/>
    <mergeCell ref="H9:J9"/>
    <mergeCell ref="G9:G10"/>
    <mergeCell ref="B9:F9"/>
    <mergeCell ref="E10:F10"/>
    <mergeCell ref="K9:M9"/>
    <mergeCell ref="N9:N10"/>
    <mergeCell ref="B12:N12"/>
    <mergeCell ref="E13:F13"/>
    <mergeCell ref="B16:N16"/>
    <mergeCell ref="E17:F17"/>
    <mergeCell ref="E18:F18"/>
    <mergeCell ref="B21:N21"/>
    <mergeCell ref="E22:F22"/>
    <mergeCell ref="B25:N25"/>
    <mergeCell ref="E26:F2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2012-05-18T06:55:56Z</cp:lastPrinted>
  <dcterms:created xsi:type="dcterms:W3CDTF">2001-10-10T06:27:02Z</dcterms:created>
  <dcterms:modified xsi:type="dcterms:W3CDTF">2016-09-26T07:08:50Z</dcterms:modified>
</cp:coreProperties>
</file>