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Лист1!$A$11:$N$35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N37"/>
  <c r="L35"/>
  <c r="K35"/>
  <c r="I35"/>
  <c r="H35"/>
  <c r="N34"/>
  <c r="N35"/>
  <c r="M34"/>
  <c r="J34"/>
  <c r="L31"/>
  <c r="K31"/>
  <c r="I31"/>
  <c r="H31"/>
  <c r="N30"/>
  <c r="N31"/>
  <c r="M30"/>
  <c r="J30"/>
  <c r="L27"/>
  <c r="K27"/>
  <c r="I27"/>
  <c r="H27"/>
  <c r="N26"/>
  <c r="M26"/>
  <c r="J26"/>
  <c r="N25"/>
  <c r="M25"/>
  <c r="J25"/>
  <c r="N24"/>
  <c r="N27"/>
  <c r="M24"/>
  <c r="J24"/>
  <c r="L21"/>
  <c r="K21"/>
  <c r="I21"/>
  <c r="H21"/>
  <c r="N20"/>
  <c r="M20"/>
  <c r="J20"/>
  <c r="N19"/>
  <c r="N21"/>
  <c r="M19"/>
  <c r="J19"/>
  <c r="L16"/>
  <c r="K16"/>
  <c r="I16"/>
  <c r="H16"/>
  <c r="N15"/>
  <c r="M15"/>
  <c r="J15"/>
  <c r="N14"/>
  <c r="M14"/>
  <c r="J14"/>
  <c r="N13"/>
  <c r="N16"/>
  <c r="M13"/>
  <c r="J13"/>
  <c r="D4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<sst xmlns="http://schemas.openxmlformats.org/spreadsheetml/2006/main">
  <si>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</si>
  <si>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</si>
  <si>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</si>
  <si>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</si>
  <si>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</si>
  <si>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</si>
  <si>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Партія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</si>
  <si>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</si>
  <si>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</si>
  <si>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</si>
  <si>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</si>
  <si>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</si>
  <si>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</si>
  <si>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</si>
  <si>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</si>
  <si>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</si>
  <si>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</si>
  <si>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</si>
  <si>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Яловичина</t>
  </si>
  <si>
    <t>ВН</t>
  </si>
  <si>
    <t>27</t>
  </si>
  <si>
    <t xml:space="preserve">Яловичина  1 сотру</t>
  </si>
  <si>
    <t>кг.</t>
  </si>
  <si>
    <t>30</t>
  </si>
  <si>
    <t>54</t>
  </si>
  <si>
    <t>Разом по катогорії:</t>
  </si>
  <si>
    <t xml:space="preserve">Допоміжні матеріали </t>
  </si>
  <si>
    <t>57</t>
  </si>
  <si>
    <t>Емульсія свинної шкури</t>
  </si>
  <si>
    <t xml:space="preserve">Жилка </t>
  </si>
  <si>
    <t>Свинина</t>
  </si>
  <si>
    <t>29</t>
  </si>
  <si>
    <t>Свинина жирна</t>
  </si>
  <si>
    <t>Свинина напівжирна 50/50</t>
  </si>
  <si>
    <t>Свинина не жирна</t>
  </si>
  <si>
    <t>Сало та жири</t>
  </si>
  <si>
    <t>Сало хребтове</t>
  </si>
  <si>
    <t>Конина</t>
  </si>
  <si>
    <t>Мясо конини вищого сорту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</si>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</sst>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/>
    <xf numFmtId="14" fontId="15" fillId="0" borderId="9" xfId="0" applyNumberFormat="1" applyFont="1" applyBorder="1" applyAlignment="1"/>
    <xf numFmtId="0" fontId="2" fillId="0" borderId="4" xfId="0" applyNumberFormat="1" applyFont="1" applyBorder="1" applyAlignment="1"/>
    <xf numFmtId="14" fontId="16" fillId="0" borderId="10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1" xfId="0" applyNumberFormat="1" applyFont="1" applyBorder="1" applyAlignment="1">
      <alignment horizontal="left"/>
    </xf>
    <xf numFmtId="0" fontId="17" fillId="0" borderId="12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20" fillId="3" borderId="18" xfId="0" applyFont="1" applyFill="1" applyBorder="1"/>
    <xf numFmtId="0" fontId="21" fillId="3" borderId="18" xfId="0" applyFont="1" applyFill="1" applyBorder="1"/>
    <xf numFmtId="0" fontId="22" fillId="3" borderId="18" xfId="0" applyFont="1" applyFill="1" applyBorder="1"/>
    <xf numFmtId="0" fontId="20" fillId="3" borderId="18" xfId="0" applyNumberFormat="1" applyFont="1" applyFill="1" applyBorder="1" applyAlignment="1">
      <alignment horizontal="right"/>
    </xf>
    <xf numFmtId="2" fontId="20" fillId="3" borderId="18" xfId="0" applyNumberFormat="1" applyFont="1" applyFill="1" applyBorder="1" applyAlignment="1">
      <alignment horizontal="right"/>
    </xf>
    <xf numFmtId="2" fontId="20" fillId="3" borderId="6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19" xfId="0" applyFont="1" applyFill="1" applyBorder="1"/>
    <xf numFmtId="164" fontId="23" fillId="3" borderId="20" xfId="0" applyNumberFormat="1" applyFont="1" applyFill="1" applyBorder="1"/>
    <xf numFmtId="0" fontId="21" fillId="3" borderId="20" xfId="0" applyFont="1" applyFill="1" applyBorder="1"/>
    <xf numFmtId="0" fontId="22" fillId="3" borderId="20" xfId="0" applyFont="1" applyFill="1" applyBorder="1"/>
    <xf numFmtId="2" fontId="15" fillId="3" borderId="20" xfId="0" applyNumberFormat="1" applyFont="1" applyFill="1" applyBorder="1" applyAlignment="1">
      <alignment horizontal="right"/>
    </xf>
    <xf numFmtId="2" fontId="15" fillId="3" borderId="20" xfId="0" applyNumberFormat="1" applyFont="1" applyFill="1" applyBorder="1"/>
    <xf numFmtId="2" fontId="15" fillId="3" borderId="21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N22" sqref="N22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6.29" style="2" customWidth="1"/>
    <col min="8" max="8" width="8.29" style="2" customWidth="1"/>
    <col min="9" max="9" width="9" style="2" customWidth="1"/>
    <col min="10" max="10" width="7.71" style="2" customWidth="1"/>
    <col min="11" max="12" width="8.71" style="2" customWidth="1"/>
    <col min="13" max="13" width="8" style="2" customWidth="1"/>
    <col min="14" max="14" width="9.14" style="2" customWidth="1"/>
    <col min="15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="1" customFormat="1" ht="15.75" customHeight="1">
      <c r="B4" s="6" t="s">
        <v>1</v>
      </c>
      <c r="D4" s="7" t="str">
        <f>CONCATENATE("з "&amp;"01.09.2015"," по "&amp;"30.09.2016")</f>
        <v>з 01.09.2015 по 30.09.2016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3</v>
      </c>
      <c r="E7" s="7"/>
      <c r="F7" s="12"/>
      <c r="G7" s="13"/>
      <c r="H7" s="13"/>
    </row>
    <row r="8" ht="7.5" customHeight="1"/>
    <row r="9" ht="17.25" customHeight="1">
      <c r="B9" s="14" t="s">
        <v>6</v>
      </c>
      <c r="C9" s="15"/>
      <c r="D9" s="15"/>
      <c r="E9" s="15"/>
      <c r="F9" s="16"/>
      <c r="G9" s="17" t="s">
        <v>7</v>
      </c>
      <c r="H9" s="14" t="s">
        <v>8</v>
      </c>
      <c r="I9" s="15"/>
      <c r="J9" s="16"/>
      <c r="K9" s="14" t="s">
        <v>9</v>
      </c>
      <c r="L9" s="15"/>
      <c r="M9" s="16"/>
      <c r="N9" s="17" t="s">
        <v>10</v>
      </c>
    </row>
    <row r="10" ht="21" customHeight="1">
      <c r="B10" s="18" t="s">
        <v>11</v>
      </c>
      <c r="C10" s="18" t="s">
        <v>12</v>
      </c>
      <c r="D10" s="18" t="s">
        <v>13</v>
      </c>
      <c r="E10" s="18" t="s">
        <v>14</v>
      </c>
      <c r="F10" s="18"/>
      <c r="G10" s="19"/>
      <c r="H10" s="20" t="s">
        <v>15</v>
      </c>
      <c r="I10" s="20" t="s">
        <v>16</v>
      </c>
      <c r="J10" s="19" t="s">
        <v>17</v>
      </c>
      <c r="K10" s="18" t="s">
        <v>15</v>
      </c>
      <c r="L10" s="18" t="s">
        <v>16</v>
      </c>
      <c r="M10" s="18" t="s">
        <v>17</v>
      </c>
      <c r="N10" s="19"/>
    </row>
    <row r="11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>
      <c r="B12" s="24" t="s">
        <v>18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>
      <c r="B13" s="27" t="s">
        <v>19</v>
      </c>
      <c r="C13" s="28" t="s">
        <v>20</v>
      </c>
      <c r="D13" s="29">
        <v>42556.038348726848</v>
      </c>
      <c r="E13" s="30" t="s">
        <v>21</v>
      </c>
      <c r="F13" s="31"/>
      <c r="G13" s="32" t="s">
        <v>22</v>
      </c>
      <c r="H13" s="33">
        <v>3</v>
      </c>
      <c r="I13" s="34">
        <v>31.800000000000001</v>
      </c>
      <c r="J13" s="35">
        <f>IF(H13&gt;0,I13/H13," ")</f>
        <v>10.6</v>
      </c>
      <c r="K13" s="33">
        <v>2</v>
      </c>
      <c r="L13" s="34">
        <v>21.199999999999999</v>
      </c>
      <c r="M13" s="36">
        <f>IF(K13&gt;0,L13/K13," ")</f>
        <v>10.6</v>
      </c>
      <c r="N13" s="37">
        <f>H13-K13</f>
        <v>1</v>
      </c>
    </row>
    <row r="14">
      <c r="B14" s="27" t="s">
        <v>19</v>
      </c>
      <c r="C14" s="28" t="s">
        <v>23</v>
      </c>
      <c r="D14" s="29">
        <v>42560.910291817127</v>
      </c>
      <c r="E14" s="30" t="s">
        <v>21</v>
      </c>
      <c r="F14" s="31"/>
      <c r="G14" s="32" t="s">
        <v>22</v>
      </c>
      <c r="H14" s="33">
        <v>2</v>
      </c>
      <c r="I14" s="34">
        <v>30</v>
      </c>
      <c r="J14" s="35">
        <f>IF(H14&gt;0,I14/H14," ")</f>
        <v>15</v>
      </c>
      <c r="K14" s="33"/>
      <c r="L14" s="34"/>
      <c r="M14" s="36" t="str">
        <f>IF(K14&gt;0,L14/K14," ")</f>
        <v xml:space="preserve"> </v>
      </c>
      <c r="N14" s="37">
        <f>H14-K14</f>
        <v>2</v>
      </c>
    </row>
    <row r="15">
      <c r="B15" s="27" t="s">
        <v>19</v>
      </c>
      <c r="C15" s="28" t="s">
        <v>24</v>
      </c>
      <c r="D15" s="29">
        <v>42612.391635381944</v>
      </c>
      <c r="E15" s="30" t="s">
        <v>21</v>
      </c>
      <c r="F15" s="31"/>
      <c r="G15" s="32" t="s">
        <v>22</v>
      </c>
      <c r="H15" s="33">
        <v>0.5</v>
      </c>
      <c r="I15" s="34">
        <v>6</v>
      </c>
      <c r="J15" s="35">
        <f>IF(H15&gt;0,I15/H15," ")</f>
        <v>12</v>
      </c>
      <c r="K15" s="33"/>
      <c r="L15" s="34"/>
      <c r="M15" s="36" t="str">
        <f>IF(K15&gt;0,L15/K15," ")</f>
        <v xml:space="preserve"> </v>
      </c>
      <c r="N15" s="37">
        <f>H15-K15</f>
        <v>0.5</v>
      </c>
    </row>
    <row r="16">
      <c r="B16" s="38"/>
      <c r="C16" s="38" t="s">
        <v>25</v>
      </c>
      <c r="D16" s="38"/>
      <c r="E16" s="39"/>
      <c r="F16" s="39"/>
      <c r="G16" s="40"/>
      <c r="H16" s="41">
        <f>SUM(H13:H15)</f>
        <v>5.5</v>
      </c>
      <c r="I16" s="42">
        <f>SUM(I13:I15)</f>
        <v>67.799999999999997</v>
      </c>
      <c r="J16" s="42"/>
      <c r="K16" s="41">
        <f>SUM(K13:K15)</f>
        <v>2</v>
      </c>
      <c r="L16" s="42">
        <f>SUM(L13:L15)</f>
        <v>21.199999999999999</v>
      </c>
      <c r="M16" s="42"/>
      <c r="N16" s="43">
        <f>SUM(N13:N15)</f>
        <v>3.5</v>
      </c>
    </row>
    <row r="17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>
      <c r="B18" s="24" t="s">
        <v>26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</row>
    <row r="19">
      <c r="B19" s="27" t="s">
        <v>19</v>
      </c>
      <c r="C19" s="28" t="s">
        <v>27</v>
      </c>
      <c r="D19" s="29">
        <v>42624.50049471065</v>
      </c>
      <c r="E19" s="30" t="s">
        <v>28</v>
      </c>
      <c r="F19" s="31"/>
      <c r="G19" s="32" t="s">
        <v>22</v>
      </c>
      <c r="H19" s="33">
        <v>1</v>
      </c>
      <c r="I19" s="34">
        <v>6</v>
      </c>
      <c r="J19" s="35">
        <f>IF(H19&gt;0,I19/H19," ")</f>
        <v>6</v>
      </c>
      <c r="K19" s="33"/>
      <c r="L19" s="34"/>
      <c r="M19" s="36" t="str">
        <f>IF(K19&gt;0,L19/K19," ")</f>
        <v xml:space="preserve"> </v>
      </c>
      <c r="N19" s="37">
        <f>H19-K19</f>
        <v>1</v>
      </c>
    </row>
    <row r="20">
      <c r="B20" s="27" t="s">
        <v>19</v>
      </c>
      <c r="C20" s="28" t="s">
        <v>27</v>
      </c>
      <c r="D20" s="29">
        <v>42624.50049471065</v>
      </c>
      <c r="E20" s="30" t="s">
        <v>29</v>
      </c>
      <c r="F20" s="31"/>
      <c r="G20" s="32" t="s">
        <v>22</v>
      </c>
      <c r="H20" s="33">
        <v>1</v>
      </c>
      <c r="I20" s="34">
        <v>7</v>
      </c>
      <c r="J20" s="35">
        <f>IF(H20&gt;0,I20/H20," ")</f>
        <v>7</v>
      </c>
      <c r="K20" s="33"/>
      <c r="L20" s="34"/>
      <c r="M20" s="36" t="str">
        <f>IF(K20&gt;0,L20/K20," ")</f>
        <v xml:space="preserve"> </v>
      </c>
      <c r="N20" s="37">
        <f>H20-K20</f>
        <v>1</v>
      </c>
    </row>
    <row r="21">
      <c r="B21" s="38"/>
      <c r="C21" s="38" t="s">
        <v>25</v>
      </c>
      <c r="D21" s="38"/>
      <c r="E21" s="39"/>
      <c r="F21" s="39"/>
      <c r="G21" s="40"/>
      <c r="H21" s="41">
        <f>SUM(H19:H20)</f>
        <v>2</v>
      </c>
      <c r="I21" s="42">
        <f>SUM(I19:I20)</f>
        <v>13</v>
      </c>
      <c r="J21" s="42"/>
      <c r="K21" s="41">
        <f>SUM(K19:K20)</f>
        <v>0</v>
      </c>
      <c r="L21" s="42">
        <f>SUM(L19:L20)</f>
        <v>0</v>
      </c>
      <c r="M21" s="42"/>
      <c r="N21" s="43">
        <f>SUM(N19:N20)</f>
        <v>2</v>
      </c>
    </row>
    <row r="22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>
      <c r="B23" s="24" t="s">
        <v>30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</row>
    <row r="24">
      <c r="B24" s="27" t="s">
        <v>19</v>
      </c>
      <c r="C24" s="28" t="s">
        <v>31</v>
      </c>
      <c r="D24" s="29">
        <v>42556.042982326384</v>
      </c>
      <c r="E24" s="30" t="s">
        <v>32</v>
      </c>
      <c r="F24" s="31"/>
      <c r="G24" s="32" t="s">
        <v>22</v>
      </c>
      <c r="H24" s="33">
        <v>3</v>
      </c>
      <c r="I24" s="34">
        <v>3.1800000000000002</v>
      </c>
      <c r="J24" s="35">
        <f>IF(H24&gt;0,I24/H24," ")</f>
        <v>1.0600000000000001</v>
      </c>
      <c r="K24" s="33"/>
      <c r="L24" s="34"/>
      <c r="M24" s="36" t="str">
        <f>IF(K24&gt;0,L24/K24," ")</f>
        <v xml:space="preserve"> </v>
      </c>
      <c r="N24" s="37">
        <f>H24-K24</f>
        <v>3</v>
      </c>
    </row>
    <row r="25">
      <c r="B25" s="27" t="s">
        <v>19</v>
      </c>
      <c r="C25" s="28" t="s">
        <v>24</v>
      </c>
      <c r="D25" s="29">
        <v>42612.391635381944</v>
      </c>
      <c r="E25" s="30" t="s">
        <v>33</v>
      </c>
      <c r="F25" s="31"/>
      <c r="G25" s="32" t="s">
        <v>22</v>
      </c>
      <c r="H25" s="33">
        <v>5</v>
      </c>
      <c r="I25" s="34">
        <v>50</v>
      </c>
      <c r="J25" s="35">
        <f>IF(H25&gt;0,I25/H25," ")</f>
        <v>10</v>
      </c>
      <c r="K25" s="33"/>
      <c r="L25" s="34"/>
      <c r="M25" s="36" t="str">
        <f>IF(K25&gt;0,L25/K25," ")</f>
        <v xml:space="preserve"> </v>
      </c>
      <c r="N25" s="37">
        <f>H25-K25</f>
        <v>5</v>
      </c>
    </row>
    <row r="26">
      <c r="B26" s="27" t="s">
        <v>19</v>
      </c>
      <c r="C26" s="28" t="s">
        <v>24</v>
      </c>
      <c r="D26" s="29">
        <v>42612.391635381944</v>
      </c>
      <c r="E26" s="30" t="s">
        <v>34</v>
      </c>
      <c r="F26" s="31"/>
      <c r="G26" s="32" t="s">
        <v>22</v>
      </c>
      <c r="H26" s="33">
        <v>1</v>
      </c>
      <c r="I26" s="34">
        <v>40</v>
      </c>
      <c r="J26" s="35">
        <f>IF(H26&gt;0,I26/H26," ")</f>
        <v>40</v>
      </c>
      <c r="K26" s="33"/>
      <c r="L26" s="34"/>
      <c r="M26" s="36" t="str">
        <f>IF(K26&gt;0,L26/K26," ")</f>
        <v xml:space="preserve"> </v>
      </c>
      <c r="N26" s="37">
        <f>H26-K26</f>
        <v>1</v>
      </c>
    </row>
    <row r="27">
      <c r="B27" s="38"/>
      <c r="C27" s="38" t="s">
        <v>25</v>
      </c>
      <c r="D27" s="38"/>
      <c r="E27" s="39"/>
      <c r="F27" s="39"/>
      <c r="G27" s="40"/>
      <c r="H27" s="41">
        <f>SUM(H24:H26)</f>
        <v>9</v>
      </c>
      <c r="I27" s="42">
        <f>SUM(I24:I26)</f>
        <v>93.180000000000007</v>
      </c>
      <c r="J27" s="42"/>
      <c r="K27" s="41">
        <f>SUM(K24:K26)</f>
        <v>0</v>
      </c>
      <c r="L27" s="42">
        <f>SUM(L24:L26)</f>
        <v>0</v>
      </c>
      <c r="M27" s="42"/>
      <c r="N27" s="43">
        <f>SUM(N24:N26)</f>
        <v>9</v>
      </c>
    </row>
    <row r="28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3"/>
    </row>
    <row r="29">
      <c r="B29" s="24" t="s">
        <v>35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>
      <c r="B30" s="27" t="s">
        <v>19</v>
      </c>
      <c r="C30" s="28" t="s">
        <v>27</v>
      </c>
      <c r="D30" s="29">
        <v>42624.50049471065</v>
      </c>
      <c r="E30" s="30" t="s">
        <v>36</v>
      </c>
      <c r="F30" s="31"/>
      <c r="G30" s="32" t="s">
        <v>22</v>
      </c>
      <c r="H30" s="33">
        <v>0.5</v>
      </c>
      <c r="I30" s="34">
        <v>2</v>
      </c>
      <c r="J30" s="35">
        <f>IF(H30&gt;0,I30/H30," ")</f>
        <v>4</v>
      </c>
      <c r="K30" s="33"/>
      <c r="L30" s="34"/>
      <c r="M30" s="36" t="str">
        <f>IF(K30&gt;0,L30/K30," ")</f>
        <v xml:space="preserve"> </v>
      </c>
      <c r="N30" s="37">
        <f>H30-K30</f>
        <v>0.5</v>
      </c>
    </row>
    <row r="31">
      <c r="B31" s="38"/>
      <c r="C31" s="38" t="s">
        <v>25</v>
      </c>
      <c r="D31" s="38"/>
      <c r="E31" s="39"/>
      <c r="F31" s="39"/>
      <c r="G31" s="40"/>
      <c r="H31" s="41">
        <f>SUM(H30)</f>
        <v>0.5</v>
      </c>
      <c r="I31" s="42">
        <f>SUM(I30)</f>
        <v>2</v>
      </c>
      <c r="J31" s="42"/>
      <c r="K31" s="41">
        <f>SUM(K30)</f>
        <v>0</v>
      </c>
      <c r="L31" s="42">
        <f>SUM(L30)</f>
        <v>0</v>
      </c>
      <c r="M31" s="42"/>
      <c r="N31" s="43">
        <f>SUM(N30)</f>
        <v>0.5</v>
      </c>
    </row>
    <row r="32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3"/>
    </row>
    <row r="33">
      <c r="B33" s="24" t="s">
        <v>37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6"/>
    </row>
    <row r="34">
      <c r="B34" s="27" t="s">
        <v>19</v>
      </c>
      <c r="C34" s="28" t="s">
        <v>27</v>
      </c>
      <c r="D34" s="29">
        <v>42624.50049471065</v>
      </c>
      <c r="E34" s="30" t="s">
        <v>38</v>
      </c>
      <c r="F34" s="31"/>
      <c r="G34" s="32" t="s">
        <v>22</v>
      </c>
      <c r="H34" s="33">
        <v>1</v>
      </c>
      <c r="I34" s="34">
        <v>5</v>
      </c>
      <c r="J34" s="35">
        <f>IF(H34&gt;0,I34/H34," ")</f>
        <v>5</v>
      </c>
      <c r="K34" s="33"/>
      <c r="L34" s="34"/>
      <c r="M34" s="36" t="str">
        <f>IF(K34&gt;0,L34/K34," ")</f>
        <v xml:space="preserve"> </v>
      </c>
      <c r="N34" s="37">
        <f>H34-K34</f>
        <v>1</v>
      </c>
    </row>
    <row r="35">
      <c r="B35" s="38"/>
      <c r="C35" s="38" t="s">
        <v>25</v>
      </c>
      <c r="D35" s="38"/>
      <c r="E35" s="39"/>
      <c r="F35" s="39"/>
      <c r="G35" s="40"/>
      <c r="H35" s="41">
        <f>SUM(H34)</f>
        <v>1</v>
      </c>
      <c r="I35" s="42">
        <f>SUM(I34)</f>
        <v>5</v>
      </c>
      <c r="J35" s="42"/>
      <c r="K35" s="41">
        <f>SUM(K34)</f>
        <v>0</v>
      </c>
      <c r="L35" s="42">
        <f>SUM(L34)</f>
        <v>0</v>
      </c>
      <c r="M35" s="42"/>
      <c r="N35" s="43">
        <f>SUM(N34)</f>
        <v>1</v>
      </c>
    </row>
    <row r="36">
      <c r="B36" s="44"/>
      <c r="C36" s="45"/>
      <c r="D36" s="45"/>
      <c r="E36" s="46"/>
      <c r="F36" s="46"/>
      <c r="G36" s="47"/>
      <c r="H36" s="47"/>
      <c r="I36" s="47"/>
      <c r="J36" s="47"/>
      <c r="K36" s="47"/>
      <c r="L36" s="47"/>
      <c r="M36" s="47"/>
      <c r="N36" s="48"/>
    </row>
    <row r="37" ht="12.75" customHeight="1">
      <c r="B37" s="49"/>
      <c r="C37" s="50" t="s">
        <v>39</v>
      </c>
      <c r="D37" s="50"/>
      <c r="E37" s="51"/>
      <c r="F37" s="51"/>
      <c r="G37" s="52"/>
      <c r="H37" s="53">
        <v>18</v>
      </c>
      <c r="I37" s="53">
        <v>180.97999999999999</v>
      </c>
      <c r="J37" s="54"/>
      <c r="K37" s="53">
        <v>2</v>
      </c>
      <c r="L37" s="53">
        <v>21.199999999999999</v>
      </c>
      <c r="M37" s="54"/>
      <c r="N37" s="55">
        <f>H37-K37</f>
        <v>16</v>
      </c>
    </row>
    <row r="38" ht="12.75" customHeight="1">
      <c r="B38" s="56"/>
      <c r="C38" s="57"/>
      <c r="D38" s="57"/>
      <c r="E38" s="56"/>
      <c r="F38" s="56"/>
      <c r="G38" s="58"/>
      <c r="H38" s="58"/>
      <c r="I38" s="58"/>
      <c r="J38" s="58"/>
      <c r="K38" s="58"/>
      <c r="L38" s="58"/>
      <c r="M38" s="58"/>
      <c r="N38" s="59"/>
    </row>
    <row r="39" ht="12.75" customHeight="1">
      <c r="H39" s="56"/>
      <c r="I39" s="56"/>
      <c r="J39" s="56"/>
      <c r="K39" s="56"/>
      <c r="L39" s="56"/>
      <c r="M39" s="56"/>
      <c r="N39" s="56"/>
    </row>
    <row r="40" ht="12.75" customHeight="1">
      <c r="B40" s="60"/>
      <c r="C40" s="60"/>
      <c r="D40" s="60"/>
      <c r="E40" s="60"/>
      <c r="F40" s="60"/>
      <c r="G40" s="60"/>
      <c r="H40" s="58"/>
      <c r="I40" s="58"/>
      <c r="J40" s="58"/>
      <c r="K40" s="58"/>
      <c r="L40" s="58"/>
      <c r="M40" s="58"/>
      <c r="N40" s="58"/>
    </row>
    <row r="41" ht="12.75" customHeight="1">
      <c r="H41" s="58"/>
      <c r="I41" s="58"/>
      <c r="J41" s="58"/>
      <c r="K41" s="58"/>
      <c r="L41" s="58"/>
      <c r="M41" s="58"/>
      <c r="N41" s="56"/>
    </row>
    <row r="42" ht="12.75" customHeight="1">
      <c r="H42" s="61"/>
      <c r="I42" s="61"/>
      <c r="J42" s="61"/>
      <c r="K42" s="61"/>
      <c r="L42" s="61"/>
      <c r="M42" s="61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</sheetData>
  <mergeCells count="23">
    <mergeCell ref="B40:G40"/>
    <mergeCell ref="B1:N1"/>
    <mergeCell ref="H9:J9"/>
    <mergeCell ref="G9:G10"/>
    <mergeCell ref="B9:F9"/>
    <mergeCell ref="E10:F10"/>
    <mergeCell ref="K9:M9"/>
    <mergeCell ref="N9:N10"/>
    <mergeCell ref="B12:N12"/>
    <mergeCell ref="E13:F13"/>
    <mergeCell ref="E14:F14"/>
    <mergeCell ref="E15:F15"/>
    <mergeCell ref="B18:N18"/>
    <mergeCell ref="E19:F19"/>
    <mergeCell ref="E20:F20"/>
    <mergeCell ref="B23:N23"/>
    <mergeCell ref="E24:F24"/>
    <mergeCell ref="E25:F25"/>
    <mergeCell ref="E26:F26"/>
    <mergeCell ref="B29:N29"/>
    <mergeCell ref="E30:F30"/>
    <mergeCell ref="B33:N33"/>
    <mergeCell ref="E34:F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2012-05-18T06:55:56Z</cp:lastPrinted>
  <dcterms:created xsi:type="dcterms:W3CDTF">2001-10-10T06:27:02Z</dcterms:created>
  <dcterms:modified xsi:type="dcterms:W3CDTF">2016-09-13T12:02:07Z</dcterms:modified>
</cp:coreProperties>
</file>