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Лист1!$A$11:$T$15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5"/>
  <c r="T17"/>
  <c r="H15"/>
  <c r="T16"/>
  <c r="G15"/>
  <c r="Q17"/>
  <c r="F15"/>
  <c r="Q16"/>
  <c r="T14"/>
  <c r="R14"/>
  <c r="B14"/>
  <c r="T13"/>
  <c r="R13"/>
  <c r="B13"/>
  <c r="T12"/>
  <c r="R12"/>
  <c r="B12"/>
  <c r="T11"/>
  <c r="R11"/>
  <c r="B11"/>
  <c r="C3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<sst xmlns="http://schemas.openxmlformats.org/spreadsheetml/2006/main">
  <si>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</si>
  <si>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</si>
  <si>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</si>
  <si>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</si>
  <si>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</si>
  <si>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</si>
  <si>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</si>
  <si>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</si>
  <si>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</si>
  <si>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</si>
  <si>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</si>
  <si>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</si>
  <si>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</si>
  <si>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</si>
  <si>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</si>
  <si>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К-сть</t>
  </si>
  <si>
    <t>Ціна</t>
  </si>
  <si>
    <t>Сума</t>
  </si>
  <si>
    <t>На суму</t>
  </si>
  <si>
    <t>НП</t>
  </si>
  <si>
    <t>40</t>
  </si>
  <si>
    <t>9.1 Склад Готової продуцкції-&gt;0.1 Склад Дифростації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</si>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</sst>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Arial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">
        <v>15</v>
      </c>
      <c r="Q9" s="11" t="s">
        <v>16</v>
      </c>
      <c r="R9" s="11" t="s">
        <v>17</v>
      </c>
      <c r="S9" s="11" t="s">
        <v>15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(НП)  прибуток --&gt;</v>
      </c>
      <c r="C11" s="18"/>
      <c r="D11" s="19" t="s">
        <v>19</v>
      </c>
      <c r="E11" s="19">
        <v>4</v>
      </c>
      <c r="F11" s="19">
        <v>0</v>
      </c>
      <c r="G11" s="19">
        <v>0</v>
      </c>
      <c r="H11" s="19">
        <v>0</v>
      </c>
      <c r="I11" s="19">
        <v>0</v>
      </c>
      <c r="J11" s="19">
        <v>9.575037</v>
      </c>
      <c r="K11" s="19" t="s">
        <v>20</v>
      </c>
      <c r="L11" s="20">
        <v>43976.383900578701</v>
      </c>
      <c r="M11" s="21"/>
      <c r="N11" s="21"/>
      <c r="O11" s="21" t="s">
        <v>21</v>
      </c>
      <c r="P11" s="22">
        <v>1</v>
      </c>
      <c r="Q11" s="23">
        <v>0.18859999999999999</v>
      </c>
      <c r="R11" s="23">
        <f>P11*Q11</f>
        <v>0.18859999999999999</v>
      </c>
      <c r="S11" s="22">
        <v>971.80399999999997</v>
      </c>
      <c r="T11" s="23">
        <f>J11*S11</f>
        <v>9305.0592567479998</v>
      </c>
    </row>
    <row r="12" ht="13.5" customHeight="1">
      <c r="B12" s="17" t="str">
        <f>IF(E12 &lt; 0,CONCATENATE("("&amp;D12,")  &lt;-- видаток"),CONCATENATE("("&amp;D12,")  прибуток --&gt;"))</f>
        <v xml:space="preserve">(НП)  прибуток --&gt;</v>
      </c>
      <c r="C12" s="18"/>
      <c r="D12" s="19" t="s">
        <v>19</v>
      </c>
      <c r="E12" s="19">
        <v>4</v>
      </c>
      <c r="F12" s="19">
        <v>0</v>
      </c>
      <c r="G12" s="19">
        <v>0</v>
      </c>
      <c r="H12" s="19">
        <v>0</v>
      </c>
      <c r="I12" s="19">
        <v>0</v>
      </c>
      <c r="J12" s="19">
        <v>9.575037</v>
      </c>
      <c r="K12" s="19" t="s">
        <v>20</v>
      </c>
      <c r="L12" s="20">
        <v>43976.383900578701</v>
      </c>
      <c r="M12" s="21"/>
      <c r="N12" s="21"/>
      <c r="O12" s="21" t="s">
        <v>21</v>
      </c>
      <c r="P12" s="22">
        <v>85</v>
      </c>
      <c r="Q12" s="23">
        <v>13.529400000000001</v>
      </c>
      <c r="R12" s="23">
        <f>P12*Q12</f>
        <v>1149.999</v>
      </c>
      <c r="S12" s="22">
        <v>971.80399999999997</v>
      </c>
      <c r="T12" s="23">
        <f>J12*S12</f>
        <v>9305.0592567479998</v>
      </c>
    </row>
    <row r="13" ht="13.5" customHeight="1">
      <c r="B13" s="17" t="str">
        <f>IF(E13 &lt; 0,CONCATENATE("("&amp;D13,")  &lt;-- видаток"),CONCATENATE("("&amp;D13,")  прибуток --&gt;"))</f>
        <v xml:space="preserve">(НП)  прибуток --&gt;</v>
      </c>
      <c r="C13" s="18"/>
      <c r="D13" s="19" t="s">
        <v>19</v>
      </c>
      <c r="E13" s="19">
        <v>4</v>
      </c>
      <c r="F13" s="19">
        <v>0</v>
      </c>
      <c r="G13" s="19">
        <v>0</v>
      </c>
      <c r="H13" s="19">
        <v>0</v>
      </c>
      <c r="I13" s="19">
        <v>0</v>
      </c>
      <c r="J13" s="19">
        <v>9.575037</v>
      </c>
      <c r="K13" s="19" t="s">
        <v>20</v>
      </c>
      <c r="L13" s="20">
        <v>43976.383900578701</v>
      </c>
      <c r="M13" s="21"/>
      <c r="N13" s="21"/>
      <c r="O13" s="21" t="s">
        <v>21</v>
      </c>
      <c r="P13" s="22">
        <v>41.234999999999999</v>
      </c>
      <c r="Q13" s="23">
        <v>18.253900000000002</v>
      </c>
      <c r="R13" s="23">
        <f>P13*Q13</f>
        <v>752.69956650000006</v>
      </c>
      <c r="S13" s="22">
        <v>971.80399999999997</v>
      </c>
      <c r="T13" s="23">
        <f>J13*S13</f>
        <v>9305.0592567479998</v>
      </c>
    </row>
    <row r="14" ht="13.5" customHeight="1">
      <c r="B14" s="17" t="str">
        <f>IF(E14 &lt; 0,CONCATENATE("("&amp;D14,")  &lt;-- видаток"),CONCATENATE("("&amp;D14,")  прибуток --&gt;"))</f>
        <v xml:space="preserve">(НП)  прибуток --&gt;</v>
      </c>
      <c r="C14" s="18"/>
      <c r="D14" s="19" t="s">
        <v>19</v>
      </c>
      <c r="E14" s="19">
        <v>4</v>
      </c>
      <c r="F14" s="19">
        <v>0</v>
      </c>
      <c r="G14" s="19">
        <v>0</v>
      </c>
      <c r="H14" s="19">
        <v>0</v>
      </c>
      <c r="I14" s="19">
        <v>0</v>
      </c>
      <c r="J14" s="19">
        <v>9.575037</v>
      </c>
      <c r="K14" s="19" t="s">
        <v>20</v>
      </c>
      <c r="L14" s="20">
        <v>43976.383900578701</v>
      </c>
      <c r="M14" s="21"/>
      <c r="N14" s="21"/>
      <c r="O14" s="21" t="s">
        <v>21</v>
      </c>
      <c r="P14" s="22">
        <v>22.765000000000001</v>
      </c>
      <c r="Q14" s="23">
        <v>3.9236</v>
      </c>
      <c r="R14" s="23">
        <f>P14*Q14</f>
        <v>89.320754000000008</v>
      </c>
      <c r="S14" s="22">
        <v>971.80399999999997</v>
      </c>
      <c r="T14" s="23">
        <f>J14*S14</f>
        <v>9305.0592567479998</v>
      </c>
    </row>
    <row r="15" ht="13.5" customHeight="1">
      <c r="B15" s="24"/>
      <c r="C15" s="25"/>
      <c r="D15" s="25"/>
      <c r="E15" s="25"/>
      <c r="F15" s="26">
        <f>SUM(F11:F14)</f>
        <v>0</v>
      </c>
      <c r="G15" s="26">
        <f>SUM(G11:G14)</f>
        <v>0</v>
      </c>
      <c r="H15" s="26">
        <f>SUM(H11:H14)</f>
        <v>0</v>
      </c>
      <c r="I15" s="26">
        <f>SUM(I11:I14)</f>
        <v>0</v>
      </c>
      <c r="J15" s="26"/>
      <c r="K15" s="27"/>
      <c r="L15" s="28"/>
      <c r="M15" s="28"/>
      <c r="N15" s="28"/>
      <c r="O15" s="29"/>
      <c r="P15" s="29"/>
      <c r="Q15" s="30" t="s">
        <v>22</v>
      </c>
      <c r="R15" s="30"/>
      <c r="S15" s="30"/>
      <c r="T15" s="31">
        <v>4</v>
      </c>
    </row>
    <row r="16" ht="13.5" customHeight="1">
      <c r="B16" s="32"/>
      <c r="C16" s="32"/>
      <c r="D16" s="32"/>
      <c r="E16" s="32"/>
      <c r="F16" s="32"/>
      <c r="G16" s="32"/>
      <c r="H16" s="32"/>
      <c r="I16" s="32"/>
      <c r="J16" s="32"/>
      <c r="K16" s="33"/>
      <c r="L16" s="32"/>
      <c r="M16" s="32"/>
      <c r="N16" s="32"/>
      <c r="O16" s="34" t="s">
        <v>23</v>
      </c>
      <c r="P16" s="34"/>
      <c r="Q16" s="35">
        <f>F15</f>
        <v>0</v>
      </c>
      <c r="R16" s="36" t="s">
        <v>24</v>
      </c>
      <c r="S16" s="37" t="s">
        <v>25</v>
      </c>
      <c r="T16" s="38">
        <f>H15</f>
        <v>0</v>
      </c>
    </row>
    <row r="17" ht="13.5" customHeight="1">
      <c r="N17" s="39"/>
      <c r="O17" s="40" t="s">
        <v>26</v>
      </c>
      <c r="P17" s="40"/>
      <c r="Q17" s="35">
        <f>G15</f>
        <v>0</v>
      </c>
      <c r="R17" s="36" t="s">
        <v>24</v>
      </c>
      <c r="S17" s="37" t="s">
        <v>25</v>
      </c>
      <c r="T17" s="38">
        <f>I15</f>
        <v>0</v>
      </c>
    </row>
    <row r="18" ht="13.5" customHeight="1">
      <c r="N18" s="41"/>
    </row>
  </sheetData>
  <mergeCells count="19">
    <mergeCell ref="B8:N8"/>
    <mergeCell ref="B1:T1"/>
    <mergeCell ref="M9:N9"/>
    <mergeCell ref="B9:C9"/>
    <mergeCell ref="O8:R8"/>
    <mergeCell ref="S8:T8"/>
    <mergeCell ref="Q15:S15"/>
    <mergeCell ref="O16:P16"/>
    <mergeCell ref="O17:P17"/>
    <mergeCell ref="B10:C10"/>
    <mergeCell ref="M10:N10"/>
    <mergeCell ref="B11:C11"/>
    <mergeCell ref="M11:N11"/>
    <mergeCell ref="B12:C12"/>
    <mergeCell ref="M12:N12"/>
    <mergeCell ref="B13:C13"/>
    <mergeCell ref="M13:N13"/>
    <mergeCell ref="B14:C14"/>
    <mergeCell ref="M14:N14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2012-02-14T12:17:02Z</cp:lastPrinted>
  <dcterms:created xsi:type="dcterms:W3CDTF">2001-10-10T06:27:02Z</dcterms:created>
  <dcterms:modified xsi:type="dcterms:W3CDTF">2020-05-25T10:23:40Z</dcterms:modified>
</cp:coreProperties>
</file>