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Лист1!$A$8:$L$9</definedName>
    <definedName name="_xlnm.Print_Area" localSheetId="0">Лист1!$A$1:$L$19</definedName>
  </definedNames>
  <calcPr/>
</workbook>
</file>

<file path=xl/calcChain.xml><?xml version="1.0" encoding="utf-8"?>
<calcChain xmlns="http://schemas.openxmlformats.org/spreadsheetml/2006/main">
  <c i="1" r="K9"/>
  <c r="F9"/>
  <c r="K8"/>
  <c r="F8"/>
  <c r="G9"/>
  <c r="J9"/>
  <c r="H9"/>
  <c r="G8"/>
  <c r="J8"/>
  <c r="H8"/>
  <c r="C3"/>
</calcChain>
</file>

<file path=xl/sharedStrings.xml><?xml version="1.0" encoding="utf-8"?>
<sst xmlns="http://schemas.openxmlformats.org/spreadsheetml/2006/main">
  <si>
    <t>Аналіз план/факт</t>
  </si>
  <si>
    <t>Період:</t>
  </si>
  <si>
    <t>Група:</t>
  </si>
  <si>
    <t>Усі</t>
  </si>
  <si>
    <t>Товар:</t>
  </si>
  <si>
    <t>ТМЦ</t>
  </si>
  <si>
    <t>Дата виготовлення</t>
  </si>
  <si>
    <t>Закладка, кг.</t>
  </si>
  <si>
    <t>Фарш на формовку, кг.</t>
  </si>
  <si>
    <r>
      <t xml:space="preserve">∆  </t>
    </r>
    <r>
      <rPr>
        <rFont val="Calibri"/>
        <charset val="204"/>
        <color rgb="FFFF0000"/>
        <sz val="10"/>
      </rPr>
      <t>(ст.4 - ст.3)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</si>
  <si>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Термічна обробка</t>
  </si>
  <si>
    <r>
      <t xml:space="preserve">∆  </t>
    </r>
    <r>
      <rPr>
        <rFont val="Calibri"/>
        <charset val="204"/>
        <color rgb="FFFF0000"/>
        <sz val="10"/>
      </rPr>
      <t>(ст.6 - ст.4)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</si>
  <si>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Закінчене виробництво</t>
  </si>
  <si>
    <r>
      <t xml:space="preserve">∆  </t>
    </r>
    <r>
      <rPr>
        <rFont val="Calibri"/>
        <charset val="204"/>
        <color rgb="FFFF0000"/>
        <sz val="10"/>
      </rPr>
      <t>(ст.8 - ст.6)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</si>
  <si>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Вихід</t>
  </si>
  <si>
    <t>Собівартість</t>
  </si>
  <si>
    <t>Софієвські 1.с". Сардельки</t>
  </si>
  <si>
    <t>Важливо:</t>
  </si>
  <si>
    <t>1. Усі дані відображаються з двома знаками після коми.</t>
  </si>
  <si>
    <t>2. В звіті ячейки не об'єднювати.</t>
  </si>
  <si>
    <t>3. Можливість відбору в розрізі дати, групи ТМЦ, видів ТМЦ.</t>
  </si>
  <si>
    <t>4. Якщо дані відсутні - проставляємо "0".</t>
  </si>
  <si>
    <t xml:space="preserve">по  товарах</t>
  </si>
  <si>
    <t>за период</t>
  </si>
  <si>
    <t>по групах товарів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</si>
</sst>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theme="1"/>
      <name val="Calibri"/>
      <charset val="204"/>
      <scheme val="minor"/>
    </font>
    <font>
      <b/>
      <sz val="26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/>
    <xf numFmtId="2" fontId="0" fillId="0" borderId="3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selection activeCell="H6" sqref="H6"/>
    </sheetView>
  </sheetViews>
  <sheetFormatPr defaultRowHeight="15"/>
  <cols>
    <col min="1" max="1" width="1.71" customWidth="1"/>
    <col min="2" max="2" width="32.29" customWidth="1"/>
    <col min="3" max="3" width="12.14" customWidth="1"/>
    <col min="4" max="4" width="10.29" customWidth="1"/>
    <col min="5" max="5" width="10.43" customWidth="1"/>
    <col min="6" max="6" width="10.71" customWidth="1"/>
    <col min="7" max="7" width="9.57" customWidth="1"/>
    <col min="8" max="8" width="11" customWidth="1"/>
    <col min="9" max="9" width="11.57" customWidth="1"/>
    <col min="10" max="10" width="11" customWidth="1"/>
    <col min="11" max="11" width="9.29" customWidth="1"/>
    <col min="12" max="12" width="12.14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</row>
    <row r="3" s="2" customFormat="1" ht="15.75" customHeight="1">
      <c r="B3" s="7" t="s">
        <v>1</v>
      </c>
      <c r="C3" s="8" t="str">
        <f>CONCATENATE("з "&amp;"01.11.2000"," по "&amp;"30.11.2016")</f>
        <v>з 01.11.2000 по 30.11.2016</v>
      </c>
      <c r="E3" s="9"/>
      <c r="F3" s="9"/>
      <c r="G3" s="9"/>
      <c r="H3" s="9"/>
      <c r="I3" s="9"/>
      <c r="J3" s="9"/>
      <c r="K3" s="9"/>
    </row>
    <row r="4" s="2" customFormat="1" ht="15.75" customHeight="1">
      <c r="B4" s="10" t="s">
        <v>2</v>
      </c>
      <c r="C4" s="11" t="s">
        <v>3</v>
      </c>
      <c r="E4" s="9"/>
      <c r="F4" s="9"/>
      <c r="G4" s="9"/>
      <c r="H4" s="9"/>
      <c r="I4" s="9"/>
      <c r="J4" s="9"/>
      <c r="K4" s="9"/>
    </row>
    <row r="5" s="2" customFormat="1" ht="15.75" customHeight="1">
      <c r="B5" s="7" t="s">
        <v>4</v>
      </c>
      <c r="C5" s="8" t="s">
        <v>3</v>
      </c>
    </row>
    <row r="6" s="3" customFormat="1" ht="49.5" customHeight="1"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</row>
    <row r="7" s="4" customFormat="1" ht="15.75" customHeight="1"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</row>
    <row r="8" ht="15.75" customHeight="1">
      <c r="B8" s="14" t="s">
        <v>16</v>
      </c>
      <c r="C8" s="15">
        <v>42681.484691053236</v>
      </c>
      <c r="D8" s="16">
        <v>0.22</v>
      </c>
      <c r="E8" s="16">
        <v>227</v>
      </c>
      <c r="F8" s="16">
        <f>E8-D8</f>
        <v>226.78</v>
      </c>
      <c r="G8" s="16">
        <f>109.6+115.5</f>
        <v>225.09999999999999</v>
      </c>
      <c r="H8" s="16">
        <f>G8-E8</f>
        <v>-1.9000000000000057</v>
      </c>
      <c r="I8" s="16">
        <v>0.22</v>
      </c>
      <c r="J8" s="16">
        <f>I8-G8</f>
        <v>-224.88</v>
      </c>
      <c r="K8" s="17">
        <f>I8/D8</f>
        <v>1</v>
      </c>
      <c r="L8" s="16">
        <v>15.272727272727273</v>
      </c>
    </row>
    <row r="9" ht="15.75" customHeight="1">
      <c r="B9" s="14" t="s">
        <v>16</v>
      </c>
      <c r="C9" s="15">
        <v>42623.973981365736</v>
      </c>
      <c r="D9" s="16">
        <v>11</v>
      </c>
      <c r="E9" s="16">
        <v>227</v>
      </c>
      <c r="F9" s="16">
        <f>E9-D9</f>
        <v>216</v>
      </c>
      <c r="G9" s="16">
        <f>109.6+115.5</f>
        <v>225.09999999999999</v>
      </c>
      <c r="H9" s="16">
        <f>G9-E9</f>
        <v>-1.9000000000000057</v>
      </c>
      <c r="I9" s="16">
        <v>8</v>
      </c>
      <c r="J9" s="16">
        <f>I9-G9</f>
        <v>-217.09999999999999</v>
      </c>
      <c r="K9" s="17">
        <f>I9/D9</f>
        <v>0.72727272727272729</v>
      </c>
      <c r="L9" s="16">
        <v>13.75</v>
      </c>
    </row>
    <row r="11">
      <c r="B11" s="18" t="s">
        <v>17</v>
      </c>
    </row>
    <row r="12">
      <c r="B12" t="s">
        <v>18</v>
      </c>
    </row>
    <row r="13">
      <c r="B13" t="s">
        <v>19</v>
      </c>
    </row>
    <row r="14">
      <c r="B14" t="s">
        <v>20</v>
      </c>
    </row>
    <row r="15">
      <c r="B15" t="s">
        <v>21</v>
      </c>
    </row>
    <row r="17">
      <c r="B17" t="s">
        <v>22</v>
      </c>
    </row>
    <row r="18">
      <c r="B18" t="s">
        <v>23</v>
      </c>
    </row>
    <row r="19">
      <c r="B19" t="s">
        <v>24</v>
      </c>
    </row>
  </sheetData>
  <mergeCells count="1">
    <mergeCell ref="B1:I1"/>
  </mergeCells>
  <pageMargins left="0.25" right="0.25" top="0.75" bottom="0.75" header="0.3" footer="0.3"/>
  <pageSetup paperSize="9" orientation="landscape" horizontalDpi="180" verticalDpi="180"/>
  <colBreaks count="1" manualBreakCount="1">
    <brk id="12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2016-11-29T07:38:28Z</dcterms:modified>
</cp:coreProperties>
</file>