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5550" yWindow="5175" windowWidth="13395" windowHeight="8310"/>
  </bookViews>
  <sheets>
    <sheet name="Накладна" sheetId="1" r:id="rId1"/>
    <sheet name="Посвідчення якості" sheetId="2" r:id="rId2"/>
    <sheet name="Інвентаризація ОЗ" sheetId="3" r:id="rId3"/>
  </sheets>
  <definedNames>
    <definedName name="Posvitcheny">'Посвідчення якості'!#REF!</definedName>
    <definedName name="range_oz">'Інвентаризація ОЗ'!#REF!</definedName>
    <definedName name="range1">Накладна!$A$20:$Q$21</definedName>
    <definedName name="range2">'Посвідчення якості'!#REF!</definedName>
    <definedName name="_xlnm.Print_Area" localSheetId="0">Накладна!$A$1:$Q$30</definedName>
  </definedNames>
  <calcPr/>
</workbook>
</file>

<file path=xl/calcChain.xml><?xml version="1.0" encoding="utf-8"?>
<calcChain xmlns="http://schemas.openxmlformats.org/spreadsheetml/2006/main">
  <c i="1" r="D30"/>
  <c r="H23"/>
  <c r="J22"/>
  <c r="O21"/>
  <c r="N21"/>
  <c r="F21"/>
  <c r="P20"/>
  <c r="P21"/>
  <c r="K20"/>
  <c r="Q20"/>
  <c r="Q21"/>
  <c r="Q23"/>
  <c r="C22"/>
  <c r="B23"/>
  <c r="Q22"/>
  <c r="I20"/>
  <c r="I21"/>
  <c r="J21"/>
  <c r="Q19"/>
  <c r="K19"/>
  <c r="D5"/>
  <c r="D6"/>
  <c r="D7"/>
  <c r="D8"/>
  <c r="D12"/>
  <c r="F16"/>
  <c r="B17"/>
</calcChain>
</file>

<file path=xl/sharedStrings.xml><?xml version="1.0" encoding="utf-8"?>
<sst xmlns="http://schemas.openxmlformats.org/spreadsheetml/2006/main">
  <si>
    <t xml:space="preserve">ВИДАТКОВА НАКЛАДНА № </t>
  </si>
  <si>
    <t>531</t>
  </si>
  <si>
    <t xml:space="preserve">від </t>
  </si>
  <si>
    <t>Постачальник</t>
  </si>
  <si>
    <t>ФОП Test А.А.2</t>
  </si>
  <si>
    <t>7889756785</t>
  </si>
  <si>
    <t>12132456</t>
  </si>
  <si>
    <t>Одержувач</t>
  </si>
  <si>
    <t>ПП Скворцова В.С. смт.Немішаєве</t>
  </si>
  <si>
    <t>Через кого</t>
  </si>
  <si>
    <t>За довіреністю №</t>
  </si>
  <si>
    <t>№</t>
  </si>
  <si>
    <t>Назва товара</t>
  </si>
  <si>
    <t>Од. виміру</t>
  </si>
  <si>
    <t>К-сть</t>
  </si>
  <si>
    <t>Ціна зі знижкою</t>
  </si>
  <si>
    <t>ПДВ</t>
  </si>
  <si>
    <t>Знижка</t>
  </si>
  <si>
    <t>Свинина не жирна</t>
  </si>
  <si>
    <t>кг.</t>
  </si>
  <si>
    <t>Всього на суму:</t>
  </si>
  <si>
    <t>двадцять дві гривні шiстнадцять копійок</t>
  </si>
  <si>
    <t>Developer SP</t>
  </si>
  <si>
    <t>Відвантажив(ла)</t>
  </si>
  <si>
    <t>Отримав(ла)</t>
  </si>
  <si>
    <t>ДЕКЛАРАЦІЯ ВИРОБНИКА</t>
  </si>
  <si>
    <t xml:space="preserve">                                                  Посвідчення про якість </t>
  </si>
  <si>
    <t>на готову м'ясну продукцію</t>
  </si>
  <si>
    <t xml:space="preserve">Наймену підприємства-виробника: </t>
  </si>
  <si>
    <t>Житомирська обл., смт. Брусилів, вул. Короленка 108</t>
  </si>
  <si>
    <t>Віправник:</t>
  </si>
  <si>
    <t>Товароотримувач:</t>
  </si>
  <si>
    <t>Дата відвантаження</t>
  </si>
  <si>
    <t>, номер транспортного засобу автом.</t>
  </si>
  <si>
    <t xml:space="preserve">Накладна № </t>
  </si>
  <si>
    <t>від</t>
  </si>
  <si>
    <t>для реалізації</t>
  </si>
  <si>
    <t>№ п.п.</t>
  </si>
  <si>
    <t>Назва продукції</t>
  </si>
  <si>
    <t>Маса нетто</t>
  </si>
  <si>
    <t>К-сть мість</t>
  </si>
  <si>
    <t>Вид тари упаковки</t>
  </si>
  <si>
    <t>Дата виробництва</t>
  </si>
  <si>
    <t>Умови зберігання(темп.,волог)</t>
  </si>
  <si>
    <t>Термін реалізації</t>
  </si>
  <si>
    <t>Нормативний документ</t>
  </si>
  <si>
    <t xml:space="preserve">1.	Партія продукції співпадає з датою виготовлення.										_x000d_
2.	Продукція без ГМО.Термін зберігання продукції в термоусадочній багатошаровій оболонці 10-14 діб.                                                                                                       Протокол випробовувань №3142/990-3246/994 від 21.12.2015 виданий Житомирським 										_x000d_
	Протокол випробувань № 2680/825-2683 від 15.11.2017р. , виданний Житомирським науково-виробничим 										_x000d_
	центром стандартизації метрології та сертифікації.										_x000d_
	Реєстрацйний номер потужності а-UA-06-23-06-I-CP-II-CP-V-MM-MP-MSM-VI-PP-XVI-PP-SP-PS  від 21.12.2017р.										_x000d_
3.	Екплуатаційний дозвіл виданий в.о. начальника Управління Держпродспоживслужби в Брусилівському районі										_x000d_
	 №а-UA-06-23-06 від 21.12.2017 р.										_x000d_
4.	Експертний висновок №001758 п/17 від 11.12.2017 р. при дослідженні готової продукції на вміст токсичних елементів,										_x000d_
	 гормонів, мікотоксинів, N-нітрозамінів, пестицидів, радіонуклідів, виданий Житомирська рег. ДЛВМ										_x000d_
5.	Експертний висновок №000490N18 23.03.2018 р. при дослідженні готової продукції на фіз.-хім.і бактер. показників,										_x000d_
	виданний Житомирською регіональною. ДЛВМ.										_x000d_
6	Експертний виснвок №000244 n/18 від 19.02.2018 р. при дослідженні напівфабрикатів м'ясних натуральних на вміст										_x000d_
	мікотоксинів, гормонів, токсичних елементів, пестицидів, радіонуклідів, афлатоксинів,і антибіотиків.										_x000d_
7.	Експертний висновок №000244 n/18 від 19.02.2018 р. при дослідженні напівфабрикатів м'ясних натуральних на фіз.-хім.										_x000d_
	і бактер. показників.										_x000d_
8.	Експертний висновок №002028 n/17 від 27.12.2017р. при дослідженні консерв м'ясо-рослинних, мясних.  										_x000d_
	При дослідженні готової продукції на фіз-хім, м/б показники, показники безпеки.										_x000d_
</t>
  </si>
  <si>
    <t xml:space="preserve">            М.П.                            Головний технолог</t>
  </si>
  <si>
    <t>Помилуйко О.В.</t>
  </si>
  <si>
    <t xml:space="preserve">ІНВЕНТАРИЗАЦІЙНИЙ ОПИС ОСНОВНИХ ЗАСОБІВ № </t>
  </si>
  <si>
    <t>ВІДРИВНИЙ ТАЛОН №</t>
  </si>
  <si>
    <t>Місце знаходження</t>
  </si>
  <si>
    <t>Інвентраризація на</t>
  </si>
  <si>
    <t>Інв. №</t>
  </si>
  <si>
    <t>Найменування ОЗ</t>
  </si>
  <si>
    <t>Значиться по бух. обліку</t>
  </si>
  <si>
    <t>Назва</t>
  </si>
  <si>
    <t>Фактично виявлено</t>
  </si>
  <si>
    <t>Повернуто</t>
  </si>
  <si>
    <t>Залишок</t>
  </si>
  <si>
    <t>Вартість</t>
  </si>
  <si>
    <t>Сума</t>
  </si>
  <si>
    <t>Матеріально відповідальне лице</t>
  </si>
  <si>
    <t xml:space="preserve">Підпис  ________________  "______"________________20_____р.</t>
  </si>
</sst>
</file>

<file path=xl/styles.xml><?xml version="1.0" encoding="utf-8"?>
<styleSheet xmlns="http://schemas.openxmlformats.org/spreadsheetml/2006/main">
  <numFmts count="3">
    <numFmt numFmtId="166" formatCode="dd/mm/yy h:mm;@"/>
    <numFmt numFmtId="165" formatCode="0.0000"/>
    <numFmt numFmtId="164" formatCode="_-* #,##0.00 &quot;₽&quot;_-;-* #,##0.00 &quot;₽&quot;_-;_-* &quot;-&quot;?? &quot;₽&quot;_-;_-@_-"/>
  </numFmts>
  <fonts count="27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2"/>
      <name val="Times New Roman Cyr"/>
      <charset val="204"/>
    </font>
    <font>
      <sz val="10"/>
      <color indexed="9"/>
      <name val="Times New Roman Cyr"/>
      <family val="1"/>
      <charset val="204"/>
    </font>
    <font>
      <sz val="10"/>
      <color theme="0"/>
      <name val="Times New Roman Cyr"/>
      <family val="1"/>
      <charset val="204"/>
    </font>
    <font>
      <sz val="12"/>
      <color theme="0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b/>
      <sz val="10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color indexed="9"/>
      <name val="Times New Roman Cyr"/>
      <family val="1"/>
      <charset val="204"/>
    </font>
    <font>
      <b/>
      <sz val="11"/>
      <color indexed="18"/>
      <name val="Times New Roman Cyr"/>
      <family val="1"/>
      <charset val="204"/>
    </font>
    <font>
      <b/>
      <sz val="11"/>
      <name val="Times New Roman Cyr"/>
      <charset val="204"/>
    </font>
    <font>
      <sz val="11"/>
      <color indexed="18"/>
      <name val="Times New Roman Cyr"/>
      <family val="1"/>
      <charset val="204"/>
    </font>
    <font>
      <sz val="11"/>
      <name val="Times New Roman Cyr"/>
      <family val="1"/>
      <charset val="204"/>
    </font>
    <font>
      <u/>
      <sz val="10"/>
      <name val="Times New Roman Cyr"/>
      <family val="1"/>
      <charset val="204"/>
    </font>
    <font>
      <sz val="20"/>
      <name val="Arial Cyr"/>
      <charset val="204"/>
    </font>
    <font>
      <b/>
      <sz val="12"/>
      <color indexed="18"/>
      <name val="Times New Roman"/>
      <family val="1"/>
      <charset val="204"/>
    </font>
    <font>
      <sz val="10"/>
      <color indexed="18"/>
      <name val="Times New Roman Cyr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36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bottom style="medium">
        <color indexed="64"/>
      </bottom>
    </border>
    <border>
      <top style="medium">
        <color indexed="64"/>
      </top>
    </border>
    <border>
      <bottom style="thin">
        <color indexed="64"/>
      </bottom>
    </border>
    <border>
      <top style="thin">
        <color indexed="64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top style="hair">
        <color indexed="55"/>
      </top>
      <bottom style="hair">
        <color indexed="55"/>
      </bottom>
    </border>
    <border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  <bottom style="hair">
        <color indexed="55"/>
      </bottom>
    </border>
    <border>
      <top style="hair">
        <color indexed="55"/>
      </top>
    </border>
    <border>
      <left style="hair">
        <color indexed="55"/>
      </left>
      <right style="hair">
        <color indexed="55"/>
      </right>
      <top style="hair">
        <color indexed="55"/>
      </top>
    </border>
    <border>
      <right style="hair">
        <color indexed="55"/>
      </right>
    </border>
    <border>
      <left style="hair">
        <color indexed="55"/>
      </left>
      <right style="hair">
        <color indexed="55"/>
      </right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right style="dashed">
        <color indexed="64"/>
      </right>
      <bottom style="thin">
        <color indexed="64"/>
      </bottom>
    </border>
    <border>
      <left style="dashed">
        <color indexed="64"/>
      </left>
      <right style="dashed">
        <color indexed="64"/>
      </right>
    </border>
    <border>
      <left style="dashed">
        <color indexed="64"/>
      </left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dashed">
        <color indexed="64"/>
      </right>
    </border>
    <border>
      <left style="thin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left style="dashed">
        <color indexed="64"/>
      </left>
      <right style="thin">
        <color indexed="55"/>
      </right>
      <top style="thin">
        <color indexed="55"/>
      </top>
    </border>
    <border>
      <left style="thin">
        <color indexed="55"/>
      </left>
      <bottom style="hair">
        <color indexed="55"/>
      </bottom>
    </border>
    <border>
      <right style="thin">
        <color indexed="55"/>
      </right>
      <bottom style="hair">
        <color indexed="55"/>
      </bottom>
    </border>
    <border>
      <left style="thin">
        <color indexed="55"/>
      </left>
      <top style="thin">
        <color indexed="55"/>
      </top>
      <bottom style="hair">
        <color indexed="55"/>
      </bottom>
    </border>
    <border>
      <left style="dashed">
        <color indexed="64"/>
      </left>
      <right style="thin">
        <color indexed="55"/>
      </right>
      <bottom style="hair">
        <color indexed="55"/>
      </bottom>
    </border>
    <border>
      <left style="thin">
        <color indexed="55"/>
      </left>
      <right style="thin">
        <color indexed="55"/>
      </right>
      <bottom style="hair">
        <color indexed="55"/>
      </bottom>
    </border>
  </borders>
  <cellStyleXfs count="1">
    <xf numFmtId="0" fontId="0" fillId="0" borderId="0"/>
  </cellStyleXfs>
  <cellXfs count="12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/>
    </xf>
    <xf numFmtId="166" fontId="3" fillId="0" borderId="0" xfId="0" applyNumberFormat="1" applyFont="1" applyAlignment="1"/>
    <xf numFmtId="0" fontId="5" fillId="0" borderId="2" xfId="0" applyFont="1" applyBorder="1"/>
    <xf numFmtId="0" fontId="1" fillId="0" borderId="2" xfId="0" applyFont="1" applyBorder="1"/>
    <xf numFmtId="0" fontId="6" fillId="0" borderId="2" xfId="0" applyFont="1" applyBorder="1" applyAlignment="1">
      <alignment horizontal="left"/>
    </xf>
    <xf numFmtId="0" fontId="6" fillId="0" borderId="2" xfId="0" applyFont="1" applyBorder="1"/>
    <xf numFmtId="0" fontId="7" fillId="0" borderId="0" xfId="0" applyFont="1"/>
    <xf numFmtId="0" fontId="1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Fill="1"/>
    <xf numFmtId="0" fontId="1" fillId="0" borderId="0" xfId="0" applyFont="1" applyAlignment="1">
      <alignment horizontal="justify" vertical="top"/>
    </xf>
    <xf numFmtId="0" fontId="9" fillId="0" borderId="0" xfId="0" applyFont="1" applyBorder="1"/>
    <xf numFmtId="0" fontId="1" fillId="0" borderId="0" xfId="0" applyFont="1" applyBorder="1"/>
    <xf numFmtId="0" fontId="1" fillId="0" borderId="3" xfId="0" applyFont="1" applyBorder="1" applyAlignment="1">
      <alignment horizontal="justify" vertical="top"/>
    </xf>
    <xf numFmtId="0" fontId="7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NumberFormat="1" applyFont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4" xfId="0" applyFont="1" applyBorder="1" applyAlignment="1"/>
    <xf numFmtId="0" fontId="4" fillId="0" borderId="4" xfId="0" applyFont="1" applyBorder="1" applyAlignment="1">
      <alignment horizontal="left"/>
    </xf>
    <xf numFmtId="0" fontId="4" fillId="0" borderId="4" xfId="0" applyNumberFormat="1" applyFont="1" applyBorder="1" applyAlignment="1">
      <alignment horizontal="left"/>
    </xf>
    <xf numFmtId="0" fontId="4" fillId="0" borderId="0" xfId="0" applyFont="1" applyAlignment="1"/>
    <xf numFmtId="0" fontId="4" fillId="0" borderId="0" xfId="0" applyFont="1" applyBorder="1" applyAlignment="1">
      <alignment horizontal="left"/>
    </xf>
    <xf numFmtId="14" fontId="4" fillId="0" borderId="5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2" fontId="10" fillId="0" borderId="0" xfId="0" applyNumberFormat="1" applyFont="1" applyAlignment="1">
      <alignment horizontal="right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1" xfId="0" applyNumberFormat="1" applyFont="1" applyBorder="1" applyAlignment="1">
      <alignment horizontal="right"/>
    </xf>
    <xf numFmtId="2" fontId="1" fillId="0" borderId="11" xfId="0" applyNumberFormat="1" applyFont="1" applyBorder="1" applyAlignment="1">
      <alignment horizontal="right"/>
    </xf>
    <xf numFmtId="165" fontId="1" fillId="0" borderId="11" xfId="0" applyNumberFormat="1" applyFont="1" applyBorder="1" applyAlignment="1">
      <alignment horizontal="right"/>
    </xf>
    <xf numFmtId="0" fontId="1" fillId="0" borderId="0" xfId="0" applyFont="1" applyFill="1" applyBorder="1"/>
    <xf numFmtId="0" fontId="12" fillId="0" borderId="0" xfId="0" applyFont="1" applyFill="1" applyBorder="1"/>
    <xf numFmtId="0" fontId="13" fillId="0" borderId="15" xfId="0" applyFont="1" applyFill="1" applyBorder="1" applyAlignment="1">
      <alignment horizontal="right"/>
    </xf>
    <xf numFmtId="0" fontId="14" fillId="0" borderId="0" xfId="0" applyFont="1" applyFill="1" applyBorder="1" applyAlignment="1">
      <alignment horizontal="right"/>
    </xf>
    <xf numFmtId="0" fontId="11" fillId="0" borderId="11" xfId="0" applyNumberFormat="1" applyFont="1" applyFill="1" applyBorder="1" applyAlignment="1">
      <alignment horizontal="right"/>
    </xf>
    <xf numFmtId="164" fontId="11" fillId="0" borderId="11" xfId="0" applyNumberFormat="1" applyFont="1" applyFill="1" applyBorder="1" applyAlignment="1"/>
    <xf numFmtId="0" fontId="11" fillId="0" borderId="16" xfId="0" applyFont="1" applyFill="1" applyBorder="1" applyAlignment="1">
      <alignment horizontal="right"/>
    </xf>
    <xf numFmtId="0" fontId="11" fillId="0" borderId="11" xfId="0" applyFont="1" applyFill="1" applyBorder="1" applyAlignment="1">
      <alignment horizontal="left"/>
    </xf>
    <xf numFmtId="2" fontId="15" fillId="0" borderId="11" xfId="0" applyNumberFormat="1" applyFont="1" applyFill="1" applyBorder="1" applyAlignment="1">
      <alignment horizontal="right"/>
    </xf>
    <xf numFmtId="2" fontId="13" fillId="0" borderId="11" xfId="0" applyNumberFormat="1" applyFont="1" applyFill="1" applyBorder="1" applyAlignment="1">
      <alignment horizontal="right"/>
    </xf>
    <xf numFmtId="2" fontId="11" fillId="0" borderId="11" xfId="0" applyNumberFormat="1" applyFont="1" applyFill="1" applyBorder="1" applyAlignment="1">
      <alignment horizontal="right"/>
    </xf>
    <xf numFmtId="2" fontId="7" fillId="0" borderId="0" xfId="0" applyNumberFormat="1" applyFont="1" applyBorder="1"/>
    <xf numFmtId="2" fontId="8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1" fillId="0" borderId="17" xfId="0" applyFont="1" applyFill="1" applyBorder="1" applyAlignment="1">
      <alignment horizontal="right"/>
    </xf>
    <xf numFmtId="0" fontId="11" fillId="0" borderId="18" xfId="0" applyFont="1" applyFill="1" applyBorder="1" applyAlignment="1">
      <alignment horizontal="right"/>
    </xf>
    <xf numFmtId="2" fontId="1" fillId="0" borderId="11" xfId="0" applyNumberFormat="1" applyFont="1" applyFill="1" applyBorder="1" applyAlignment="1">
      <alignment horizontal="right"/>
    </xf>
    <xf numFmtId="2" fontId="7" fillId="0" borderId="0" xfId="0" applyNumberFormat="1" applyFont="1"/>
    <xf numFmtId="0" fontId="16" fillId="0" borderId="0" xfId="0" applyFont="1" applyFill="1" applyBorder="1" applyAlignment="1">
      <alignment horizontal="right"/>
    </xf>
    <xf numFmtId="0" fontId="16" fillId="0" borderId="17" xfId="0" applyFont="1" applyFill="1" applyBorder="1" applyAlignment="1">
      <alignment horizontal="right"/>
    </xf>
    <xf numFmtId="2" fontId="17" fillId="0" borderId="11" xfId="0" applyNumberFormat="1" applyFont="1" applyFill="1" applyBorder="1" applyAlignment="1">
      <alignment horizontal="right"/>
    </xf>
    <xf numFmtId="0" fontId="18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9" fillId="0" borderId="0" xfId="0" applyFont="1" applyAlignment="1">
      <alignment horizontal="right" vertical="top" wrapText="1"/>
    </xf>
    <xf numFmtId="0" fontId="20" fillId="0" borderId="4" xfId="0" applyFont="1" applyBorder="1" applyAlignment="1">
      <alignment horizontal="left" vertical="top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right"/>
    </xf>
    <xf numFmtId="0" fontId="22" fillId="0" borderId="0" xfId="0" applyFont="1" applyAlignment="1">
      <alignment horizontal="left"/>
    </xf>
    <xf numFmtId="0" fontId="22" fillId="0" borderId="0" xfId="0" applyFont="1" applyAlignment="1"/>
    <xf numFmtId="0" fontId="22" fillId="0" borderId="0" xfId="0" applyFont="1" applyAlignment="1">
      <alignment horizontal="center"/>
    </xf>
    <xf numFmtId="14" fontId="22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23" fillId="2" borderId="9" xfId="0" applyFont="1" applyFill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 vertical="center" wrapText="1"/>
    </xf>
    <xf numFmtId="0" fontId="23" fillId="2" borderId="7" xfId="0" applyFont="1" applyFill="1" applyBorder="1" applyAlignment="1">
      <alignment horizontal="center" vertical="center" wrapText="1"/>
    </xf>
    <xf numFmtId="0" fontId="23" fillId="2" borderId="8" xfId="0" applyFont="1" applyFill="1" applyBorder="1" applyAlignment="1">
      <alignment horizontal="center" vertical="center" wrapText="1"/>
    </xf>
    <xf numFmtId="0" fontId="23" fillId="2" borderId="19" xfId="0" applyFont="1" applyFill="1" applyBorder="1" applyAlignment="1">
      <alignment horizontal="center" vertical="center" wrapText="1"/>
    </xf>
    <xf numFmtId="0" fontId="23" fillId="2" borderId="20" xfId="0" applyFont="1" applyFill="1" applyBorder="1" applyAlignment="1">
      <alignment horizontal="center" vertical="center" wrapText="1"/>
    </xf>
    <xf numFmtId="0" fontId="23" fillId="2" borderId="21" xfId="0" applyFont="1" applyFill="1" applyBorder="1" applyAlignment="1">
      <alignment horizontal="center" vertical="center" wrapText="1"/>
    </xf>
    <xf numFmtId="0" fontId="23" fillId="2" borderId="22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/>
    <xf numFmtId="0" fontId="0" fillId="0" borderId="0" xfId="0" applyAlignment="1">
      <alignment horizontal="left"/>
    </xf>
    <xf numFmtId="0" fontId="24" fillId="0" borderId="0" xfId="0" applyFont="1" applyAlignment="1"/>
    <xf numFmtId="0" fontId="25" fillId="0" borderId="0" xfId="0" applyFont="1" applyAlignment="1"/>
    <xf numFmtId="0" fontId="25" fillId="0" borderId="0" xfId="0" applyFont="1" applyBorder="1" applyAlignment="1"/>
    <xf numFmtId="0" fontId="25" fillId="0" borderId="23" xfId="0" applyFont="1" applyBorder="1" applyAlignment="1">
      <alignment horizontal="left"/>
    </xf>
    <xf numFmtId="0" fontId="26" fillId="0" borderId="24" xfId="0" applyFont="1" applyBorder="1"/>
    <xf numFmtId="0" fontId="24" fillId="0" borderId="0" xfId="0" applyFont="1"/>
    <xf numFmtId="0" fontId="0" fillId="0" borderId="0" xfId="0" applyBorder="1" applyAlignment="1"/>
    <xf numFmtId="0" fontId="0" fillId="0" borderId="4" xfId="0" applyBorder="1" applyAlignment="1">
      <alignment horizontal="left"/>
    </xf>
    <xf numFmtId="0" fontId="26" fillId="0" borderId="0" xfId="0" applyFont="1" applyBorder="1"/>
    <xf numFmtId="0" fontId="0" fillId="0" borderId="23" xfId="0" applyBorder="1" applyAlignment="1">
      <alignment horizontal="left"/>
    </xf>
    <xf numFmtId="0" fontId="0" fillId="0" borderId="25" xfId="0" applyFont="1" applyBorder="1" applyAlignment="1">
      <alignment horizontal="left"/>
    </xf>
    <xf numFmtId="0" fontId="0" fillId="0" borderId="4" xfId="0" applyBorder="1"/>
    <xf numFmtId="14" fontId="0" fillId="0" borderId="26" xfId="0" applyNumberFormat="1" applyBorder="1" applyAlignment="1">
      <alignment horizontal="left"/>
    </xf>
    <xf numFmtId="0" fontId="0" fillId="0" borderId="27" xfId="0" applyBorder="1" applyAlignment="1"/>
    <xf numFmtId="0" fontId="26" fillId="0" borderId="25" xfId="0" applyFont="1" applyBorder="1"/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30" xfId="0" applyFont="1" applyFill="1" applyBorder="1" applyAlignment="1">
      <alignment horizontal="center" vertical="center" wrapText="1"/>
    </xf>
    <xf numFmtId="0" fontId="11" fillId="2" borderId="31" xfId="0" applyFont="1" applyFill="1" applyBorder="1" applyAlignment="1">
      <alignment horizontal="center" vertical="center" wrapText="1"/>
    </xf>
    <xf numFmtId="0" fontId="11" fillId="2" borderId="32" xfId="0" applyFont="1" applyFill="1" applyBorder="1" applyAlignment="1">
      <alignment horizontal="center" vertical="center" wrapText="1"/>
    </xf>
    <xf numFmtId="0" fontId="11" fillId="2" borderId="33" xfId="0" applyFont="1" applyFill="1" applyBorder="1" applyAlignment="1">
      <alignment horizontal="center" vertical="center" wrapText="1"/>
    </xf>
    <xf numFmtId="0" fontId="11" fillId="2" borderId="34" xfId="0" applyFont="1" applyFill="1" applyBorder="1" applyAlignment="1">
      <alignment horizontal="center" vertical="center" wrapText="1"/>
    </xf>
    <xf numFmtId="0" fontId="11" fillId="2" borderId="35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right"/>
    </xf>
    <xf numFmtId="0" fontId="0" fillId="0" borderId="0" xfId="0" applyBorder="1"/>
    <xf numFmtId="0" fontId="0" fillId="0" borderId="27" xfId="0" applyBorder="1"/>
    <xf numFmtId="0" fontId="0" fillId="0" borderId="23" xfId="0" applyBorder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theme" Target="theme/theme1.xml" /><Relationship Id="rId6" Type="http://schemas.openxmlformats.org/officeDocument/2006/relationships/calcChain" Target="calcChain.xml" /><Relationship Id="rId7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/>
  </sheetViews>
  <sheetFormatPr defaultRowHeight="12.75"/>
  <cols>
    <col min="1" max="1" width="0.8554688" style="1" customWidth="1"/>
    <col min="2" max="2" width="5.57" style="1" customWidth="1"/>
    <col min="3" max="3" width="12.71" style="1" customWidth="1"/>
    <col min="4" max="4" width="9" style="1" customWidth="1"/>
    <col min="5" max="5" width="6" style="1" customWidth="1"/>
    <col min="6" max="6" width="8.71" style="1" customWidth="1"/>
    <col min="7" max="7" width="5.43" style="1" customWidth="1"/>
    <col min="8" max="8" width="7.29" style="1" customWidth="1"/>
    <col min="9" max="9" width="7.29" style="1" hidden="1" customWidth="1"/>
    <col min="10" max="10" width="10.14" style="1" customWidth="1"/>
    <col min="11" max="11" width="10.43" style="1" customWidth="1"/>
    <col min="12" max="12" width="15.71" style="1" hidden="1" customWidth="1"/>
    <col min="13" max="13" width="14" style="1" hidden="1" customWidth="1"/>
    <col min="14" max="14" width="17.43" style="1" hidden="1" customWidth="1"/>
    <col min="15" max="15" width="14.57" style="1" hidden="1" customWidth="1"/>
    <col min="16" max="16" width="8.29" style="1" customWidth="1"/>
    <col min="17" max="17" width="12.43" style="1" customWidth="1"/>
    <col min="18" max="16384" width="9.14" style="1"/>
  </cols>
  <sheetData>
    <row r="2" ht="16.5" customHeight="1">
      <c r="B2" s="2" t="s">
        <v>0</v>
      </c>
      <c r="C2" s="2"/>
      <c r="D2" s="2"/>
      <c r="E2" s="2"/>
      <c r="F2" s="2"/>
      <c r="G2" s="2"/>
      <c r="H2" s="2"/>
      <c r="I2" s="2"/>
      <c r="J2" s="3" t="s">
        <v>1</v>
      </c>
      <c r="K2" s="4" t="s">
        <v>2</v>
      </c>
      <c r="L2" s="4"/>
      <c r="M2" s="5"/>
      <c r="N2" s="5"/>
      <c r="O2" s="5"/>
      <c r="P2" s="6">
        <v>44225.578325659721</v>
      </c>
      <c r="Q2" s="6"/>
      <c r="R2" s="7"/>
    </row>
    <row r="4" thickBot="1" ht="16.5">
      <c r="B4" s="8" t="s">
        <v>3</v>
      </c>
      <c r="C4" s="9"/>
      <c r="D4" s="10" t="s">
        <v>4</v>
      </c>
      <c r="E4" s="11"/>
      <c r="F4" s="11"/>
      <c r="G4" s="9"/>
      <c r="H4" s="9"/>
      <c r="I4" s="9"/>
      <c r="J4" s="9"/>
    </row>
    <row r="5">
      <c r="B5" s="12"/>
      <c r="D5" s="13" t="str">
        <f>CONCATENATE(IF("2"&lt;&gt;"","ЗКПО "&amp;"2"&amp;", ",""),"тел. ","0416231167")</f>
        <v>ЗКПО 2, тел. 0416231167</v>
      </c>
    </row>
    <row r="6">
      <c r="B6" s="12"/>
      <c r="D6" s="13" t="str">
        <f>IF("789456RTYUDRfr998523997777788888"&lt;&gt;"",CONCATENATE("Р/р ","789456RTYUDRfr998523997777788888"," в ","Приватбанк", ", МФО ","342344"),"")</f>
        <v>Р/р 789456RTYUDRfr998523997777788888 в Приватбанк, МФО 342344</v>
      </c>
    </row>
    <row r="7">
      <c r="B7" s="12" t="s">
        <v>5</v>
      </c>
      <c r="C7" s="14" t="s">
        <v>6</v>
      </c>
      <c r="D7" s="13" t="str">
        <f>IF(B7&lt;&gt;"",CONCATENATE("ІПН ",B7,", номер свідотцтва ","12132456"),"")</f>
        <v>ІПН 7889756785, номер свідотцтва 12132456</v>
      </c>
    </row>
    <row r="8" ht="24.75" customHeight="1">
      <c r="B8" s="15"/>
      <c r="D8" s="16" t="str">
        <f>"Адреса: "&amp;"Житомирська обл., смт. Брусилів, вул. Короленка 108"</f>
        <v>Адреса: Житомирська обл., смт. Брусилів, вул. Короленка 108</v>
      </c>
      <c r="E8" s="16"/>
      <c r="F8" s="16"/>
      <c r="G8" s="16"/>
      <c r="H8" s="16"/>
      <c r="I8" s="16"/>
      <c r="J8" s="16"/>
    </row>
    <row r="11" thickBot="1" ht="16.5">
      <c r="B11" s="8" t="s">
        <v>7</v>
      </c>
      <c r="C11" s="9"/>
      <c r="D11" s="10" t="s">
        <v>8</v>
      </c>
      <c r="E11" s="11"/>
      <c r="F11" s="11"/>
      <c r="G11" s="9"/>
      <c r="H11" s="9"/>
      <c r="I11" s="9"/>
      <c r="J11" s="9"/>
    </row>
    <row r="12" ht="24.75" customHeight="1">
      <c r="B12" s="17"/>
      <c r="C12" s="18"/>
      <c r="D12" s="19" t="str">
        <f>CONCATENATE("Адреса: ","")</f>
        <v xml:space="preserve">Адреса: </v>
      </c>
      <c r="E12" s="19"/>
      <c r="F12" s="19"/>
      <c r="G12" s="19"/>
      <c r="H12" s="19"/>
      <c r="I12" s="19"/>
      <c r="J12" s="19"/>
    </row>
    <row r="14" ht="11.25" customHeight="1">
      <c r="B14" s="20"/>
      <c r="C14" s="21"/>
      <c r="D14" s="21"/>
      <c r="E14" s="21"/>
      <c r="F14" s="21"/>
      <c r="G14" s="21"/>
      <c r="H14" s="21"/>
      <c r="I14" s="21"/>
      <c r="J14" s="22"/>
      <c r="K14" s="22"/>
      <c r="L14" s="22"/>
      <c r="M14" s="22"/>
      <c r="N14" s="22"/>
      <c r="O14" s="22"/>
      <c r="P14" s="22"/>
      <c r="Q14" s="22"/>
    </row>
    <row r="15" ht="16.5" customHeight="1">
      <c r="B15" s="23" t="s">
        <v>9</v>
      </c>
      <c r="C15" s="24"/>
      <c r="D15" s="25"/>
      <c r="E15" s="25"/>
      <c r="F15" s="25"/>
      <c r="G15" s="24"/>
      <c r="H15" s="24"/>
      <c r="I15" s="24"/>
      <c r="J15" s="26"/>
      <c r="K15" s="26"/>
      <c r="L15" s="26"/>
      <c r="M15" s="26"/>
      <c r="N15" s="26"/>
      <c r="O15" s="26"/>
      <c r="P15" s="26"/>
      <c r="Q15" s="26"/>
    </row>
    <row r="16" ht="16.5" customHeight="1">
      <c r="B16" s="13" t="s">
        <v>10</v>
      </c>
      <c r="C16" s="27"/>
      <c r="D16" s="28"/>
      <c r="E16" s="21" t="s">
        <v>2</v>
      </c>
      <c r="F16" s="29" t="str">
        <f>IF(""&gt;0,"","")</f>
        <v/>
      </c>
      <c r="G16" s="29"/>
      <c r="H16" s="27"/>
      <c r="I16" s="27"/>
      <c r="J16" s="22"/>
      <c r="K16" s="22"/>
      <c r="L16" s="22"/>
      <c r="M16" s="22"/>
      <c r="N16" s="22"/>
      <c r="O16" s="22"/>
      <c r="P16" s="22"/>
      <c r="Q16" s="22"/>
    </row>
    <row r="17" ht="18.75" customHeight="1">
      <c r="B17" s="23" t="str">
        <f>CONCATENATE("Підстава: ","")</f>
        <v xml:space="preserve">Підстава: 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</row>
    <row r="18" ht="6" customHeight="1">
      <c r="C18" s="30"/>
      <c r="D18" s="30"/>
      <c r="J18" s="31"/>
      <c r="K18" s="31"/>
      <c r="L18" s="31"/>
      <c r="M18" s="31"/>
      <c r="N18" s="31"/>
      <c r="O18" s="31"/>
      <c r="P18" s="31"/>
    </row>
    <row r="19" ht="30.75" customHeight="1">
      <c r="B19" s="32" t="s">
        <v>11</v>
      </c>
      <c r="C19" s="32" t="s">
        <v>12</v>
      </c>
      <c r="D19" s="33"/>
      <c r="E19" s="33"/>
      <c r="F19" s="33"/>
      <c r="G19" s="34"/>
      <c r="H19" s="35" t="s">
        <v>13</v>
      </c>
      <c r="I19" s="35"/>
      <c r="J19" s="35" t="s">
        <v>14</v>
      </c>
      <c r="K19" s="32" t="str">
        <f>IF(B22&gt;0,"Ціна без ПДВ","Ціна без знижки")</f>
        <v>Ціна без знижки</v>
      </c>
      <c r="L19" s="32" t="s">
        <v>15</v>
      </c>
      <c r="M19" s="32"/>
      <c r="N19" s="32" t="s">
        <v>16</v>
      </c>
      <c r="O19" s="32" t="s">
        <v>17</v>
      </c>
      <c r="P19" s="32" t="s">
        <v>17</v>
      </c>
      <c r="Q19" s="36" t="str">
        <f>IF(B22&gt;0,"Сума без ПДВ","Сума зі знижкою")</f>
        <v>Сума зі знижкою</v>
      </c>
    </row>
    <row r="20" ht="12.75" customHeight="1">
      <c r="B20" s="37">
        <v>1</v>
      </c>
      <c r="C20" s="38" t="s">
        <v>18</v>
      </c>
      <c r="D20" s="39"/>
      <c r="E20" s="39"/>
      <c r="F20" s="39"/>
      <c r="G20" s="40"/>
      <c r="H20" s="37" t="s">
        <v>19</v>
      </c>
      <c r="I20" s="37">
        <f>IF(H20="кг.",J20,0)</f>
        <v>2</v>
      </c>
      <c r="J20" s="41">
        <v>2</v>
      </c>
      <c r="K20" s="42">
        <f>L20+O20</f>
        <v>13.03472</v>
      </c>
      <c r="L20" s="42">
        <v>11.0795</v>
      </c>
      <c r="M20" s="43">
        <v>0</v>
      </c>
      <c r="N20" s="43">
        <v>0</v>
      </c>
      <c r="O20" s="42">
        <v>1.95522</v>
      </c>
      <c r="P20" s="42">
        <f>J20*O20</f>
        <v>3.9104399999999999</v>
      </c>
      <c r="Q20" s="42">
        <f>ROUND(J20*(K20-O20),2)</f>
        <v>22.16</v>
      </c>
    </row>
    <row r="21" ht="12.75" customHeight="1">
      <c r="B21" s="44"/>
      <c r="C21" s="45"/>
      <c r="D21" s="45"/>
      <c r="E21" s="45"/>
      <c r="F21" s="46" t="str">
        <f>IF(B22&gt;0,"Всього без ПДВ","Всього")</f>
        <v>Всього</v>
      </c>
      <c r="G21" s="46"/>
      <c r="H21" s="46"/>
      <c r="I21" s="47">
        <f>SUM(I20)</f>
        <v>2</v>
      </c>
      <c r="J21" s="48">
        <f>I21</f>
        <v>2</v>
      </c>
      <c r="K21" s="49"/>
      <c r="L21" s="50"/>
      <c r="M21" s="51"/>
      <c r="N21" s="52">
        <f>SUM(N20)</f>
        <v>0</v>
      </c>
      <c r="O21" s="53">
        <f>SUM(O20)</f>
        <v>1.95522</v>
      </c>
      <c r="P21" s="53">
        <f>SUM(P20)</f>
        <v>3.9104399999999999</v>
      </c>
      <c r="Q21" s="54">
        <f>SUM(Q20)</f>
        <v>22.16</v>
      </c>
    </row>
    <row r="22" ht="12.75" customHeight="1">
      <c r="B22" s="55">
        <v>0</v>
      </c>
      <c r="C22" s="56">
        <f>ROUND(Q21*B22/100,2)</f>
        <v>0</v>
      </c>
      <c r="D22" s="18"/>
      <c r="E22" s="18"/>
      <c r="F22" s="18"/>
      <c r="G22" s="57"/>
      <c r="H22" s="57"/>
      <c r="I22" s="57"/>
      <c r="J22" s="58" t="str">
        <f>IF(B22&gt;0,CONCATENATE("Всього ПДВ "&amp;WayBillList_NDS&amp;"%"),"Всього без знижки")</f>
        <v>Всього без знижки</v>
      </c>
      <c r="K22" s="59"/>
      <c r="L22" s="59"/>
      <c r="M22" s="51"/>
      <c r="N22" s="51"/>
      <c r="O22" s="51"/>
      <c r="P22" s="51"/>
      <c r="Q22" s="60">
        <f>IF(B22&gt;0,C22,P21+Q21)</f>
        <v>26.070440000000001</v>
      </c>
    </row>
    <row r="23" ht="12.75" customHeight="1">
      <c r="B23" s="61">
        <f>P21+Q21</f>
        <v>26.070440000000001</v>
      </c>
      <c r="H23" s="62" t="str">
        <f>IF(B22&gt;0,"Разом, в т.ч ПДВ:","Всього до сплати")</f>
        <v>Всього до сплати</v>
      </c>
      <c r="I23" s="62"/>
      <c r="J23" s="62"/>
      <c r="K23" s="63"/>
      <c r="L23" s="59"/>
      <c r="M23" s="51"/>
      <c r="N23" s="51"/>
      <c r="O23" s="51"/>
      <c r="P23" s="51"/>
      <c r="Q23" s="64">
        <f>IF(B22&gt;0,Q21+Q22,Q21)</f>
        <v>22.16</v>
      </c>
    </row>
    <row r="24" ht="12.75" customHeight="1">
      <c r="B24" s="28"/>
      <c r="C24" s="28"/>
      <c r="D24" s="28"/>
      <c r="E24" s="28"/>
      <c r="F24" s="28"/>
      <c r="G24" s="28"/>
      <c r="H24" s="57"/>
      <c r="I24" s="57"/>
      <c r="J24" s="57"/>
      <c r="K24" s="57"/>
      <c r="L24" s="57"/>
      <c r="M24" s="57"/>
      <c r="N24" s="57"/>
      <c r="O24" s="57"/>
      <c r="P24" s="57"/>
      <c r="Q24" s="57"/>
    </row>
    <row r="25" ht="12.75" customHeight="1">
      <c r="B25" s="65" t="s">
        <v>20</v>
      </c>
      <c r="C25" s="28"/>
      <c r="D25" s="25" t="s">
        <v>21</v>
      </c>
      <c r="E25" s="25"/>
      <c r="F25" s="25"/>
      <c r="G25" s="25"/>
      <c r="H25" s="23"/>
      <c r="I25" s="23"/>
      <c r="J25" s="23"/>
      <c r="K25" s="23"/>
      <c r="L25" s="23"/>
      <c r="M25" s="23"/>
      <c r="N25" s="23"/>
      <c r="O25" s="23"/>
      <c r="P25" s="23"/>
      <c r="Q25" s="23"/>
    </row>
    <row r="26" ht="12.75" customHeight="1">
      <c r="B26" s="28"/>
      <c r="C26" s="28"/>
      <c r="D26" s="28"/>
      <c r="E26" s="28"/>
      <c r="F26" s="28"/>
      <c r="G26" s="28"/>
      <c r="H26" s="57"/>
      <c r="I26" s="57"/>
      <c r="J26" s="57"/>
      <c r="K26" s="57"/>
      <c r="L26" s="57"/>
      <c r="M26" s="57"/>
      <c r="N26" s="57"/>
      <c r="O26" s="57"/>
      <c r="P26" s="57"/>
      <c r="Q26" s="57"/>
    </row>
    <row r="27" ht="12.75" customHeight="1">
      <c r="B27" s="28"/>
      <c r="C27" s="28"/>
      <c r="D27" s="28"/>
      <c r="E27" s="28"/>
      <c r="F27" s="28"/>
      <c r="G27" s="28"/>
      <c r="H27" s="57"/>
      <c r="I27" s="57"/>
      <c r="J27" s="57"/>
      <c r="K27" s="57"/>
      <c r="L27" s="57"/>
      <c r="M27" s="57"/>
      <c r="N27" s="57"/>
      <c r="O27" s="57"/>
      <c r="P27" s="57"/>
      <c r="Q27" s="57"/>
    </row>
    <row r="28" ht="12.75" customHeight="1">
      <c r="B28" s="66">
        <v>-1</v>
      </c>
      <c r="C28" s="66" t="s">
        <v>22</v>
      </c>
      <c r="D28" s="28"/>
      <c r="E28" s="28"/>
      <c r="F28" s="28"/>
      <c r="G28" s="28"/>
      <c r="H28" s="57"/>
      <c r="I28" s="57"/>
      <c r="J28" s="57"/>
      <c r="K28" s="57"/>
      <c r="L28" s="57"/>
      <c r="M28" s="57"/>
      <c r="N28" s="57"/>
      <c r="O28" s="57"/>
      <c r="P28" s="57"/>
      <c r="Q28" s="57"/>
    </row>
    <row r="29" ht="12.75" customHeight="1">
      <c r="A29" s="67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</row>
    <row r="30" ht="12.75" customHeight="1">
      <c r="A30" s="67"/>
      <c r="B30" s="69" t="s">
        <v>23</v>
      </c>
      <c r="C30" s="69"/>
      <c r="D30" s="70" t="str">
        <f>IF(B28 &lt; 0,C28," ")</f>
        <v>Developer SP</v>
      </c>
      <c r="E30" s="70"/>
      <c r="F30" s="70"/>
      <c r="G30" s="70"/>
      <c r="H30" s="71" t="s">
        <v>24</v>
      </c>
      <c r="I30" s="71"/>
      <c r="J30" s="71"/>
      <c r="K30" s="72"/>
      <c r="L30" s="72"/>
      <c r="M30" s="72"/>
      <c r="N30" s="72"/>
      <c r="O30" s="72"/>
      <c r="P30" s="72"/>
      <c r="Q30" s="72"/>
    </row>
  </sheetData>
  <mergeCells count="18">
    <mergeCell ref="B24:G24"/>
    <mergeCell ref="B30:C30"/>
    <mergeCell ref="K30:Q30"/>
    <mergeCell ref="D30:G30"/>
    <mergeCell ref="H23:K23"/>
    <mergeCell ref="H30:J30"/>
    <mergeCell ref="B2:H2"/>
    <mergeCell ref="B17:Q17"/>
    <mergeCell ref="J22:K22"/>
    <mergeCell ref="M2:N2"/>
    <mergeCell ref="P2:Q2"/>
    <mergeCell ref="F16:G16"/>
    <mergeCell ref="D8:J8"/>
    <mergeCell ref="D12:J12"/>
    <mergeCell ref="C18:D18"/>
    <mergeCell ref="C19:G19"/>
    <mergeCell ref="F21:H21"/>
    <mergeCell ref="C20:G20"/>
  </mergeCells>
  <pageMargins left="0.39375" right="0" top="0.39375" bottom="0.39375" header="0.5118055" footer="0.5118055"/>
  <pageSetup paperSize="9" orientation="portrait"/>
  <headerFooter alignWithMargins="0"/>
</worksheet>
</file>

<file path=xl/worksheets/sheet2.xml><?xml version="1.0" encoding="utf-8"?>
<worksheet xmlns:r="http://schemas.openxmlformats.org/officeDocument/2006/relationships" xmlns="http://schemas.openxmlformats.org/spreadsheetml/2006/main">
  <sheetPr codeName="Лист2"/>
  <sheetViews>
    <sheetView zoomScaleNormal="100" workbookViewId="0">
      <selection activeCell="L2" sqref="L2"/>
    </sheetView>
  </sheetViews>
  <sheetFormatPr defaultRowHeight="12.75"/>
  <cols>
    <col min="1" max="1" width="1.140625" customWidth="1"/>
    <col min="2" max="2" width="4.29" customWidth="1"/>
    <col min="3" max="3" width="6" customWidth="1"/>
    <col min="4" max="4" width="8.29" customWidth="1"/>
    <col min="5" max="5" width="9" customWidth="1"/>
    <col min="6" max="6" width="7.43" customWidth="1"/>
    <col min="7" max="7" width="7" customWidth="1"/>
    <col min="8" max="8" width="6.86" customWidth="1"/>
    <col min="9" max="9" width="8.57" customWidth="1"/>
    <col min="10" max="10" width="9.29" customWidth="1"/>
    <col min="11" max="11" width="14" customWidth="1"/>
    <col min="12" max="12" width="9.57" customWidth="1"/>
    <col min="13" max="13" width="19.29" customWidth="1"/>
    <col min="14" max="14" width="10.14" customWidth="1"/>
  </cols>
  <sheetData>
    <row r="1" ht="35.25" customHeight="1">
      <c r="B1" s="73" t="s">
        <v>25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="1" customFormat="1" ht="27.75" customHeight="1">
      <c r="B2" s="75" t="s">
        <v>26</v>
      </c>
      <c r="C2" s="75"/>
      <c r="D2" s="75"/>
      <c r="E2" s="75"/>
      <c r="F2" s="75"/>
      <c r="G2" s="75"/>
      <c r="H2" s="75"/>
      <c r="I2" s="75"/>
      <c r="J2" s="75"/>
      <c r="K2" s="75"/>
      <c r="L2" s="76" t="s">
        <v>1</v>
      </c>
      <c r="M2" s="77"/>
      <c r="N2" s="77"/>
    </row>
    <row r="3" s="1" customFormat="1" ht="14.25" customHeight="1">
      <c r="B3" s="78" t="s">
        <v>27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</row>
    <row r="4" s="1" customFormat="1" ht="14.25" customHeight="1">
      <c r="B4" s="78"/>
      <c r="C4" s="76" t="s">
        <v>28</v>
      </c>
      <c r="D4" s="76"/>
      <c r="E4" s="76"/>
      <c r="F4" s="76"/>
      <c r="G4" s="76"/>
      <c r="H4" s="76"/>
      <c r="I4" s="76" t="s">
        <v>4</v>
      </c>
      <c r="J4" s="76"/>
      <c r="K4" s="76"/>
      <c r="L4" s="76"/>
      <c r="M4" s="76"/>
      <c r="N4" s="76"/>
    </row>
    <row r="5" s="1" customFormat="1" ht="16.5" customHeight="1">
      <c r="B5" s="78"/>
      <c r="C5" s="76" t="s">
        <v>29</v>
      </c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</row>
    <row r="6" s="1" customFormat="1" ht="16.5" customHeight="1">
      <c r="B6" s="78"/>
      <c r="C6" s="76" t="s">
        <v>30</v>
      </c>
      <c r="D6" s="76"/>
      <c r="E6" s="76" t="s">
        <v>4</v>
      </c>
      <c r="F6" s="76"/>
      <c r="G6" s="76"/>
      <c r="H6" s="76"/>
      <c r="I6" s="76"/>
      <c r="J6" s="76"/>
      <c r="K6" s="76"/>
      <c r="L6" s="76"/>
      <c r="M6" s="76"/>
      <c r="N6" s="76"/>
    </row>
    <row r="7" s="1" customFormat="1" ht="15.75" customHeight="1">
      <c r="B7" s="78"/>
      <c r="C7" s="77" t="s">
        <v>31</v>
      </c>
      <c r="D7" s="77"/>
      <c r="E7" s="77"/>
      <c r="F7" s="76" t="s">
        <v>8</v>
      </c>
      <c r="G7" s="76"/>
      <c r="H7" s="76"/>
      <c r="I7" s="76"/>
      <c r="J7" s="76"/>
      <c r="K7" s="76"/>
      <c r="L7" s="76"/>
      <c r="M7" s="76"/>
      <c r="N7" s="76"/>
    </row>
    <row r="8" s="1" customFormat="1" ht="16.5" customHeight="1">
      <c r="B8" s="75"/>
      <c r="C8" s="76" t="s">
        <v>32</v>
      </c>
      <c r="D8" s="76"/>
      <c r="E8" s="76"/>
      <c r="F8" s="76"/>
      <c r="G8" s="79">
        <v>44225.578325659721</v>
      </c>
      <c r="H8" s="79"/>
      <c r="I8" s="76" t="s">
        <v>33</v>
      </c>
      <c r="J8" s="76"/>
      <c r="K8" s="76"/>
      <c r="L8" s="76"/>
      <c r="M8" s="76"/>
      <c r="N8" s="76"/>
    </row>
    <row r="9" s="1" customFormat="1" ht="17.25" customHeight="1">
      <c r="B9" s="75"/>
      <c r="C9" s="76" t="s">
        <v>34</v>
      </c>
      <c r="D9" s="76"/>
      <c r="E9" s="76" t="s">
        <v>1</v>
      </c>
      <c r="F9" s="77" t="s">
        <v>35</v>
      </c>
      <c r="G9" s="80">
        <v>44225.578325659721</v>
      </c>
      <c r="H9" s="80"/>
      <c r="I9" s="77" t="s">
        <v>36</v>
      </c>
      <c r="J9" s="77"/>
      <c r="K9" s="77"/>
      <c r="L9" s="76"/>
      <c r="M9" s="77"/>
      <c r="N9" s="77"/>
    </row>
    <row r="10" s="1" customFormat="1" ht="14.25" customHeight="1">
      <c r="B10" s="75"/>
      <c r="C10" s="76"/>
      <c r="D10" s="76"/>
      <c r="E10" s="76"/>
      <c r="F10" s="76"/>
      <c r="G10" s="77"/>
      <c r="H10" s="75"/>
      <c r="I10" s="75"/>
      <c r="J10" s="75"/>
      <c r="K10" s="75"/>
      <c r="L10" s="76"/>
      <c r="M10" s="77"/>
      <c r="N10" s="77"/>
    </row>
    <row r="11" s="1" customFormat="1"/>
    <row r="12" s="1" customFormat="1" ht="23.25" customHeight="1">
      <c r="B12" s="81" t="s">
        <v>37</v>
      </c>
      <c r="C12" s="82" t="s">
        <v>38</v>
      </c>
      <c r="D12" s="83"/>
      <c r="E12" s="83"/>
      <c r="F12" s="84"/>
      <c r="G12" s="81" t="s">
        <v>39</v>
      </c>
      <c r="H12" s="81" t="s">
        <v>40</v>
      </c>
      <c r="I12" s="81" t="s">
        <v>41</v>
      </c>
      <c r="J12" s="81" t="s">
        <v>42</v>
      </c>
      <c r="K12" s="81" t="s">
        <v>43</v>
      </c>
      <c r="L12" s="81" t="s">
        <v>44</v>
      </c>
      <c r="M12" s="82" t="s">
        <v>45</v>
      </c>
      <c r="N12" s="84"/>
    </row>
    <row r="13" s="1" customFormat="1" ht="27" customHeight="1">
      <c r="B13" s="85"/>
      <c r="C13" s="86"/>
      <c r="D13" s="87"/>
      <c r="E13" s="87"/>
      <c r="F13" s="88"/>
      <c r="G13" s="85"/>
      <c r="H13" s="85"/>
      <c r="I13" s="85"/>
      <c r="J13" s="85"/>
      <c r="K13" s="85"/>
      <c r="L13" s="85"/>
      <c r="M13" s="86"/>
      <c r="N13" s="88"/>
    </row>
    <row r="14" ht="12.75" customHeight="1"/>
    <row r="15" ht="290.25" customHeight="1">
      <c r="C15" s="89" t="s">
        <v>46</v>
      </c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</row>
    <row r="16"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1"/>
    </row>
    <row r="18">
      <c r="C18" s="92" t="s">
        <v>47</v>
      </c>
      <c r="D18" s="92"/>
      <c r="E18" s="92"/>
      <c r="F18" s="92"/>
      <c r="G18" s="92"/>
      <c r="H18" s="92"/>
      <c r="K18" t="s">
        <v>48</v>
      </c>
    </row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</sheetData>
  <mergeCells count="24">
    <mergeCell ref="B12:B13"/>
    <mergeCell ref="C12:F13"/>
    <mergeCell ref="G12:G13"/>
    <mergeCell ref="B1:N1"/>
    <mergeCell ref="B2:K2"/>
    <mergeCell ref="C5:N5"/>
    <mergeCell ref="G8:H8"/>
    <mergeCell ref="I8:N8"/>
    <mergeCell ref="B3:N3"/>
    <mergeCell ref="C4:H4"/>
    <mergeCell ref="I4:N4"/>
    <mergeCell ref="C6:D6"/>
    <mergeCell ref="E6:N6"/>
    <mergeCell ref="G9:H9"/>
    <mergeCell ref="F7:N7"/>
    <mergeCell ref="C8:F8"/>
    <mergeCell ref="C18:H18"/>
    <mergeCell ref="J12:J13"/>
    <mergeCell ref="K12:K13"/>
    <mergeCell ref="L12:L13"/>
    <mergeCell ref="M12:N13"/>
    <mergeCell ref="C15:N15"/>
    <mergeCell ref="I12:I13"/>
    <mergeCell ref="H12:H13"/>
  </mergeCells>
  <pageSetup paperSize="9" orientation="portrait" scale="74"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showGridLines="0" zoomScaleNormal="100" workbookViewId="0">
      <selection activeCell="N18" sqref="N18"/>
    </sheetView>
  </sheetViews>
  <sheetFormatPr defaultRowHeight="12.75"/>
  <cols>
    <col min="1" max="1" width="0.7109375" customWidth="1"/>
    <col min="2" max="2" width="5" customWidth="1"/>
    <col min="3" max="3" width="11.14" customWidth="1"/>
    <col min="4" max="4" width="2.43" customWidth="1"/>
    <col min="5" max="5" width="14.29" customWidth="1"/>
    <col min="6" max="6" width="15.71" customWidth="1"/>
    <col min="7" max="7" width="8.29" customWidth="1"/>
    <col min="8" max="8" width="9.14" customWidth="1"/>
    <col min="9" max="9" width="10.43" customWidth="1"/>
    <col min="10" max="10" width="1.140625" customWidth="1"/>
    <col min="11" max="11" width="25.86" customWidth="1"/>
    <col min="12" max="12" width="0.8554688" customWidth="1"/>
    <col min="13" max="13" width="10.29" customWidth="1"/>
    <col min="14" max="14" width="9.86" customWidth="1"/>
    <col min="15" max="15" width="10.29" customWidth="1"/>
    <col min="259" max="259" width="1.285156" customWidth="1"/>
    <col min="260" max="260" width="5" customWidth="1"/>
    <col min="261" max="261" width="11.14" customWidth="1"/>
    <col min="262" max="262" width="2.43" customWidth="1"/>
    <col min="263" max="263" width="14.29" customWidth="1"/>
    <col min="264" max="264" width="15.57" customWidth="1"/>
    <col min="265" max="265" width="12.43" customWidth="1"/>
    <col min="266" max="266" width="17.14" customWidth="1"/>
    <col min="267" max="267" width="1.140625" customWidth="1"/>
    <col min="268" max="268" width="22.14" customWidth="1"/>
    <col min="269" max="269" width="4.57" customWidth="1"/>
    <col min="270" max="270" width="10.14" customWidth="1"/>
    <col min="271" max="271" width="14.71" customWidth="1"/>
    <col min="515" max="515" width="1.285156" customWidth="1"/>
    <col min="516" max="516" width="5" customWidth="1"/>
    <col min="517" max="517" width="11.14" customWidth="1"/>
    <col min="518" max="518" width="2.43" customWidth="1"/>
    <col min="519" max="519" width="14.29" customWidth="1"/>
    <col min="520" max="520" width="15.57" customWidth="1"/>
    <col min="521" max="521" width="12.43" customWidth="1"/>
    <col min="522" max="522" width="17.14" customWidth="1"/>
    <col min="523" max="523" width="1.140625" customWidth="1"/>
    <col min="524" max="524" width="22.14" customWidth="1"/>
    <col min="525" max="525" width="4.57" customWidth="1"/>
    <col min="526" max="526" width="10.14" customWidth="1"/>
    <col min="527" max="527" width="14.71" customWidth="1"/>
    <col min="771" max="771" width="1.285156" customWidth="1"/>
    <col min="772" max="772" width="5" customWidth="1"/>
    <col min="773" max="773" width="11.14" customWidth="1"/>
    <col min="774" max="774" width="2.43" customWidth="1"/>
    <col min="775" max="775" width="14.29" customWidth="1"/>
    <col min="776" max="776" width="15.57" customWidth="1"/>
    <col min="777" max="777" width="12.43" customWidth="1"/>
    <col min="778" max="778" width="17.14" customWidth="1"/>
    <col min="779" max="779" width="1.140625" customWidth="1"/>
    <col min="780" max="780" width="22.14" customWidth="1"/>
    <col min="781" max="781" width="4.57" customWidth="1"/>
    <col min="782" max="782" width="10.14" customWidth="1"/>
    <col min="783" max="783" width="14.71" customWidth="1"/>
    <col min="1027" max="1027" width="1.285156" customWidth="1"/>
    <col min="1028" max="1028" width="5" customWidth="1"/>
    <col min="1029" max="1029" width="11.14" customWidth="1"/>
    <col min="1030" max="1030" width="2.43" customWidth="1"/>
    <col min="1031" max="1031" width="14.29" customWidth="1"/>
    <col min="1032" max="1032" width="15.57" customWidth="1"/>
    <col min="1033" max="1033" width="12.43" customWidth="1"/>
    <col min="1034" max="1034" width="17.14" customWidth="1"/>
    <col min="1035" max="1035" width="1.140625" customWidth="1"/>
    <col min="1036" max="1036" width="22.14" customWidth="1"/>
    <col min="1037" max="1037" width="4.57" customWidth="1"/>
    <col min="1038" max="1038" width="10.14" customWidth="1"/>
    <col min="1039" max="1039" width="14.71" customWidth="1"/>
    <col min="1283" max="1283" width="1.285156" customWidth="1"/>
    <col min="1284" max="1284" width="5" customWidth="1"/>
    <col min="1285" max="1285" width="11.14" customWidth="1"/>
    <col min="1286" max="1286" width="2.43" customWidth="1"/>
    <col min="1287" max="1287" width="14.29" customWidth="1"/>
    <col min="1288" max="1288" width="15.57" customWidth="1"/>
    <col min="1289" max="1289" width="12.43" customWidth="1"/>
    <col min="1290" max="1290" width="17.14" customWidth="1"/>
    <col min="1291" max="1291" width="1.140625" customWidth="1"/>
    <col min="1292" max="1292" width="22.14" customWidth="1"/>
    <col min="1293" max="1293" width="4.57" customWidth="1"/>
    <col min="1294" max="1294" width="10.14" customWidth="1"/>
    <col min="1295" max="1295" width="14.71" customWidth="1"/>
    <col min="1539" max="1539" width="1.285156" customWidth="1"/>
    <col min="1540" max="1540" width="5" customWidth="1"/>
    <col min="1541" max="1541" width="11.14" customWidth="1"/>
    <col min="1542" max="1542" width="2.43" customWidth="1"/>
    <col min="1543" max="1543" width="14.29" customWidth="1"/>
    <col min="1544" max="1544" width="15.57" customWidth="1"/>
    <col min="1545" max="1545" width="12.43" customWidth="1"/>
    <col min="1546" max="1546" width="17.14" customWidth="1"/>
    <col min="1547" max="1547" width="1.140625" customWidth="1"/>
    <col min="1548" max="1548" width="22.14" customWidth="1"/>
    <col min="1549" max="1549" width="4.57" customWidth="1"/>
    <col min="1550" max="1550" width="10.14" customWidth="1"/>
    <col min="1551" max="1551" width="14.71" customWidth="1"/>
    <col min="1795" max="1795" width="1.285156" customWidth="1"/>
    <col min="1796" max="1796" width="5" customWidth="1"/>
    <col min="1797" max="1797" width="11.14" customWidth="1"/>
    <col min="1798" max="1798" width="2.43" customWidth="1"/>
    <col min="1799" max="1799" width="14.29" customWidth="1"/>
    <col min="1800" max="1800" width="15.57" customWidth="1"/>
    <col min="1801" max="1801" width="12.43" customWidth="1"/>
    <col min="1802" max="1802" width="17.14" customWidth="1"/>
    <col min="1803" max="1803" width="1.140625" customWidth="1"/>
    <col min="1804" max="1804" width="22.14" customWidth="1"/>
    <col min="1805" max="1805" width="4.57" customWidth="1"/>
    <col min="1806" max="1806" width="10.14" customWidth="1"/>
    <col min="1807" max="1807" width="14.71" customWidth="1"/>
    <col min="2051" max="2051" width="1.285156" customWidth="1"/>
    <col min="2052" max="2052" width="5" customWidth="1"/>
    <col min="2053" max="2053" width="11.14" customWidth="1"/>
    <col min="2054" max="2054" width="2.43" customWidth="1"/>
    <col min="2055" max="2055" width="14.29" customWidth="1"/>
    <col min="2056" max="2056" width="15.57" customWidth="1"/>
    <col min="2057" max="2057" width="12.43" customWidth="1"/>
    <col min="2058" max="2058" width="17.14" customWidth="1"/>
    <col min="2059" max="2059" width="1.140625" customWidth="1"/>
    <col min="2060" max="2060" width="22.14" customWidth="1"/>
    <col min="2061" max="2061" width="4.57" customWidth="1"/>
    <col min="2062" max="2062" width="10.14" customWidth="1"/>
    <col min="2063" max="2063" width="14.71" customWidth="1"/>
    <col min="2307" max="2307" width="1.285156" customWidth="1"/>
    <col min="2308" max="2308" width="5" customWidth="1"/>
    <col min="2309" max="2309" width="11.14" customWidth="1"/>
    <col min="2310" max="2310" width="2.43" customWidth="1"/>
    <col min="2311" max="2311" width="14.29" customWidth="1"/>
    <col min="2312" max="2312" width="15.57" customWidth="1"/>
    <col min="2313" max="2313" width="12.43" customWidth="1"/>
    <col min="2314" max="2314" width="17.14" customWidth="1"/>
    <col min="2315" max="2315" width="1.140625" customWidth="1"/>
    <col min="2316" max="2316" width="22.14" customWidth="1"/>
    <col min="2317" max="2317" width="4.57" customWidth="1"/>
    <col min="2318" max="2318" width="10.14" customWidth="1"/>
    <col min="2319" max="2319" width="14.71" customWidth="1"/>
    <col min="2563" max="2563" width="1.285156" customWidth="1"/>
    <col min="2564" max="2564" width="5" customWidth="1"/>
    <col min="2565" max="2565" width="11.14" customWidth="1"/>
    <col min="2566" max="2566" width="2.43" customWidth="1"/>
    <col min="2567" max="2567" width="14.29" customWidth="1"/>
    <col min="2568" max="2568" width="15.57" customWidth="1"/>
    <col min="2569" max="2569" width="12.43" customWidth="1"/>
    <col min="2570" max="2570" width="17.14" customWidth="1"/>
    <col min="2571" max="2571" width="1.140625" customWidth="1"/>
    <col min="2572" max="2572" width="22.14" customWidth="1"/>
    <col min="2573" max="2573" width="4.57" customWidth="1"/>
    <col min="2574" max="2574" width="10.14" customWidth="1"/>
    <col min="2575" max="2575" width="14.71" customWidth="1"/>
    <col min="2819" max="2819" width="1.285156" customWidth="1"/>
    <col min="2820" max="2820" width="5" customWidth="1"/>
    <col min="2821" max="2821" width="11.14" customWidth="1"/>
    <col min="2822" max="2822" width="2.43" customWidth="1"/>
    <col min="2823" max="2823" width="14.29" customWidth="1"/>
    <col min="2824" max="2824" width="15.57" customWidth="1"/>
    <col min="2825" max="2825" width="12.43" customWidth="1"/>
    <col min="2826" max="2826" width="17.14" customWidth="1"/>
    <col min="2827" max="2827" width="1.140625" customWidth="1"/>
    <col min="2828" max="2828" width="22.14" customWidth="1"/>
    <col min="2829" max="2829" width="4.57" customWidth="1"/>
    <col min="2830" max="2830" width="10.14" customWidth="1"/>
    <col min="2831" max="2831" width="14.71" customWidth="1"/>
    <col min="3075" max="3075" width="1.285156" customWidth="1"/>
    <col min="3076" max="3076" width="5" customWidth="1"/>
    <col min="3077" max="3077" width="11.14" customWidth="1"/>
    <col min="3078" max="3078" width="2.43" customWidth="1"/>
    <col min="3079" max="3079" width="14.29" customWidth="1"/>
    <col min="3080" max="3080" width="15.57" customWidth="1"/>
    <col min="3081" max="3081" width="12.43" customWidth="1"/>
    <col min="3082" max="3082" width="17.14" customWidth="1"/>
    <col min="3083" max="3083" width="1.140625" customWidth="1"/>
    <col min="3084" max="3084" width="22.14" customWidth="1"/>
    <col min="3085" max="3085" width="4.57" customWidth="1"/>
    <col min="3086" max="3086" width="10.14" customWidth="1"/>
    <col min="3087" max="3087" width="14.71" customWidth="1"/>
    <col min="3331" max="3331" width="1.285156" customWidth="1"/>
    <col min="3332" max="3332" width="5" customWidth="1"/>
    <col min="3333" max="3333" width="11.14" customWidth="1"/>
    <col min="3334" max="3334" width="2.43" customWidth="1"/>
    <col min="3335" max="3335" width="14.29" customWidth="1"/>
    <col min="3336" max="3336" width="15.57" customWidth="1"/>
    <col min="3337" max="3337" width="12.43" customWidth="1"/>
    <col min="3338" max="3338" width="17.14" customWidth="1"/>
    <col min="3339" max="3339" width="1.140625" customWidth="1"/>
    <col min="3340" max="3340" width="22.14" customWidth="1"/>
    <col min="3341" max="3341" width="4.57" customWidth="1"/>
    <col min="3342" max="3342" width="10.14" customWidth="1"/>
    <col min="3343" max="3343" width="14.71" customWidth="1"/>
    <col min="3587" max="3587" width="1.285156" customWidth="1"/>
    <col min="3588" max="3588" width="5" customWidth="1"/>
    <col min="3589" max="3589" width="11.14" customWidth="1"/>
    <col min="3590" max="3590" width="2.43" customWidth="1"/>
    <col min="3591" max="3591" width="14.29" customWidth="1"/>
    <col min="3592" max="3592" width="15.57" customWidth="1"/>
    <col min="3593" max="3593" width="12.43" customWidth="1"/>
    <col min="3594" max="3594" width="17.14" customWidth="1"/>
    <col min="3595" max="3595" width="1.140625" customWidth="1"/>
    <col min="3596" max="3596" width="22.14" customWidth="1"/>
    <col min="3597" max="3597" width="4.57" customWidth="1"/>
    <col min="3598" max="3598" width="10.14" customWidth="1"/>
    <col min="3599" max="3599" width="14.71" customWidth="1"/>
    <col min="3843" max="3843" width="1.285156" customWidth="1"/>
    <col min="3844" max="3844" width="5" customWidth="1"/>
    <col min="3845" max="3845" width="11.14" customWidth="1"/>
    <col min="3846" max="3846" width="2.43" customWidth="1"/>
    <col min="3847" max="3847" width="14.29" customWidth="1"/>
    <col min="3848" max="3848" width="15.57" customWidth="1"/>
    <col min="3849" max="3849" width="12.43" customWidth="1"/>
    <col min="3850" max="3850" width="17.14" customWidth="1"/>
    <col min="3851" max="3851" width="1.140625" customWidth="1"/>
    <col min="3852" max="3852" width="22.14" customWidth="1"/>
    <col min="3853" max="3853" width="4.57" customWidth="1"/>
    <col min="3854" max="3854" width="10.14" customWidth="1"/>
    <col min="3855" max="3855" width="14.71" customWidth="1"/>
    <col min="4099" max="4099" width="1.285156" customWidth="1"/>
    <col min="4100" max="4100" width="5" customWidth="1"/>
    <col min="4101" max="4101" width="11.14" customWidth="1"/>
    <col min="4102" max="4102" width="2.43" customWidth="1"/>
    <col min="4103" max="4103" width="14.29" customWidth="1"/>
    <col min="4104" max="4104" width="15.57" customWidth="1"/>
    <col min="4105" max="4105" width="12.43" customWidth="1"/>
    <col min="4106" max="4106" width="17.14" customWidth="1"/>
    <col min="4107" max="4107" width="1.140625" customWidth="1"/>
    <col min="4108" max="4108" width="22.14" customWidth="1"/>
    <col min="4109" max="4109" width="4.57" customWidth="1"/>
    <col min="4110" max="4110" width="10.14" customWidth="1"/>
    <col min="4111" max="4111" width="14.71" customWidth="1"/>
    <col min="4355" max="4355" width="1.285156" customWidth="1"/>
    <col min="4356" max="4356" width="5" customWidth="1"/>
    <col min="4357" max="4357" width="11.14" customWidth="1"/>
    <col min="4358" max="4358" width="2.43" customWidth="1"/>
    <col min="4359" max="4359" width="14.29" customWidth="1"/>
    <col min="4360" max="4360" width="15.57" customWidth="1"/>
    <col min="4361" max="4361" width="12.43" customWidth="1"/>
    <col min="4362" max="4362" width="17.14" customWidth="1"/>
    <col min="4363" max="4363" width="1.140625" customWidth="1"/>
    <col min="4364" max="4364" width="22.14" customWidth="1"/>
    <col min="4365" max="4365" width="4.57" customWidth="1"/>
    <col min="4366" max="4366" width="10.14" customWidth="1"/>
    <col min="4367" max="4367" width="14.71" customWidth="1"/>
    <col min="4611" max="4611" width="1.285156" customWidth="1"/>
    <col min="4612" max="4612" width="5" customWidth="1"/>
    <col min="4613" max="4613" width="11.14" customWidth="1"/>
    <col min="4614" max="4614" width="2.43" customWidth="1"/>
    <col min="4615" max="4615" width="14.29" customWidth="1"/>
    <col min="4616" max="4616" width="15.57" customWidth="1"/>
    <col min="4617" max="4617" width="12.43" customWidth="1"/>
    <col min="4618" max="4618" width="17.14" customWidth="1"/>
    <col min="4619" max="4619" width="1.140625" customWidth="1"/>
    <col min="4620" max="4620" width="22.14" customWidth="1"/>
    <col min="4621" max="4621" width="4.57" customWidth="1"/>
    <col min="4622" max="4622" width="10.14" customWidth="1"/>
    <col min="4623" max="4623" width="14.71" customWidth="1"/>
    <col min="4867" max="4867" width="1.285156" customWidth="1"/>
    <col min="4868" max="4868" width="5" customWidth="1"/>
    <col min="4869" max="4869" width="11.14" customWidth="1"/>
    <col min="4870" max="4870" width="2.43" customWidth="1"/>
    <col min="4871" max="4871" width="14.29" customWidth="1"/>
    <col min="4872" max="4872" width="15.57" customWidth="1"/>
    <col min="4873" max="4873" width="12.43" customWidth="1"/>
    <col min="4874" max="4874" width="17.14" customWidth="1"/>
    <col min="4875" max="4875" width="1.140625" customWidth="1"/>
    <col min="4876" max="4876" width="22.14" customWidth="1"/>
    <col min="4877" max="4877" width="4.57" customWidth="1"/>
    <col min="4878" max="4878" width="10.14" customWidth="1"/>
    <col min="4879" max="4879" width="14.71" customWidth="1"/>
    <col min="5123" max="5123" width="1.285156" customWidth="1"/>
    <col min="5124" max="5124" width="5" customWidth="1"/>
    <col min="5125" max="5125" width="11.14" customWidth="1"/>
    <col min="5126" max="5126" width="2.43" customWidth="1"/>
    <col min="5127" max="5127" width="14.29" customWidth="1"/>
    <col min="5128" max="5128" width="15.57" customWidth="1"/>
    <col min="5129" max="5129" width="12.43" customWidth="1"/>
    <col min="5130" max="5130" width="17.14" customWidth="1"/>
    <col min="5131" max="5131" width="1.140625" customWidth="1"/>
    <col min="5132" max="5132" width="22.14" customWidth="1"/>
    <col min="5133" max="5133" width="4.57" customWidth="1"/>
    <col min="5134" max="5134" width="10.14" customWidth="1"/>
    <col min="5135" max="5135" width="14.71" customWidth="1"/>
    <col min="5379" max="5379" width="1.285156" customWidth="1"/>
    <col min="5380" max="5380" width="5" customWidth="1"/>
    <col min="5381" max="5381" width="11.14" customWidth="1"/>
    <col min="5382" max="5382" width="2.43" customWidth="1"/>
    <col min="5383" max="5383" width="14.29" customWidth="1"/>
    <col min="5384" max="5384" width="15.57" customWidth="1"/>
    <col min="5385" max="5385" width="12.43" customWidth="1"/>
    <col min="5386" max="5386" width="17.14" customWidth="1"/>
    <col min="5387" max="5387" width="1.140625" customWidth="1"/>
    <col min="5388" max="5388" width="22.14" customWidth="1"/>
    <col min="5389" max="5389" width="4.57" customWidth="1"/>
    <col min="5390" max="5390" width="10.14" customWidth="1"/>
    <col min="5391" max="5391" width="14.71" customWidth="1"/>
    <col min="5635" max="5635" width="1.285156" customWidth="1"/>
    <col min="5636" max="5636" width="5" customWidth="1"/>
    <col min="5637" max="5637" width="11.14" customWidth="1"/>
    <col min="5638" max="5638" width="2.43" customWidth="1"/>
    <col min="5639" max="5639" width="14.29" customWidth="1"/>
    <col min="5640" max="5640" width="15.57" customWidth="1"/>
    <col min="5641" max="5641" width="12.43" customWidth="1"/>
    <col min="5642" max="5642" width="17.14" customWidth="1"/>
    <col min="5643" max="5643" width="1.140625" customWidth="1"/>
    <col min="5644" max="5644" width="22.14" customWidth="1"/>
    <col min="5645" max="5645" width="4.57" customWidth="1"/>
    <col min="5646" max="5646" width="10.14" customWidth="1"/>
    <col min="5647" max="5647" width="14.71" customWidth="1"/>
    <col min="5891" max="5891" width="1.285156" customWidth="1"/>
    <col min="5892" max="5892" width="5" customWidth="1"/>
    <col min="5893" max="5893" width="11.14" customWidth="1"/>
    <col min="5894" max="5894" width="2.43" customWidth="1"/>
    <col min="5895" max="5895" width="14.29" customWidth="1"/>
    <col min="5896" max="5896" width="15.57" customWidth="1"/>
    <col min="5897" max="5897" width="12.43" customWidth="1"/>
    <col min="5898" max="5898" width="17.14" customWidth="1"/>
    <col min="5899" max="5899" width="1.140625" customWidth="1"/>
    <col min="5900" max="5900" width="22.14" customWidth="1"/>
    <col min="5901" max="5901" width="4.57" customWidth="1"/>
    <col min="5902" max="5902" width="10.14" customWidth="1"/>
    <col min="5903" max="5903" width="14.71" customWidth="1"/>
    <col min="6147" max="6147" width="1.285156" customWidth="1"/>
    <col min="6148" max="6148" width="5" customWidth="1"/>
    <col min="6149" max="6149" width="11.14" customWidth="1"/>
    <col min="6150" max="6150" width="2.43" customWidth="1"/>
    <col min="6151" max="6151" width="14.29" customWidth="1"/>
    <col min="6152" max="6152" width="15.57" customWidth="1"/>
    <col min="6153" max="6153" width="12.43" customWidth="1"/>
    <col min="6154" max="6154" width="17.14" customWidth="1"/>
    <col min="6155" max="6155" width="1.140625" customWidth="1"/>
    <col min="6156" max="6156" width="22.14" customWidth="1"/>
    <col min="6157" max="6157" width="4.57" customWidth="1"/>
    <col min="6158" max="6158" width="10.14" customWidth="1"/>
    <col min="6159" max="6159" width="14.71" customWidth="1"/>
    <col min="6403" max="6403" width="1.285156" customWidth="1"/>
    <col min="6404" max="6404" width="5" customWidth="1"/>
    <col min="6405" max="6405" width="11.14" customWidth="1"/>
    <col min="6406" max="6406" width="2.43" customWidth="1"/>
    <col min="6407" max="6407" width="14.29" customWidth="1"/>
    <col min="6408" max="6408" width="15.57" customWidth="1"/>
    <col min="6409" max="6409" width="12.43" customWidth="1"/>
    <col min="6410" max="6410" width="17.14" customWidth="1"/>
    <col min="6411" max="6411" width="1.140625" customWidth="1"/>
    <col min="6412" max="6412" width="22.14" customWidth="1"/>
    <col min="6413" max="6413" width="4.57" customWidth="1"/>
    <col min="6414" max="6414" width="10.14" customWidth="1"/>
    <col min="6415" max="6415" width="14.71" customWidth="1"/>
    <col min="6659" max="6659" width="1.285156" customWidth="1"/>
    <col min="6660" max="6660" width="5" customWidth="1"/>
    <col min="6661" max="6661" width="11.14" customWidth="1"/>
    <col min="6662" max="6662" width="2.43" customWidth="1"/>
    <col min="6663" max="6663" width="14.29" customWidth="1"/>
    <col min="6664" max="6664" width="15.57" customWidth="1"/>
    <col min="6665" max="6665" width="12.43" customWidth="1"/>
    <col min="6666" max="6666" width="17.14" customWidth="1"/>
    <col min="6667" max="6667" width="1.140625" customWidth="1"/>
    <col min="6668" max="6668" width="22.14" customWidth="1"/>
    <col min="6669" max="6669" width="4.57" customWidth="1"/>
    <col min="6670" max="6670" width="10.14" customWidth="1"/>
    <col min="6671" max="6671" width="14.71" customWidth="1"/>
    <col min="6915" max="6915" width="1.285156" customWidth="1"/>
    <col min="6916" max="6916" width="5" customWidth="1"/>
    <col min="6917" max="6917" width="11.14" customWidth="1"/>
    <col min="6918" max="6918" width="2.43" customWidth="1"/>
    <col min="6919" max="6919" width="14.29" customWidth="1"/>
    <col min="6920" max="6920" width="15.57" customWidth="1"/>
    <col min="6921" max="6921" width="12.43" customWidth="1"/>
    <col min="6922" max="6922" width="17.14" customWidth="1"/>
    <col min="6923" max="6923" width="1.140625" customWidth="1"/>
    <col min="6924" max="6924" width="22.14" customWidth="1"/>
    <col min="6925" max="6925" width="4.57" customWidth="1"/>
    <col min="6926" max="6926" width="10.14" customWidth="1"/>
    <col min="6927" max="6927" width="14.71" customWidth="1"/>
    <col min="7171" max="7171" width="1.285156" customWidth="1"/>
    <col min="7172" max="7172" width="5" customWidth="1"/>
    <col min="7173" max="7173" width="11.14" customWidth="1"/>
    <col min="7174" max="7174" width="2.43" customWidth="1"/>
    <col min="7175" max="7175" width="14.29" customWidth="1"/>
    <col min="7176" max="7176" width="15.57" customWidth="1"/>
    <col min="7177" max="7177" width="12.43" customWidth="1"/>
    <col min="7178" max="7178" width="17.14" customWidth="1"/>
    <col min="7179" max="7179" width="1.140625" customWidth="1"/>
    <col min="7180" max="7180" width="22.14" customWidth="1"/>
    <col min="7181" max="7181" width="4.57" customWidth="1"/>
    <col min="7182" max="7182" width="10.14" customWidth="1"/>
    <col min="7183" max="7183" width="14.71" customWidth="1"/>
    <col min="7427" max="7427" width="1.285156" customWidth="1"/>
    <col min="7428" max="7428" width="5" customWidth="1"/>
    <col min="7429" max="7429" width="11.14" customWidth="1"/>
    <col min="7430" max="7430" width="2.43" customWidth="1"/>
    <col min="7431" max="7431" width="14.29" customWidth="1"/>
    <col min="7432" max="7432" width="15.57" customWidth="1"/>
    <col min="7433" max="7433" width="12.43" customWidth="1"/>
    <col min="7434" max="7434" width="17.14" customWidth="1"/>
    <col min="7435" max="7435" width="1.140625" customWidth="1"/>
    <col min="7436" max="7436" width="22.14" customWidth="1"/>
    <col min="7437" max="7437" width="4.57" customWidth="1"/>
    <col min="7438" max="7438" width="10.14" customWidth="1"/>
    <col min="7439" max="7439" width="14.71" customWidth="1"/>
    <col min="7683" max="7683" width="1.285156" customWidth="1"/>
    <col min="7684" max="7684" width="5" customWidth="1"/>
    <col min="7685" max="7685" width="11.14" customWidth="1"/>
    <col min="7686" max="7686" width="2.43" customWidth="1"/>
    <col min="7687" max="7687" width="14.29" customWidth="1"/>
    <col min="7688" max="7688" width="15.57" customWidth="1"/>
    <col min="7689" max="7689" width="12.43" customWidth="1"/>
    <col min="7690" max="7690" width="17.14" customWidth="1"/>
    <col min="7691" max="7691" width="1.140625" customWidth="1"/>
    <col min="7692" max="7692" width="22.14" customWidth="1"/>
    <col min="7693" max="7693" width="4.57" customWidth="1"/>
    <col min="7694" max="7694" width="10.14" customWidth="1"/>
    <col min="7695" max="7695" width="14.71" customWidth="1"/>
    <col min="7939" max="7939" width="1.285156" customWidth="1"/>
    <col min="7940" max="7940" width="5" customWidth="1"/>
    <col min="7941" max="7941" width="11.14" customWidth="1"/>
    <col min="7942" max="7942" width="2.43" customWidth="1"/>
    <col min="7943" max="7943" width="14.29" customWidth="1"/>
    <col min="7944" max="7944" width="15.57" customWidth="1"/>
    <col min="7945" max="7945" width="12.43" customWidth="1"/>
    <col min="7946" max="7946" width="17.14" customWidth="1"/>
    <col min="7947" max="7947" width="1.140625" customWidth="1"/>
    <col min="7948" max="7948" width="22.14" customWidth="1"/>
    <col min="7949" max="7949" width="4.57" customWidth="1"/>
    <col min="7950" max="7950" width="10.14" customWidth="1"/>
    <col min="7951" max="7951" width="14.71" customWidth="1"/>
    <col min="8195" max="8195" width="1.285156" customWidth="1"/>
    <col min="8196" max="8196" width="5" customWidth="1"/>
    <col min="8197" max="8197" width="11.14" customWidth="1"/>
    <col min="8198" max="8198" width="2.43" customWidth="1"/>
    <col min="8199" max="8199" width="14.29" customWidth="1"/>
    <col min="8200" max="8200" width="15.57" customWidth="1"/>
    <col min="8201" max="8201" width="12.43" customWidth="1"/>
    <col min="8202" max="8202" width="17.14" customWidth="1"/>
    <col min="8203" max="8203" width="1.140625" customWidth="1"/>
    <col min="8204" max="8204" width="22.14" customWidth="1"/>
    <col min="8205" max="8205" width="4.57" customWidth="1"/>
    <col min="8206" max="8206" width="10.14" customWidth="1"/>
    <col min="8207" max="8207" width="14.71" customWidth="1"/>
    <col min="8451" max="8451" width="1.285156" customWidth="1"/>
    <col min="8452" max="8452" width="5" customWidth="1"/>
    <col min="8453" max="8453" width="11.14" customWidth="1"/>
    <col min="8454" max="8454" width="2.43" customWidth="1"/>
    <col min="8455" max="8455" width="14.29" customWidth="1"/>
    <col min="8456" max="8456" width="15.57" customWidth="1"/>
    <col min="8457" max="8457" width="12.43" customWidth="1"/>
    <col min="8458" max="8458" width="17.14" customWidth="1"/>
    <col min="8459" max="8459" width="1.140625" customWidth="1"/>
    <col min="8460" max="8460" width="22.14" customWidth="1"/>
    <col min="8461" max="8461" width="4.57" customWidth="1"/>
    <col min="8462" max="8462" width="10.14" customWidth="1"/>
    <col min="8463" max="8463" width="14.71" customWidth="1"/>
    <col min="8707" max="8707" width="1.285156" customWidth="1"/>
    <col min="8708" max="8708" width="5" customWidth="1"/>
    <col min="8709" max="8709" width="11.14" customWidth="1"/>
    <col min="8710" max="8710" width="2.43" customWidth="1"/>
    <col min="8711" max="8711" width="14.29" customWidth="1"/>
    <col min="8712" max="8712" width="15.57" customWidth="1"/>
    <col min="8713" max="8713" width="12.43" customWidth="1"/>
    <col min="8714" max="8714" width="17.14" customWidth="1"/>
    <col min="8715" max="8715" width="1.140625" customWidth="1"/>
    <col min="8716" max="8716" width="22.14" customWidth="1"/>
    <col min="8717" max="8717" width="4.57" customWidth="1"/>
    <col min="8718" max="8718" width="10.14" customWidth="1"/>
    <col min="8719" max="8719" width="14.71" customWidth="1"/>
    <col min="8963" max="8963" width="1.285156" customWidth="1"/>
    <col min="8964" max="8964" width="5" customWidth="1"/>
    <col min="8965" max="8965" width="11.14" customWidth="1"/>
    <col min="8966" max="8966" width="2.43" customWidth="1"/>
    <col min="8967" max="8967" width="14.29" customWidth="1"/>
    <col min="8968" max="8968" width="15.57" customWidth="1"/>
    <col min="8969" max="8969" width="12.43" customWidth="1"/>
    <col min="8970" max="8970" width="17.14" customWidth="1"/>
    <col min="8971" max="8971" width="1.140625" customWidth="1"/>
    <col min="8972" max="8972" width="22.14" customWidth="1"/>
    <col min="8973" max="8973" width="4.57" customWidth="1"/>
    <col min="8974" max="8974" width="10.14" customWidth="1"/>
    <col min="8975" max="8975" width="14.71" customWidth="1"/>
    <col min="9219" max="9219" width="1.285156" customWidth="1"/>
    <col min="9220" max="9220" width="5" customWidth="1"/>
    <col min="9221" max="9221" width="11.14" customWidth="1"/>
    <col min="9222" max="9222" width="2.43" customWidth="1"/>
    <col min="9223" max="9223" width="14.29" customWidth="1"/>
    <col min="9224" max="9224" width="15.57" customWidth="1"/>
    <col min="9225" max="9225" width="12.43" customWidth="1"/>
    <col min="9226" max="9226" width="17.14" customWidth="1"/>
    <col min="9227" max="9227" width="1.140625" customWidth="1"/>
    <col min="9228" max="9228" width="22.14" customWidth="1"/>
    <col min="9229" max="9229" width="4.57" customWidth="1"/>
    <col min="9230" max="9230" width="10.14" customWidth="1"/>
    <col min="9231" max="9231" width="14.71" customWidth="1"/>
    <col min="9475" max="9475" width="1.285156" customWidth="1"/>
    <col min="9476" max="9476" width="5" customWidth="1"/>
    <col min="9477" max="9477" width="11.14" customWidth="1"/>
    <col min="9478" max="9478" width="2.43" customWidth="1"/>
    <col min="9479" max="9479" width="14.29" customWidth="1"/>
    <col min="9480" max="9480" width="15.57" customWidth="1"/>
    <col min="9481" max="9481" width="12.43" customWidth="1"/>
    <col min="9482" max="9482" width="17.14" customWidth="1"/>
    <col min="9483" max="9483" width="1.140625" customWidth="1"/>
    <col min="9484" max="9484" width="22.14" customWidth="1"/>
    <col min="9485" max="9485" width="4.57" customWidth="1"/>
    <col min="9486" max="9486" width="10.14" customWidth="1"/>
    <col min="9487" max="9487" width="14.71" customWidth="1"/>
    <col min="9731" max="9731" width="1.285156" customWidth="1"/>
    <col min="9732" max="9732" width="5" customWidth="1"/>
    <col min="9733" max="9733" width="11.14" customWidth="1"/>
    <col min="9734" max="9734" width="2.43" customWidth="1"/>
    <col min="9735" max="9735" width="14.29" customWidth="1"/>
    <col min="9736" max="9736" width="15.57" customWidth="1"/>
    <col min="9737" max="9737" width="12.43" customWidth="1"/>
    <col min="9738" max="9738" width="17.14" customWidth="1"/>
    <col min="9739" max="9739" width="1.140625" customWidth="1"/>
    <col min="9740" max="9740" width="22.14" customWidth="1"/>
    <col min="9741" max="9741" width="4.57" customWidth="1"/>
    <col min="9742" max="9742" width="10.14" customWidth="1"/>
    <col min="9743" max="9743" width="14.71" customWidth="1"/>
    <col min="9987" max="9987" width="1.285156" customWidth="1"/>
    <col min="9988" max="9988" width="5" customWidth="1"/>
    <col min="9989" max="9989" width="11.14" customWidth="1"/>
    <col min="9990" max="9990" width="2.43" customWidth="1"/>
    <col min="9991" max="9991" width="14.29" customWidth="1"/>
    <col min="9992" max="9992" width="15.57" customWidth="1"/>
    <col min="9993" max="9993" width="12.43" customWidth="1"/>
    <col min="9994" max="9994" width="17.14" customWidth="1"/>
    <col min="9995" max="9995" width="1.140625" customWidth="1"/>
    <col min="9996" max="9996" width="22.14" customWidth="1"/>
    <col min="9997" max="9997" width="4.57" customWidth="1"/>
    <col min="9998" max="9998" width="10.14" customWidth="1"/>
    <col min="9999" max="9999" width="14.71" customWidth="1"/>
    <col min="10243" max="10243" width="1.285156" customWidth="1"/>
    <col min="10244" max="10244" width="5" customWidth="1"/>
    <col min="10245" max="10245" width="11.14" customWidth="1"/>
    <col min="10246" max="10246" width="2.43" customWidth="1"/>
    <col min="10247" max="10247" width="14.29" customWidth="1"/>
    <col min="10248" max="10248" width="15.57" customWidth="1"/>
    <col min="10249" max="10249" width="12.43" customWidth="1"/>
    <col min="10250" max="10250" width="17.14" customWidth="1"/>
    <col min="10251" max="10251" width="1.140625" customWidth="1"/>
    <col min="10252" max="10252" width="22.14" customWidth="1"/>
    <col min="10253" max="10253" width="4.57" customWidth="1"/>
    <col min="10254" max="10254" width="10.14" customWidth="1"/>
    <col min="10255" max="10255" width="14.71" customWidth="1"/>
    <col min="10499" max="10499" width="1.285156" customWidth="1"/>
    <col min="10500" max="10500" width="5" customWidth="1"/>
    <col min="10501" max="10501" width="11.14" customWidth="1"/>
    <col min="10502" max="10502" width="2.43" customWidth="1"/>
    <col min="10503" max="10503" width="14.29" customWidth="1"/>
    <col min="10504" max="10504" width="15.57" customWidth="1"/>
    <col min="10505" max="10505" width="12.43" customWidth="1"/>
    <col min="10506" max="10506" width="17.14" customWidth="1"/>
    <col min="10507" max="10507" width="1.140625" customWidth="1"/>
    <col min="10508" max="10508" width="22.14" customWidth="1"/>
    <col min="10509" max="10509" width="4.57" customWidth="1"/>
    <col min="10510" max="10510" width="10.14" customWidth="1"/>
    <col min="10511" max="10511" width="14.71" customWidth="1"/>
    <col min="10755" max="10755" width="1.285156" customWidth="1"/>
    <col min="10756" max="10756" width="5" customWidth="1"/>
    <col min="10757" max="10757" width="11.14" customWidth="1"/>
    <col min="10758" max="10758" width="2.43" customWidth="1"/>
    <col min="10759" max="10759" width="14.29" customWidth="1"/>
    <col min="10760" max="10760" width="15.57" customWidth="1"/>
    <col min="10761" max="10761" width="12.43" customWidth="1"/>
    <col min="10762" max="10762" width="17.14" customWidth="1"/>
    <col min="10763" max="10763" width="1.140625" customWidth="1"/>
    <col min="10764" max="10764" width="22.14" customWidth="1"/>
    <col min="10765" max="10765" width="4.57" customWidth="1"/>
    <col min="10766" max="10766" width="10.14" customWidth="1"/>
    <col min="10767" max="10767" width="14.71" customWidth="1"/>
    <col min="11011" max="11011" width="1.285156" customWidth="1"/>
    <col min="11012" max="11012" width="5" customWidth="1"/>
    <col min="11013" max="11013" width="11.14" customWidth="1"/>
    <col min="11014" max="11014" width="2.43" customWidth="1"/>
    <col min="11015" max="11015" width="14.29" customWidth="1"/>
    <col min="11016" max="11016" width="15.57" customWidth="1"/>
    <col min="11017" max="11017" width="12.43" customWidth="1"/>
    <col min="11018" max="11018" width="17.14" customWidth="1"/>
    <col min="11019" max="11019" width="1.140625" customWidth="1"/>
    <col min="11020" max="11020" width="22.14" customWidth="1"/>
    <col min="11021" max="11021" width="4.57" customWidth="1"/>
    <col min="11022" max="11022" width="10.14" customWidth="1"/>
    <col min="11023" max="11023" width="14.71" customWidth="1"/>
    <col min="11267" max="11267" width="1.285156" customWidth="1"/>
    <col min="11268" max="11268" width="5" customWidth="1"/>
    <col min="11269" max="11269" width="11.14" customWidth="1"/>
    <col min="11270" max="11270" width="2.43" customWidth="1"/>
    <col min="11271" max="11271" width="14.29" customWidth="1"/>
    <col min="11272" max="11272" width="15.57" customWidth="1"/>
    <col min="11273" max="11273" width="12.43" customWidth="1"/>
    <col min="11274" max="11274" width="17.14" customWidth="1"/>
    <col min="11275" max="11275" width="1.140625" customWidth="1"/>
    <col min="11276" max="11276" width="22.14" customWidth="1"/>
    <col min="11277" max="11277" width="4.57" customWidth="1"/>
    <col min="11278" max="11278" width="10.14" customWidth="1"/>
    <col min="11279" max="11279" width="14.71" customWidth="1"/>
    <col min="11523" max="11523" width="1.285156" customWidth="1"/>
    <col min="11524" max="11524" width="5" customWidth="1"/>
    <col min="11525" max="11525" width="11.14" customWidth="1"/>
    <col min="11526" max="11526" width="2.43" customWidth="1"/>
    <col min="11527" max="11527" width="14.29" customWidth="1"/>
    <col min="11528" max="11528" width="15.57" customWidth="1"/>
    <col min="11529" max="11529" width="12.43" customWidth="1"/>
    <col min="11530" max="11530" width="17.14" customWidth="1"/>
    <col min="11531" max="11531" width="1.140625" customWidth="1"/>
    <col min="11532" max="11532" width="22.14" customWidth="1"/>
    <col min="11533" max="11533" width="4.57" customWidth="1"/>
    <col min="11534" max="11534" width="10.14" customWidth="1"/>
    <col min="11535" max="11535" width="14.71" customWidth="1"/>
    <col min="11779" max="11779" width="1.285156" customWidth="1"/>
    <col min="11780" max="11780" width="5" customWidth="1"/>
    <col min="11781" max="11781" width="11.14" customWidth="1"/>
    <col min="11782" max="11782" width="2.43" customWidth="1"/>
    <col min="11783" max="11783" width="14.29" customWidth="1"/>
    <col min="11784" max="11784" width="15.57" customWidth="1"/>
    <col min="11785" max="11785" width="12.43" customWidth="1"/>
    <col min="11786" max="11786" width="17.14" customWidth="1"/>
    <col min="11787" max="11787" width="1.140625" customWidth="1"/>
    <col min="11788" max="11788" width="22.14" customWidth="1"/>
    <col min="11789" max="11789" width="4.57" customWidth="1"/>
    <col min="11790" max="11790" width="10.14" customWidth="1"/>
    <col min="11791" max="11791" width="14.71" customWidth="1"/>
    <col min="12035" max="12035" width="1.285156" customWidth="1"/>
    <col min="12036" max="12036" width="5" customWidth="1"/>
    <col min="12037" max="12037" width="11.14" customWidth="1"/>
    <col min="12038" max="12038" width="2.43" customWidth="1"/>
    <col min="12039" max="12039" width="14.29" customWidth="1"/>
    <col min="12040" max="12040" width="15.57" customWidth="1"/>
    <col min="12041" max="12041" width="12.43" customWidth="1"/>
    <col min="12042" max="12042" width="17.14" customWidth="1"/>
    <col min="12043" max="12043" width="1.140625" customWidth="1"/>
    <col min="12044" max="12044" width="22.14" customWidth="1"/>
    <col min="12045" max="12045" width="4.57" customWidth="1"/>
    <col min="12046" max="12046" width="10.14" customWidth="1"/>
    <col min="12047" max="12047" width="14.71" customWidth="1"/>
    <col min="12291" max="12291" width="1.285156" customWidth="1"/>
    <col min="12292" max="12292" width="5" customWidth="1"/>
    <col min="12293" max="12293" width="11.14" customWidth="1"/>
    <col min="12294" max="12294" width="2.43" customWidth="1"/>
    <col min="12295" max="12295" width="14.29" customWidth="1"/>
    <col min="12296" max="12296" width="15.57" customWidth="1"/>
    <col min="12297" max="12297" width="12.43" customWidth="1"/>
    <col min="12298" max="12298" width="17.14" customWidth="1"/>
    <col min="12299" max="12299" width="1.140625" customWidth="1"/>
    <col min="12300" max="12300" width="22.14" customWidth="1"/>
    <col min="12301" max="12301" width="4.57" customWidth="1"/>
    <col min="12302" max="12302" width="10.14" customWidth="1"/>
    <col min="12303" max="12303" width="14.71" customWidth="1"/>
    <col min="12547" max="12547" width="1.285156" customWidth="1"/>
    <col min="12548" max="12548" width="5" customWidth="1"/>
    <col min="12549" max="12549" width="11.14" customWidth="1"/>
    <col min="12550" max="12550" width="2.43" customWidth="1"/>
    <col min="12551" max="12551" width="14.29" customWidth="1"/>
    <col min="12552" max="12552" width="15.57" customWidth="1"/>
    <col min="12553" max="12553" width="12.43" customWidth="1"/>
    <col min="12554" max="12554" width="17.14" customWidth="1"/>
    <col min="12555" max="12555" width="1.140625" customWidth="1"/>
    <col min="12556" max="12556" width="22.14" customWidth="1"/>
    <col min="12557" max="12557" width="4.57" customWidth="1"/>
    <col min="12558" max="12558" width="10.14" customWidth="1"/>
    <col min="12559" max="12559" width="14.71" customWidth="1"/>
    <col min="12803" max="12803" width="1.285156" customWidth="1"/>
    <col min="12804" max="12804" width="5" customWidth="1"/>
    <col min="12805" max="12805" width="11.14" customWidth="1"/>
    <col min="12806" max="12806" width="2.43" customWidth="1"/>
    <col min="12807" max="12807" width="14.29" customWidth="1"/>
    <col min="12808" max="12808" width="15.57" customWidth="1"/>
    <col min="12809" max="12809" width="12.43" customWidth="1"/>
    <col min="12810" max="12810" width="17.14" customWidth="1"/>
    <col min="12811" max="12811" width="1.140625" customWidth="1"/>
    <col min="12812" max="12812" width="22.14" customWidth="1"/>
    <col min="12813" max="12813" width="4.57" customWidth="1"/>
    <col min="12814" max="12814" width="10.14" customWidth="1"/>
    <col min="12815" max="12815" width="14.71" customWidth="1"/>
    <col min="13059" max="13059" width="1.285156" customWidth="1"/>
    <col min="13060" max="13060" width="5" customWidth="1"/>
    <col min="13061" max="13061" width="11.14" customWidth="1"/>
    <col min="13062" max="13062" width="2.43" customWidth="1"/>
    <col min="13063" max="13063" width="14.29" customWidth="1"/>
    <col min="13064" max="13064" width="15.57" customWidth="1"/>
    <col min="13065" max="13065" width="12.43" customWidth="1"/>
    <col min="13066" max="13066" width="17.14" customWidth="1"/>
    <col min="13067" max="13067" width="1.140625" customWidth="1"/>
    <col min="13068" max="13068" width="22.14" customWidth="1"/>
    <col min="13069" max="13069" width="4.57" customWidth="1"/>
    <col min="13070" max="13070" width="10.14" customWidth="1"/>
    <col min="13071" max="13071" width="14.71" customWidth="1"/>
    <col min="13315" max="13315" width="1.285156" customWidth="1"/>
    <col min="13316" max="13316" width="5" customWidth="1"/>
    <col min="13317" max="13317" width="11.14" customWidth="1"/>
    <col min="13318" max="13318" width="2.43" customWidth="1"/>
    <col min="13319" max="13319" width="14.29" customWidth="1"/>
    <col min="13320" max="13320" width="15.57" customWidth="1"/>
    <col min="13321" max="13321" width="12.43" customWidth="1"/>
    <col min="13322" max="13322" width="17.14" customWidth="1"/>
    <col min="13323" max="13323" width="1.140625" customWidth="1"/>
    <col min="13324" max="13324" width="22.14" customWidth="1"/>
    <col min="13325" max="13325" width="4.57" customWidth="1"/>
    <col min="13326" max="13326" width="10.14" customWidth="1"/>
    <col min="13327" max="13327" width="14.71" customWidth="1"/>
    <col min="13571" max="13571" width="1.285156" customWidth="1"/>
    <col min="13572" max="13572" width="5" customWidth="1"/>
    <col min="13573" max="13573" width="11.14" customWidth="1"/>
    <col min="13574" max="13574" width="2.43" customWidth="1"/>
    <col min="13575" max="13575" width="14.29" customWidth="1"/>
    <col min="13576" max="13576" width="15.57" customWidth="1"/>
    <col min="13577" max="13577" width="12.43" customWidth="1"/>
    <col min="13578" max="13578" width="17.14" customWidth="1"/>
    <col min="13579" max="13579" width="1.140625" customWidth="1"/>
    <col min="13580" max="13580" width="22.14" customWidth="1"/>
    <col min="13581" max="13581" width="4.57" customWidth="1"/>
    <col min="13582" max="13582" width="10.14" customWidth="1"/>
    <col min="13583" max="13583" width="14.71" customWidth="1"/>
    <col min="13827" max="13827" width="1.285156" customWidth="1"/>
    <col min="13828" max="13828" width="5" customWidth="1"/>
    <col min="13829" max="13829" width="11.14" customWidth="1"/>
    <col min="13830" max="13830" width="2.43" customWidth="1"/>
    <col min="13831" max="13831" width="14.29" customWidth="1"/>
    <col min="13832" max="13832" width="15.57" customWidth="1"/>
    <col min="13833" max="13833" width="12.43" customWidth="1"/>
    <col min="13834" max="13834" width="17.14" customWidth="1"/>
    <col min="13835" max="13835" width="1.140625" customWidth="1"/>
    <col min="13836" max="13836" width="22.14" customWidth="1"/>
    <col min="13837" max="13837" width="4.57" customWidth="1"/>
    <col min="13838" max="13838" width="10.14" customWidth="1"/>
    <col min="13839" max="13839" width="14.71" customWidth="1"/>
    <col min="14083" max="14083" width="1.285156" customWidth="1"/>
    <col min="14084" max="14084" width="5" customWidth="1"/>
    <col min="14085" max="14085" width="11.14" customWidth="1"/>
    <col min="14086" max="14086" width="2.43" customWidth="1"/>
    <col min="14087" max="14087" width="14.29" customWidth="1"/>
    <col min="14088" max="14088" width="15.57" customWidth="1"/>
    <col min="14089" max="14089" width="12.43" customWidth="1"/>
    <col min="14090" max="14090" width="17.14" customWidth="1"/>
    <col min="14091" max="14091" width="1.140625" customWidth="1"/>
    <col min="14092" max="14092" width="22.14" customWidth="1"/>
    <col min="14093" max="14093" width="4.57" customWidth="1"/>
    <col min="14094" max="14094" width="10.14" customWidth="1"/>
    <col min="14095" max="14095" width="14.71" customWidth="1"/>
    <col min="14339" max="14339" width="1.285156" customWidth="1"/>
    <col min="14340" max="14340" width="5" customWidth="1"/>
    <col min="14341" max="14341" width="11.14" customWidth="1"/>
    <col min="14342" max="14342" width="2.43" customWidth="1"/>
    <col min="14343" max="14343" width="14.29" customWidth="1"/>
    <col min="14344" max="14344" width="15.57" customWidth="1"/>
    <col min="14345" max="14345" width="12.43" customWidth="1"/>
    <col min="14346" max="14346" width="17.14" customWidth="1"/>
    <col min="14347" max="14347" width="1.140625" customWidth="1"/>
    <col min="14348" max="14348" width="22.14" customWidth="1"/>
    <col min="14349" max="14349" width="4.57" customWidth="1"/>
    <col min="14350" max="14350" width="10.14" customWidth="1"/>
    <col min="14351" max="14351" width="14.71" customWidth="1"/>
    <col min="14595" max="14595" width="1.285156" customWidth="1"/>
    <col min="14596" max="14596" width="5" customWidth="1"/>
    <col min="14597" max="14597" width="11.14" customWidth="1"/>
    <col min="14598" max="14598" width="2.43" customWidth="1"/>
    <col min="14599" max="14599" width="14.29" customWidth="1"/>
    <col min="14600" max="14600" width="15.57" customWidth="1"/>
    <col min="14601" max="14601" width="12.43" customWidth="1"/>
    <col min="14602" max="14602" width="17.14" customWidth="1"/>
    <col min="14603" max="14603" width="1.140625" customWidth="1"/>
    <col min="14604" max="14604" width="22.14" customWidth="1"/>
    <col min="14605" max="14605" width="4.57" customWidth="1"/>
    <col min="14606" max="14606" width="10.14" customWidth="1"/>
    <col min="14607" max="14607" width="14.71" customWidth="1"/>
    <col min="14851" max="14851" width="1.285156" customWidth="1"/>
    <col min="14852" max="14852" width="5" customWidth="1"/>
    <col min="14853" max="14853" width="11.14" customWidth="1"/>
    <col min="14854" max="14854" width="2.43" customWidth="1"/>
    <col min="14855" max="14855" width="14.29" customWidth="1"/>
    <col min="14856" max="14856" width="15.57" customWidth="1"/>
    <col min="14857" max="14857" width="12.43" customWidth="1"/>
    <col min="14858" max="14858" width="17.14" customWidth="1"/>
    <col min="14859" max="14859" width="1.140625" customWidth="1"/>
    <col min="14860" max="14860" width="22.14" customWidth="1"/>
    <col min="14861" max="14861" width="4.57" customWidth="1"/>
    <col min="14862" max="14862" width="10.14" customWidth="1"/>
    <col min="14863" max="14863" width="14.71" customWidth="1"/>
    <col min="15107" max="15107" width="1.285156" customWidth="1"/>
    <col min="15108" max="15108" width="5" customWidth="1"/>
    <col min="15109" max="15109" width="11.14" customWidth="1"/>
    <col min="15110" max="15110" width="2.43" customWidth="1"/>
    <col min="15111" max="15111" width="14.29" customWidth="1"/>
    <col min="15112" max="15112" width="15.57" customWidth="1"/>
    <col min="15113" max="15113" width="12.43" customWidth="1"/>
    <col min="15114" max="15114" width="17.14" customWidth="1"/>
    <col min="15115" max="15115" width="1.140625" customWidth="1"/>
    <col min="15116" max="15116" width="22.14" customWidth="1"/>
    <col min="15117" max="15117" width="4.57" customWidth="1"/>
    <col min="15118" max="15118" width="10.14" customWidth="1"/>
    <col min="15119" max="15119" width="14.71" customWidth="1"/>
    <col min="15363" max="15363" width="1.285156" customWidth="1"/>
    <col min="15364" max="15364" width="5" customWidth="1"/>
    <col min="15365" max="15365" width="11.14" customWidth="1"/>
    <col min="15366" max="15366" width="2.43" customWidth="1"/>
    <col min="15367" max="15367" width="14.29" customWidth="1"/>
    <col min="15368" max="15368" width="15.57" customWidth="1"/>
    <col min="15369" max="15369" width="12.43" customWidth="1"/>
    <col min="15370" max="15370" width="17.14" customWidth="1"/>
    <col min="15371" max="15371" width="1.140625" customWidth="1"/>
    <col min="15372" max="15372" width="22.14" customWidth="1"/>
    <col min="15373" max="15373" width="4.57" customWidth="1"/>
    <col min="15374" max="15374" width="10.14" customWidth="1"/>
    <col min="15375" max="15375" width="14.71" customWidth="1"/>
    <col min="15619" max="15619" width="1.285156" customWidth="1"/>
    <col min="15620" max="15620" width="5" customWidth="1"/>
    <col min="15621" max="15621" width="11.14" customWidth="1"/>
    <col min="15622" max="15622" width="2.43" customWidth="1"/>
    <col min="15623" max="15623" width="14.29" customWidth="1"/>
    <col min="15624" max="15624" width="15.57" customWidth="1"/>
    <col min="15625" max="15625" width="12.43" customWidth="1"/>
    <col min="15626" max="15626" width="17.14" customWidth="1"/>
    <col min="15627" max="15627" width="1.140625" customWidth="1"/>
    <col min="15628" max="15628" width="22.14" customWidth="1"/>
    <col min="15629" max="15629" width="4.57" customWidth="1"/>
    <col min="15630" max="15630" width="10.14" customWidth="1"/>
    <col min="15631" max="15631" width="14.71" customWidth="1"/>
    <col min="15875" max="15875" width="1.285156" customWidth="1"/>
    <col min="15876" max="15876" width="5" customWidth="1"/>
    <col min="15877" max="15877" width="11.14" customWidth="1"/>
    <col min="15878" max="15878" width="2.43" customWidth="1"/>
    <col min="15879" max="15879" width="14.29" customWidth="1"/>
    <col min="15880" max="15880" width="15.57" customWidth="1"/>
    <col min="15881" max="15881" width="12.43" customWidth="1"/>
    <col min="15882" max="15882" width="17.14" customWidth="1"/>
    <col min="15883" max="15883" width="1.140625" customWidth="1"/>
    <col min="15884" max="15884" width="22.14" customWidth="1"/>
    <col min="15885" max="15885" width="4.57" customWidth="1"/>
    <col min="15886" max="15886" width="10.14" customWidth="1"/>
    <col min="15887" max="15887" width="14.71" customWidth="1"/>
    <col min="16131" max="16131" width="1.285156" customWidth="1"/>
    <col min="16132" max="16132" width="5" customWidth="1"/>
    <col min="16133" max="16133" width="11.14" customWidth="1"/>
    <col min="16134" max="16134" width="2.43" customWidth="1"/>
    <col min="16135" max="16135" width="14.29" customWidth="1"/>
    <col min="16136" max="16136" width="15.57" customWidth="1"/>
    <col min="16137" max="16137" width="12.43" customWidth="1"/>
    <col min="16138" max="16138" width="17.14" customWidth="1"/>
    <col min="16139" max="16139" width="1.140625" customWidth="1"/>
    <col min="16140" max="16140" width="22.14" customWidth="1"/>
    <col min="16141" max="16141" width="4.57" customWidth="1"/>
    <col min="16142" max="16142" width="10.14" customWidth="1"/>
    <col min="16143" max="16143" width="14.71" customWidth="1"/>
  </cols>
  <sheetData>
    <row r="1" ht="15.75">
      <c r="B1" s="93" t="s">
        <v>49</v>
      </c>
      <c r="C1" s="94"/>
      <c r="D1" s="94"/>
      <c r="E1" s="94"/>
      <c r="F1" s="94"/>
      <c r="G1" s="95"/>
      <c r="H1" s="95"/>
      <c r="I1" s="96" t="s">
        <v>1</v>
      </c>
      <c r="J1" s="97"/>
      <c r="K1" s="98" t="s">
        <v>50</v>
      </c>
      <c r="L1" s="99"/>
      <c r="M1" s="100" t="s">
        <v>1</v>
      </c>
      <c r="N1" s="100"/>
      <c r="O1" s="100"/>
    </row>
    <row r="2">
      <c r="J2" s="97"/>
      <c r="K2" s="101"/>
    </row>
    <row r="3">
      <c r="B3" t="s">
        <v>51</v>
      </c>
      <c r="D3" s="99"/>
      <c r="E3" s="100" t="s">
        <v>29</v>
      </c>
      <c r="F3" s="100"/>
      <c r="G3" s="100"/>
      <c r="H3" s="100"/>
      <c r="I3" s="102"/>
      <c r="J3" s="97"/>
      <c r="K3" s="103" t="s">
        <v>4</v>
      </c>
      <c r="L3" s="104"/>
      <c r="M3" s="104"/>
      <c r="N3" s="104"/>
      <c r="O3" s="104"/>
    </row>
    <row r="4" ht="15" customHeight="1">
      <c r="B4" t="s">
        <v>52</v>
      </c>
      <c r="E4" s="105">
        <v>44225.578325659721</v>
      </c>
      <c r="F4" s="105"/>
      <c r="G4" s="99"/>
      <c r="H4" s="99"/>
      <c r="I4" s="106"/>
      <c r="J4" s="97"/>
      <c r="K4" s="107"/>
      <c r="L4" s="104"/>
      <c r="M4" s="104"/>
      <c r="N4" s="104"/>
      <c r="O4" s="104"/>
    </row>
    <row r="5">
      <c r="J5" s="97"/>
      <c r="K5" s="101"/>
    </row>
    <row r="6" ht="18" customHeight="1">
      <c r="B6" s="32" t="s">
        <v>11</v>
      </c>
      <c r="C6" s="32" t="s">
        <v>53</v>
      </c>
      <c r="D6" s="34"/>
      <c r="E6" s="32" t="s">
        <v>54</v>
      </c>
      <c r="F6" s="34"/>
      <c r="G6" s="108" t="s">
        <v>55</v>
      </c>
      <c r="H6" s="109"/>
      <c r="I6" s="109"/>
      <c r="J6" s="97"/>
      <c r="K6" s="110" t="s">
        <v>56</v>
      </c>
      <c r="L6" s="32" t="s">
        <v>57</v>
      </c>
      <c r="M6" s="34"/>
      <c r="N6" s="35" t="s">
        <v>58</v>
      </c>
      <c r="O6" s="35" t="s">
        <v>59</v>
      </c>
    </row>
    <row r="7" ht="16.5" customHeight="1">
      <c r="B7" s="111"/>
      <c r="C7" s="111"/>
      <c r="D7" s="112"/>
      <c r="E7" s="111"/>
      <c r="F7" s="112"/>
      <c r="G7" s="36" t="s">
        <v>14</v>
      </c>
      <c r="H7" s="113" t="s">
        <v>60</v>
      </c>
      <c r="I7" s="113" t="s">
        <v>61</v>
      </c>
      <c r="J7" s="97"/>
      <c r="K7" s="114"/>
      <c r="L7" s="111"/>
      <c r="M7" s="112"/>
      <c r="N7" s="115"/>
      <c r="O7" s="115"/>
    </row>
    <row r="8">
      <c r="F8" s="116"/>
      <c r="G8" s="117"/>
      <c r="H8" s="117"/>
      <c r="I8" s="118"/>
      <c r="J8" s="97"/>
      <c r="K8" s="116"/>
      <c r="L8" s="117"/>
      <c r="M8" s="117"/>
      <c r="N8" s="117"/>
      <c r="O8" s="117"/>
    </row>
    <row r="9" ht="19.5" customHeight="1">
      <c r="B9" t="s">
        <v>62</v>
      </c>
      <c r="F9" s="100" t="s">
        <v>4</v>
      </c>
      <c r="G9" s="104"/>
      <c r="H9" s="104"/>
      <c r="I9" s="119"/>
      <c r="J9" s="97"/>
      <c r="K9" s="120" t="s">
        <v>63</v>
      </c>
      <c r="L9" s="121"/>
      <c r="M9" s="121"/>
      <c r="N9" s="121"/>
      <c r="O9" s="117"/>
    </row>
  </sheetData>
  <mergeCells count="11">
    <mergeCell ref="B6:B7"/>
    <mergeCell ref="C6:D7"/>
    <mergeCell ref="E6:F7"/>
    <mergeCell ref="G6:I6"/>
    <mergeCell ref="K6:K7"/>
    <mergeCell ref="M1:O1"/>
    <mergeCell ref="E3:I3"/>
    <mergeCell ref="E4:F4"/>
    <mergeCell ref="L6:M7"/>
    <mergeCell ref="O6:O7"/>
    <mergeCell ref="N6:N7"/>
  </mergeCells>
  <pageMargins left="0.25" right="0.25" top="0.75" bottom="0.75" header="0.3" footer="0.3"/>
  <pageSetup paperSize="9" orientation="portrait" scale="74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2018-12-17T11:41:12Z</cp:lastPrinted>
  <dcterms:created xsi:type="dcterms:W3CDTF">2001-10-10T06:27:02Z</dcterms:created>
  <dcterms:modified xsi:type="dcterms:W3CDTF">2021-01-29T11:54:18Z</dcterms:modified>
</cp:coreProperties>
</file>