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eboningItems">Лист1!$A$38:$I$39</definedName>
    <definedName name="grpRange">Лист1!#REF!</definedName>
    <definedName name="MGRP">Лист1!$A$29:$H$32</definedName>
    <definedName name="range1">Лист1!#REF!</definedName>
    <definedName name="sectionPrice">Лист1!#REF!</definedName>
    <definedName name="TechProc">Лист1!#REF!</definedName>
    <definedName name="tpRange">Лист1!#REF!</definedName>
    <definedName name="WayBillItems">Лист1!$A$30:$H$31</definedName>
    <definedName name="_xlnm.Print_Titles" localSheetId="0">Лист1!#REF!</definedName>
  </definedNames>
  <calcPr calcId="125725"/>
</workbook>
</file>

<file path=xl/calcChain.xml><?xml version="1.0" encoding="utf-8"?>
<calcChain xmlns="http://schemas.openxmlformats.org/spreadsheetml/2006/main">
  <c r="E1" i="1"/>
  <c r="I38"/>
  <c r="H38"/>
  <c r="G38"/>
  <c r="F38"/>
  <c r="E38"/>
  <c r="C38"/>
  <c r="B38"/>
  <c r="D42"/>
  <c r="B29" l="1"/>
  <c r="E30" l="1"/>
  <c r="D21"/>
  <c r="D13"/>
  <c r="D11"/>
  <c r="G30" l="1"/>
  <c r="F30"/>
  <c r="C30"/>
  <c r="B30"/>
  <c r="H29"/>
  <c r="F29"/>
  <c r="D3"/>
  <c r="D51"/>
  <c r="D49"/>
  <c r="D17"/>
  <c r="D5"/>
  <c r="D7" s="1"/>
  <c r="D9"/>
  <c r="D15"/>
  <c r="D19"/>
  <c r="H30" l="1"/>
</calcChain>
</file>

<file path=xl/sharedStrings.xml><?xml version="1.0" encoding="utf-8"?>
<sst xmlns="http://schemas.openxmlformats.org/spreadsheetml/2006/main" count="34" uniqueCount="27">
  <si>
    <t>Од. вим.</t>
  </si>
  <si>
    <t>К-сть</t>
  </si>
  <si>
    <t>Собівартість</t>
  </si>
  <si>
    <t>Цех</t>
  </si>
  <si>
    <t>Затрати</t>
  </si>
  <si>
    <t>Розпочато</t>
  </si>
  <si>
    <t>№</t>
  </si>
  <si>
    <t>Ціна</t>
  </si>
  <si>
    <t>Сировина</t>
  </si>
  <si>
    <t>Сума</t>
  </si>
  <si>
    <t>Список сировини:</t>
  </si>
  <si>
    <t>Всього:</t>
  </si>
  <si>
    <t>Статус:</t>
  </si>
  <si>
    <t>Вихід</t>
  </si>
  <si>
    <t>К-сть, кг</t>
  </si>
  <si>
    <t>Отримано, кг</t>
  </si>
  <si>
    <t xml:space="preserve">Примітка </t>
  </si>
  <si>
    <t>Виробив</t>
  </si>
  <si>
    <t>Відповідальний</t>
  </si>
  <si>
    <t>Серія №</t>
  </si>
  <si>
    <t>Закічено</t>
  </si>
  <si>
    <t>sum_Summ</t>
  </si>
  <si>
    <t>Вихід:</t>
  </si>
  <si>
    <t>Склад</t>
  </si>
  <si>
    <t xml:space="preserve"> </t>
  </si>
  <si>
    <t>sum</t>
  </si>
  <si>
    <t>ПІДГОТОВКА СИРОВИНИ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</si>
</sst>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[$-FC22]d\ mmmm\ yyyy&quot; р.&quot;;@"/>
  </numFmts>
  <fonts count="15">
    <font>
      <sz val="10"/>
      <name val="Arial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4"/>
      <color indexed="56"/>
      <name val="Times New Roman"/>
      <family val="1"/>
      <charset val="204"/>
    </font>
    <font>
      <b/>
      <sz val="10"/>
      <name val="Arial Cyr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8"/>
      <color indexed="18"/>
      <name val="Arial"/>
      <family val="2"/>
      <charset val="204"/>
    </font>
    <font>
      <b/>
      <i/>
      <sz val="10"/>
      <color indexed="56"/>
      <name val="Arial"/>
      <family val="2"/>
      <charset val="204"/>
    </font>
    <font>
      <b/>
      <u/>
      <sz val="18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>
      <alignment horizontal="left"/>
    </xf>
    <xf numFmtId="0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165" fontId="2" fillId="0" borderId="0" xfId="0" applyNumberFormat="1" applyFont="1" applyAlignme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0" fillId="3" borderId="4" xfId="0" applyFill="1" applyBorder="1"/>
    <xf numFmtId="0" fontId="9" fillId="3" borderId="5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14" fontId="13" fillId="0" borderId="0" xfId="0" applyNumberFormat="1" applyFont="1" applyAlignment="1"/>
    <xf numFmtId="0" fontId="9" fillId="3" borderId="4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2" fontId="6" fillId="0" borderId="2" xfId="0" applyNumberFormat="1" applyFont="1" applyBorder="1" applyAlignment="1">
      <alignment horizontal="right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5" fontId="10" fillId="0" borderId="15" xfId="0" applyNumberFormat="1" applyFont="1" applyBorder="1" applyAlignment="1">
      <alignment horizontal="left" vertical="center"/>
    </xf>
    <xf numFmtId="165" fontId="10" fillId="0" borderId="16" xfId="0" applyNumberFormat="1" applyFont="1" applyBorder="1" applyAlignment="1">
      <alignment horizontal="left" vertical="center"/>
    </xf>
    <xf numFmtId="10" fontId="10" fillId="0" borderId="15" xfId="0" applyNumberFormat="1" applyFont="1" applyBorder="1" applyAlignment="1">
      <alignment horizontal="left" vertical="center"/>
    </xf>
    <xf numFmtId="10" fontId="10" fillId="0" borderId="16" xfId="0" applyNumberFormat="1" applyFont="1" applyBorder="1" applyAlignment="1">
      <alignment horizontal="left" vertical="center"/>
    </xf>
    <xf numFmtId="2" fontId="10" fillId="0" borderId="15" xfId="0" applyNumberFormat="1" applyFont="1" applyBorder="1" applyAlignment="1">
      <alignment horizontal="left" vertical="center"/>
    </xf>
    <xf numFmtId="2" fontId="10" fillId="0" borderId="16" xfId="0" applyNumberFormat="1" applyFont="1" applyBorder="1" applyAlignment="1">
      <alignment horizontal="left" vertical="center"/>
    </xf>
    <xf numFmtId="2" fontId="11" fillId="0" borderId="15" xfId="0" applyNumberFormat="1" applyFont="1" applyBorder="1" applyAlignment="1">
      <alignment horizontal="left" vertical="center"/>
    </xf>
    <xf numFmtId="2" fontId="11" fillId="0" borderId="16" xfId="0" applyNumberFormat="1" applyFont="1" applyBorder="1" applyAlignment="1">
      <alignment horizontal="left" vertical="center"/>
    </xf>
    <xf numFmtId="0" fontId="10" fillId="0" borderId="15" xfId="0" applyNumberFormat="1" applyFont="1" applyBorder="1" applyAlignment="1">
      <alignment horizontal="left" vertical="center"/>
    </xf>
    <xf numFmtId="0" fontId="10" fillId="0" borderId="16" xfId="0" applyNumberFormat="1" applyFont="1" applyBorder="1" applyAlignment="1">
      <alignment horizontal="left" vertical="center"/>
    </xf>
    <xf numFmtId="0" fontId="12" fillId="0" borderId="10" xfId="0" applyFon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right" vertical="center" wrapText="1"/>
    </xf>
    <xf numFmtId="0" fontId="12" fillId="0" borderId="12" xfId="0" applyFont="1" applyFill="1" applyBorder="1" applyAlignment="1">
      <alignment horizontal="right" vertical="center" wrapText="1"/>
    </xf>
    <xf numFmtId="0" fontId="12" fillId="0" borderId="13" xfId="0" applyFont="1" applyFill="1" applyBorder="1" applyAlignment="1">
      <alignment horizontal="right" vertical="center" wrapText="1"/>
    </xf>
    <xf numFmtId="165" fontId="14" fillId="0" borderId="15" xfId="0" applyNumberFormat="1" applyFont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K53"/>
  <sheetViews>
    <sheetView showGridLines="0" tabSelected="1" zoomScaleNormal="100" workbookViewId="0"/>
  </sheetViews>
  <sheetFormatPr defaultRowHeight="12.75"/>
  <cols>
    <col min="1" max="1" width="1" style="1" customWidth="1"/>
    <col min="2" max="2" width="5.7109375" style="1" customWidth="1"/>
    <col min="3" max="3" width="15.5703125" style="1" customWidth="1"/>
    <col min="4" max="4" width="39.42578125" style="1" customWidth="1"/>
    <col min="5" max="5" width="8" style="1" customWidth="1"/>
    <col min="6" max="6" width="11" style="1" customWidth="1"/>
    <col min="7" max="7" width="10.85546875" style="1" customWidth="1"/>
    <col min="8" max="8" width="15.140625" style="1" customWidth="1"/>
    <col min="9" max="16384" width="9.140625" style="1"/>
  </cols>
  <sheetData>
    <row r="1" spans="1:8" ht="30.75" customHeight="1">
      <c r="B1" s="60" t="s">
        <v>26</v>
      </c>
      <c r="C1" s="60"/>
      <c r="D1" s="60"/>
      <c r="E1" s="5" t="e">
        <f>UPPER(CONCATENATE("ЗА РЕЦЕПТОМ ",WayBillList_RecipeName))</f>
        <v>#NAME?</v>
      </c>
      <c r="F1" s="5"/>
      <c r="G1" s="4"/>
      <c r="H1" s="4"/>
    </row>
    <row r="2" spans="1:8" ht="14.25" customHeight="1">
      <c r="B2" s="8"/>
      <c r="C2" s="5"/>
      <c r="D2" s="17"/>
      <c r="E2" s="17"/>
      <c r="F2" s="17"/>
      <c r="G2" s="17"/>
      <c r="H2" s="17"/>
    </row>
    <row r="3" spans="1:8" ht="14.25" customHeight="1">
      <c r="B3" s="54" t="s">
        <v>19</v>
      </c>
      <c r="C3" s="55"/>
      <c r="D3" s="58" t="e">
        <f>WayBillList_NUM</f>
        <v>#NAME?</v>
      </c>
      <c r="E3" s="17"/>
      <c r="F3" s="17"/>
      <c r="G3" s="17"/>
      <c r="H3" s="17"/>
    </row>
    <row r="4" spans="1:8" ht="21" customHeight="1">
      <c r="B4" s="56"/>
      <c r="C4" s="57"/>
      <c r="D4" s="59"/>
      <c r="E4" s="8"/>
      <c r="F4" s="5"/>
      <c r="G4" s="4"/>
      <c r="H4" s="4"/>
    </row>
    <row r="5" spans="1:8" ht="12.75" customHeight="1">
      <c r="A5"/>
      <c r="B5" s="30" t="s">
        <v>5</v>
      </c>
      <c r="C5" s="31"/>
      <c r="D5" s="44" t="e">
        <f>WayBillList_ONDATE</f>
        <v>#NAME?</v>
      </c>
      <c r="E5" s="6"/>
      <c r="F5" s="6"/>
      <c r="G5" s="7"/>
      <c r="H5" s="7"/>
    </row>
    <row r="6" spans="1:8" ht="12.75" customHeight="1">
      <c r="A6"/>
      <c r="B6" s="32"/>
      <c r="C6" s="33"/>
      <c r="D6" s="45"/>
      <c r="E6" s="6"/>
      <c r="F6" s="6"/>
      <c r="G6" s="7"/>
      <c r="H6" s="7"/>
    </row>
    <row r="7" spans="1:8" ht="12.75" customHeight="1">
      <c r="A7"/>
      <c r="B7" s="30" t="s">
        <v>20</v>
      </c>
      <c r="C7" s="31"/>
      <c r="D7" s="44" t="e">
        <f>IF(D5 &lt; WayBillList_WriteOnDate,WayBillList_WriteOnDate,"")</f>
        <v>#NAME?</v>
      </c>
      <c r="E7" s="6"/>
      <c r="F7" s="6"/>
      <c r="G7" s="7"/>
      <c r="H7" s="7"/>
    </row>
    <row r="8" spans="1:8" ht="12.75" customHeight="1">
      <c r="A8"/>
      <c r="B8" s="32"/>
      <c r="C8" s="33"/>
      <c r="D8" s="45"/>
      <c r="E8" s="6"/>
      <c r="F8" s="6"/>
      <c r="G8" s="7"/>
      <c r="H8" s="7"/>
    </row>
    <row r="9" spans="1:8" ht="12.75" customHeight="1">
      <c r="A9"/>
      <c r="B9" s="30" t="s">
        <v>3</v>
      </c>
      <c r="C9" s="31"/>
      <c r="D9" s="52" t="e">
        <f>WayBillList_FROMWH</f>
        <v>#NAME?</v>
      </c>
      <c r="E9" s="6"/>
      <c r="F9" s="6"/>
      <c r="G9" s="7"/>
      <c r="H9" s="7"/>
    </row>
    <row r="10" spans="1:8" ht="12.75" customHeight="1">
      <c r="A10"/>
      <c r="B10" s="32"/>
      <c r="C10" s="33"/>
      <c r="D10" s="53"/>
      <c r="E10" s="6"/>
      <c r="F10" s="6"/>
      <c r="G10" s="7"/>
      <c r="H10" s="7"/>
    </row>
    <row r="11" spans="1:8" ht="12.75" customHeight="1">
      <c r="A11"/>
      <c r="B11" s="30" t="s">
        <v>14</v>
      </c>
      <c r="C11" s="31"/>
      <c r="D11" s="52" t="e">
        <f>WayBillList_AmountIn</f>
        <v>#NAME?</v>
      </c>
      <c r="E11" s="6"/>
      <c r="F11" s="6"/>
      <c r="G11" s="7"/>
      <c r="H11" s="7"/>
    </row>
    <row r="12" spans="1:8" ht="12.75" customHeight="1">
      <c r="A12"/>
      <c r="B12" s="32"/>
      <c r="C12" s="33"/>
      <c r="D12" s="53"/>
      <c r="E12" s="6"/>
      <c r="F12" s="6"/>
      <c r="G12" s="7"/>
      <c r="H12" s="7"/>
    </row>
    <row r="13" spans="1:8" ht="12.75" customHeight="1">
      <c r="A13"/>
      <c r="B13" s="30" t="s">
        <v>15</v>
      </c>
      <c r="C13" s="31"/>
      <c r="D13" s="52" t="e">
        <f>WayBillList_AmountOut</f>
        <v>#NAME?</v>
      </c>
      <c r="E13" s="6"/>
      <c r="F13" s="6"/>
      <c r="G13" s="7"/>
      <c r="H13" s="7"/>
    </row>
    <row r="14" spans="1:8" ht="12.75" customHeight="1">
      <c r="A14"/>
      <c r="B14" s="32"/>
      <c r="C14" s="33"/>
      <c r="D14" s="53"/>
      <c r="E14" s="6"/>
      <c r="F14" s="6"/>
      <c r="G14" s="7"/>
      <c r="H14" s="7"/>
    </row>
    <row r="15" spans="1:8" ht="12.75" customHeight="1">
      <c r="A15"/>
      <c r="B15" s="30" t="s">
        <v>13</v>
      </c>
      <c r="C15" s="31"/>
      <c r="D15" s="46" t="e">
        <f>D13/D11</f>
        <v>#NAME?</v>
      </c>
      <c r="E15" s="6"/>
      <c r="F15" s="6"/>
      <c r="G15" s="7"/>
      <c r="H15" s="7"/>
    </row>
    <row r="16" spans="1:8" ht="12.75" customHeight="1">
      <c r="A16"/>
      <c r="B16" s="32"/>
      <c r="C16" s="33"/>
      <c r="D16" s="47"/>
      <c r="E16" s="6"/>
      <c r="F16" s="6"/>
      <c r="G16" s="7"/>
      <c r="H16" s="7"/>
    </row>
    <row r="17" spans="1:8" ht="12.75" customHeight="1">
      <c r="A17"/>
      <c r="B17" s="30" t="s">
        <v>4</v>
      </c>
      <c r="C17" s="31"/>
      <c r="D17" s="48" t="e">
        <f>WayBillList_SUMMALL</f>
        <v>#NAME?</v>
      </c>
      <c r="E17" s="6"/>
      <c r="F17" s="6"/>
      <c r="G17" s="7"/>
      <c r="H17" s="7"/>
    </row>
    <row r="18" spans="1:8" ht="12.75" customHeight="1">
      <c r="A18"/>
      <c r="B18" s="32"/>
      <c r="C18" s="33"/>
      <c r="D18" s="49"/>
      <c r="E18" s="6"/>
      <c r="F18" s="6"/>
      <c r="G18" s="7"/>
      <c r="H18" s="7"/>
    </row>
    <row r="19" spans="1:8" ht="12.75" customHeight="1">
      <c r="A19"/>
      <c r="B19" s="30" t="s">
        <v>2</v>
      </c>
      <c r="C19" s="31"/>
      <c r="D19" s="50" t="e">
        <f>WayBillList_PRICE</f>
        <v>#NAME?</v>
      </c>
      <c r="E19" s="6"/>
      <c r="F19" s="6"/>
      <c r="G19" s="7"/>
      <c r="H19" s="7"/>
    </row>
    <row r="20" spans="1:8" ht="12.75" customHeight="1">
      <c r="A20"/>
      <c r="B20" s="32"/>
      <c r="C20" s="33"/>
      <c r="D20" s="51"/>
      <c r="E20" s="6"/>
      <c r="F20" s="6"/>
      <c r="G20" s="7"/>
      <c r="H20" s="7"/>
    </row>
    <row r="21" spans="1:8" ht="12.75" customHeight="1">
      <c r="A21"/>
      <c r="B21" s="30" t="s">
        <v>12</v>
      </c>
      <c r="C21" s="31"/>
      <c r="D21" s="52" t="e">
        <f>WayBillList_DocStatus</f>
        <v>#NAME?</v>
      </c>
      <c r="E21" s="6"/>
      <c r="F21" s="6"/>
      <c r="G21" s="7"/>
      <c r="H21" s="7"/>
    </row>
    <row r="22" spans="1:8" ht="12.75" customHeight="1">
      <c r="A22"/>
      <c r="B22" s="32"/>
      <c r="C22" s="33"/>
      <c r="D22" s="53"/>
      <c r="E22" s="6"/>
      <c r="F22" s="6"/>
      <c r="G22" s="7"/>
      <c r="H22" s="7"/>
    </row>
    <row r="23" spans="1:8" ht="12.75" customHeight="1">
      <c r="D23" s="9"/>
      <c r="E23" s="6"/>
      <c r="F23" s="6"/>
      <c r="G23" s="7"/>
      <c r="H23" s="7"/>
    </row>
    <row r="24" spans="1:8" ht="12.75" customHeight="1">
      <c r="D24" s="9"/>
      <c r="E24" s="6"/>
      <c r="F24" s="6"/>
      <c r="G24" s="7"/>
      <c r="H24" s="7"/>
    </row>
    <row r="25" spans="1:8" ht="13.5" customHeight="1">
      <c r="B25" s="22" t="s">
        <v>10</v>
      </c>
      <c r="C25" s="3"/>
    </row>
    <row r="26" spans="1:8" ht="15.75" customHeight="1">
      <c r="B26" s="26" t="s">
        <v>6</v>
      </c>
      <c r="C26" s="26" t="s">
        <v>8</v>
      </c>
      <c r="D26" s="61"/>
      <c r="E26" s="28" t="s">
        <v>0</v>
      </c>
      <c r="F26" s="28" t="s">
        <v>1</v>
      </c>
      <c r="G26" s="42" t="s">
        <v>7</v>
      </c>
      <c r="H26" s="28" t="s">
        <v>9</v>
      </c>
    </row>
    <row r="27" spans="1:8" ht="15.75" customHeight="1">
      <c r="B27" s="27"/>
      <c r="C27" s="27"/>
      <c r="D27" s="62"/>
      <c r="E27" s="29"/>
      <c r="F27" s="29"/>
      <c r="G27" s="43"/>
      <c r="H27" s="29"/>
    </row>
    <row r="28" spans="1:8" ht="13.5" customHeight="1">
      <c r="B28" s="10">
        <v>1</v>
      </c>
      <c r="C28" s="40">
        <v>2</v>
      </c>
      <c r="D28" s="41"/>
      <c r="E28" s="10">
        <v>3</v>
      </c>
      <c r="F28" s="10">
        <v>4</v>
      </c>
      <c r="G28" s="10">
        <v>5</v>
      </c>
      <c r="H28" s="10">
        <v>6</v>
      </c>
    </row>
    <row r="29" spans="1:8" ht="13.5" customHeight="1">
      <c r="B29" s="34" t="e">
        <f>MGRP_GrpName</f>
        <v>#NAME?</v>
      </c>
      <c r="C29" s="35"/>
      <c r="D29" s="35"/>
      <c r="E29" s="15"/>
      <c r="F29" s="23" t="e">
        <f>MGRP_AMOUNT</f>
        <v>#NAME?</v>
      </c>
      <c r="G29" s="15"/>
      <c r="H29" s="16" t="e">
        <f>MGRP_SUMM</f>
        <v>#NAME?</v>
      </c>
    </row>
    <row r="30" spans="1:8" ht="12.75" customHeight="1">
      <c r="A30" s="2"/>
      <c r="B30" s="11" t="e">
        <f>WayBillItems_NUM</f>
        <v>#NAME?</v>
      </c>
      <c r="C30" s="38" t="e">
        <f>WayBillItems_MATNAME</f>
        <v>#NAME?</v>
      </c>
      <c r="D30" s="39"/>
      <c r="E30" s="11" t="e">
        <f>WayBillItems_MSRNAME</f>
        <v>#NAME?</v>
      </c>
      <c r="F30" s="12" t="e">
        <f>WayBillItems_AMOUNT</f>
        <v>#NAME?</v>
      </c>
      <c r="G30" s="13" t="e">
        <f>WayBillItems_PRICE</f>
        <v>#NAME?</v>
      </c>
      <c r="H30" s="13" t="e">
        <f>F30*G30</f>
        <v>#NAME?</v>
      </c>
    </row>
    <row r="31" spans="1:8" ht="12.75" customHeight="1">
      <c r="F31"/>
      <c r="G31"/>
      <c r="H31"/>
    </row>
    <row r="32" spans="1:8" ht="12.75" customHeight="1">
      <c r="F32" s="36" t="s">
        <v>11</v>
      </c>
      <c r="G32" s="37"/>
      <c r="H32" s="14" t="s">
        <v>21</v>
      </c>
    </row>
    <row r="33" spans="1:11" ht="12.75" customHeight="1"/>
    <row r="34" spans="1:11" ht="13.5" customHeight="1">
      <c r="B34" s="22" t="s">
        <v>22</v>
      </c>
      <c r="C34" s="3"/>
    </row>
    <row r="35" spans="1:11" ht="15.75" customHeight="1">
      <c r="B35" s="26" t="s">
        <v>6</v>
      </c>
      <c r="C35" s="26" t="s">
        <v>8</v>
      </c>
      <c r="D35" s="61"/>
      <c r="E35" s="28" t="s">
        <v>0</v>
      </c>
      <c r="F35" s="28" t="s">
        <v>23</v>
      </c>
      <c r="G35" s="28" t="s">
        <v>1</v>
      </c>
      <c r="H35" s="42" t="s">
        <v>7</v>
      </c>
      <c r="I35" s="28" t="s">
        <v>9</v>
      </c>
    </row>
    <row r="36" spans="1:11" ht="15.75" customHeight="1">
      <c r="B36" s="27"/>
      <c r="C36" s="27"/>
      <c r="D36" s="62"/>
      <c r="E36" s="29"/>
      <c r="F36" s="29"/>
      <c r="G36" s="29"/>
      <c r="H36" s="43"/>
      <c r="I36" s="29"/>
    </row>
    <row r="37" spans="1:11" ht="13.5" customHeight="1">
      <c r="B37" s="10">
        <v>1</v>
      </c>
      <c r="C37" s="40">
        <v>2</v>
      </c>
      <c r="D37" s="41"/>
      <c r="E37" s="10">
        <v>3</v>
      </c>
      <c r="F37" s="10"/>
      <c r="G37" s="10">
        <v>4</v>
      </c>
      <c r="H37" s="10">
        <v>5</v>
      </c>
      <c r="I37" s="10">
        <v>6</v>
      </c>
    </row>
    <row r="38" spans="1:11" ht="12.75" customHeight="1">
      <c r="A38" s="2"/>
      <c r="B38" s="11" t="e">
        <f>DeboningItems_NUM</f>
        <v>#NAME?</v>
      </c>
      <c r="C38" s="38" t="e">
        <f>DeboningItems_NAME</f>
        <v>#NAME?</v>
      </c>
      <c r="D38" s="39"/>
      <c r="E38" s="11" t="e">
        <f>DeboningItems_MsrName</f>
        <v>#NAME?</v>
      </c>
      <c r="F38" s="24" t="e">
        <f>DeboningItems_WHNAME</f>
        <v>#NAME?</v>
      </c>
      <c r="G38" s="12" t="e">
        <f>DeboningItems_AMOUNT</f>
        <v>#NAME?</v>
      </c>
      <c r="H38" s="13" t="e">
        <f>DeboningItems_PRICE</f>
        <v>#NAME?</v>
      </c>
      <c r="I38" s="25" t="e">
        <f>G38*H38</f>
        <v>#NAME?</v>
      </c>
    </row>
    <row r="39" spans="1:11" ht="12.75" customHeight="1">
      <c r="G39" s="36" t="s">
        <v>11</v>
      </c>
      <c r="H39" s="37"/>
      <c r="I39" s="14" t="s">
        <v>25</v>
      </c>
    </row>
    <row r="40" spans="1:11" ht="12.75" customHeight="1"/>
    <row r="41" spans="1:11" ht="12.75" customHeight="1"/>
    <row r="42" spans="1:11" ht="12.75" customHeight="1">
      <c r="C42" s="20" t="s">
        <v>16</v>
      </c>
      <c r="D42" s="21" t="e">
        <f>WayBillList_REASON</f>
        <v>#NAME?</v>
      </c>
      <c r="E42" s="18"/>
      <c r="F42" s="18"/>
      <c r="G42" s="18"/>
      <c r="H42" s="18"/>
    </row>
    <row r="43" spans="1:11" ht="12.75" customHeight="1">
      <c r="B43"/>
      <c r="C43"/>
      <c r="D43"/>
      <c r="E43"/>
      <c r="F43"/>
      <c r="G43"/>
      <c r="H43"/>
    </row>
    <row r="44" spans="1:11" ht="12.75" customHeight="1">
      <c r="B44" s="19"/>
      <c r="C44" s="19"/>
      <c r="D44" s="19"/>
      <c r="E44" s="19"/>
      <c r="F44" s="19"/>
      <c r="G44" s="19"/>
      <c r="H44" s="19"/>
    </row>
    <row r="45" spans="1:11" ht="12.75" customHeight="1">
      <c r="B45"/>
      <c r="C45"/>
      <c r="D45"/>
      <c r="E45"/>
      <c r="F45"/>
      <c r="G45"/>
      <c r="H45"/>
      <c r="K45" s="1" t="s">
        <v>24</v>
      </c>
    </row>
    <row r="46" spans="1:11" ht="12.75" customHeight="1">
      <c r="B46" s="19"/>
      <c r="C46" s="19"/>
      <c r="D46" s="19"/>
      <c r="E46" s="19"/>
      <c r="F46" s="19"/>
      <c r="G46" s="19"/>
      <c r="H46" s="19"/>
    </row>
    <row r="47" spans="1:11" ht="12.75" customHeight="1"/>
    <row r="48" spans="1:11" ht="12.75" customHeight="1"/>
    <row r="49" spans="3:7" ht="12.75" customHeight="1">
      <c r="C49" s="1" t="s">
        <v>17</v>
      </c>
      <c r="D49" s="21" t="e">
        <f>WayBillList_MAKEDPERSON</f>
        <v>#NAME?</v>
      </c>
      <c r="F49" s="18"/>
      <c r="G49" s="18"/>
    </row>
    <row r="50" spans="3:7" ht="12.75" customHeight="1"/>
    <row r="51" spans="3:7" ht="12.75" customHeight="1">
      <c r="C51" s="1" t="s">
        <v>18</v>
      </c>
      <c r="D51" s="21" t="e">
        <f>WayBillList_KANAME</f>
        <v>#NAME?</v>
      </c>
      <c r="F51" s="18"/>
      <c r="G51" s="18"/>
    </row>
    <row r="52" spans="3:7" ht="12.75" customHeight="1"/>
    <row r="53" spans="3:7" ht="12.75" customHeight="1"/>
  </sheetData>
  <mergeCells count="41">
    <mergeCell ref="G39:H39"/>
    <mergeCell ref="I35:I36"/>
    <mergeCell ref="C37:D37"/>
    <mergeCell ref="C38:D38"/>
    <mergeCell ref="C35:D36"/>
    <mergeCell ref="E35:E36"/>
    <mergeCell ref="F35:F36"/>
    <mergeCell ref="G35:G36"/>
    <mergeCell ref="H35:H36"/>
    <mergeCell ref="B3:C4"/>
    <mergeCell ref="D3:D4"/>
    <mergeCell ref="B1:D1"/>
    <mergeCell ref="C26:D27"/>
    <mergeCell ref="D5:D6"/>
    <mergeCell ref="D9:D10"/>
    <mergeCell ref="D11:D12"/>
    <mergeCell ref="D13:D14"/>
    <mergeCell ref="B9:C10"/>
    <mergeCell ref="B11:C12"/>
    <mergeCell ref="B5:C6"/>
    <mergeCell ref="B17:C18"/>
    <mergeCell ref="B19:C20"/>
    <mergeCell ref="B13:C14"/>
    <mergeCell ref="B7:C8"/>
    <mergeCell ref="H26:H27"/>
    <mergeCell ref="G26:G27"/>
    <mergeCell ref="D7:D8"/>
    <mergeCell ref="B15:C16"/>
    <mergeCell ref="B26:B27"/>
    <mergeCell ref="F26:F27"/>
    <mergeCell ref="D15:D16"/>
    <mergeCell ref="D17:D18"/>
    <mergeCell ref="D19:D20"/>
    <mergeCell ref="D21:D22"/>
    <mergeCell ref="B35:B36"/>
    <mergeCell ref="E26:E27"/>
    <mergeCell ref="B21:C22"/>
    <mergeCell ref="B29:D29"/>
    <mergeCell ref="F32:G32"/>
    <mergeCell ref="C30:D30"/>
    <mergeCell ref="C28:D28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DeboningItems</vt:lpstr>
      <vt:lpstr>MGRP</vt:lpstr>
      <vt:lpstr>WayBillItems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2012-01-30T09:14:50Z</cp:lastPrinted>
  <dcterms:created xsi:type="dcterms:W3CDTF">2001-10-10T06:27:02Z</dcterms:created>
  <dcterms:modified xsi:type="dcterms:W3CDTF">2020-09-22T06:34:42Z</dcterms:modified>
</cp:coreProperties>
</file>