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ЭтаКнига" defaultThemeVersion="124226"/>
  <bookViews>
    <workbookView xWindow="135" yWindow="840" windowWidth="14175" windowHeight="7260"/>
  </bookViews>
  <sheets>
    <sheet name="Лист1" sheetId="1" r:id="rId1"/>
  </sheets>
  <definedNames>
    <definedName name="DocList">Лист1!$A$38:$K$39</definedName>
    <definedName name="groupRange1">Лист1!#REF!</definedName>
    <definedName name="groupRange2">Лист1!#REF!</definedName>
    <definedName name="groupRange3">Лист1!#REF!</definedName>
    <definedName name="groupRange4">Лист1!#REF!</definedName>
    <definedName name="MatGroup">Лист1!$A$8:$K$12</definedName>
    <definedName name="MatGroup2">Лист1!$A$18:$K$22</definedName>
    <definedName name="MatGroup3">Лист1!$A$45:$K$49</definedName>
    <definedName name="MatList">Лист1!$A$10:$K$11</definedName>
    <definedName name="MatSelPr">Лист1!$A$20:$K$21</definedName>
    <definedName name="range1">Лист1!#REF!</definedName>
    <definedName name="range2">Лист1!#REF!</definedName>
    <definedName name="range3">Лист1!#REF!</definedName>
    <definedName name="range4">Лист1!#REF!</definedName>
    <definedName name="range5">Лист1!#REF!</definedName>
    <definedName name="sectionPrice">Лист1!#REF!</definedName>
    <definedName name="SvcGroup">Лист1!$A$28:$K$32</definedName>
    <definedName name="SvcOutDet">Лист1!$A$30:$K$31</definedName>
    <definedName name="WBWriteOff">Лист1!$A$47:$K$48</definedName>
    <definedName name="_xlnm.Print_Titles" localSheetId="0">Лист1!#REF!</definedName>
  </definedNames>
  <calcPr calcId="144525"/>
</workbook>
</file>

<file path=xl/calcChain.xml><?xml version="1.0" encoding="utf-8"?>
<calcChain xmlns="http://schemas.openxmlformats.org/spreadsheetml/2006/main">
  <c r="J52" i="1" l="1"/>
  <c r="B47" i="1"/>
  <c r="B45" i="1"/>
  <c r="K47" i="1"/>
  <c r="I47" i="1"/>
  <c r="J47" i="1" s="1"/>
  <c r="H47" i="1"/>
  <c r="C47" i="1"/>
  <c r="B38" i="1"/>
  <c r="K38" i="1"/>
  <c r="F38" i="1"/>
  <c r="D38" i="1"/>
  <c r="C30" i="1"/>
  <c r="B28" i="1"/>
  <c r="K30" i="1"/>
  <c r="J30" i="1"/>
  <c r="I30" i="1" s="1"/>
  <c r="H30" i="1"/>
  <c r="J20" i="1"/>
  <c r="I20" i="1"/>
  <c r="H20" i="1"/>
  <c r="G20" i="1"/>
  <c r="C20" i="1"/>
  <c r="B20" i="1"/>
  <c r="B18" i="1"/>
  <c r="K20" i="1" l="1"/>
  <c r="J10" i="1"/>
  <c r="I10" i="1"/>
  <c r="H10" i="1" l="1"/>
  <c r="K10" i="1" s="1"/>
  <c r="G10" i="1"/>
  <c r="C10" i="1"/>
  <c r="B10" i="1"/>
  <c r="B8" i="1"/>
  <c r="C3" i="1"/>
</calcChain>
</file>

<file path=xl/sharedStrings.xml><?xml version="1.0" encoding="utf-8"?>
<sst xmlns="http://schemas.openxmlformats.org/spreadsheetml/2006/main" count="60" uniqueCount="33">
  <si>
    <t>sum</t>
  </si>
  <si>
    <t>Назва товару</t>
  </si>
  <si>
    <t>Разом по катогорії:</t>
  </si>
  <si>
    <t>Код</t>
  </si>
  <si>
    <t>Період:</t>
  </si>
  <si>
    <t>Од. вим.</t>
  </si>
  <si>
    <t>Прибуток</t>
  </si>
  <si>
    <t>Сума</t>
  </si>
  <si>
    <t>К-сть</t>
  </si>
  <si>
    <t>Повернення</t>
  </si>
  <si>
    <t>Відгрузка</t>
  </si>
  <si>
    <t>Вхідна ціна</t>
  </si>
  <si>
    <t>ФІНАНСОВИЙ РЕЗУЛЬТАТ:</t>
  </si>
  <si>
    <t xml:space="preserve"> ЗВІТ ПРО ФІНАНСОВИЙ РЕЗУЛЬТАТ</t>
  </si>
  <si>
    <t>Продажі товарів:</t>
  </si>
  <si>
    <t>Повернення  товарів:</t>
  </si>
  <si>
    <t>Втрати</t>
  </si>
  <si>
    <t>Продажа послуг:</t>
  </si>
  <si>
    <t>№</t>
  </si>
  <si>
    <t>Назва послуги</t>
  </si>
  <si>
    <t>Од. виміру</t>
  </si>
  <si>
    <t>Ціна</t>
  </si>
  <si>
    <t>Сума, грн.</t>
  </si>
  <si>
    <t>Дата</t>
  </si>
  <si>
    <t>Номер</t>
  </si>
  <si>
    <t>Стаття витрат</t>
  </si>
  <si>
    <t>Списання товарів:</t>
  </si>
  <si>
    <t>Всього</t>
  </si>
  <si>
    <t>Разом:</t>
  </si>
  <si>
    <t>Витрати:</t>
  </si>
  <si>
    <t>sum_Income</t>
  </si>
  <si>
    <t>sum_Total</t>
  </si>
  <si>
    <t>sum_Summ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</si>
</sst>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3">
    <numFmt numFmtId="164" formatCode="mm/dd/yy"/>
    <numFmt numFmtId="165" formatCode="[$-FC22]d\ mmmm\ yyyy&quot; р.&quot;\ h:mm;@"/>
    <numFmt numFmtId="166" formatCode="[$-FC22]d\ mmmm\ yyyy&quot; р.&quot;;@"/>
  </numFmts>
  <fonts count="21" x14ac:knownFonts="1">
    <font>
      <sz val="10"/>
      <name val="Arial Cyr"/>
      <charset val="204"/>
    </font>
    <font>
      <sz val="10"/>
      <name val="Arial"/>
      <family val="2"/>
      <charset val="204"/>
    </font>
    <font>
      <b/>
      <sz val="12"/>
      <color indexed="56"/>
      <name val="Arial"/>
      <family val="2"/>
      <charset val="204"/>
    </font>
    <font>
      <b/>
      <i/>
      <sz val="12"/>
      <color indexed="56"/>
      <name val="Arial"/>
      <family val="2"/>
      <charset val="204"/>
    </font>
    <font>
      <sz val="10"/>
      <color indexed="18"/>
      <name val="Arial"/>
      <family val="2"/>
      <charset val="204"/>
    </font>
    <font>
      <b/>
      <sz val="10"/>
      <color indexed="16"/>
      <name val="Arial"/>
      <family val="2"/>
      <charset val="204"/>
    </font>
    <font>
      <sz val="10"/>
      <color indexed="16"/>
      <name val="Arial"/>
      <family val="2"/>
      <charset val="204"/>
    </font>
    <font>
      <b/>
      <sz val="10"/>
      <color indexed="18"/>
      <name val="Arial"/>
      <family val="2"/>
      <charset val="204"/>
    </font>
    <font>
      <b/>
      <sz val="10"/>
      <color indexed="56"/>
      <name val="Arial"/>
      <family val="2"/>
      <charset val="204"/>
    </font>
    <font>
      <sz val="10"/>
      <color indexed="56"/>
      <name val="Arial"/>
      <family val="2"/>
      <charset val="204"/>
    </font>
    <font>
      <b/>
      <sz val="12"/>
      <color indexed="18"/>
      <name val="Times New Roman"/>
      <family val="1"/>
      <charset val="204"/>
    </font>
    <font>
      <b/>
      <sz val="16"/>
      <color indexed="56"/>
      <name val="Times New Roman"/>
      <family val="1"/>
      <charset val="204"/>
    </font>
    <font>
      <sz val="10"/>
      <name val="Times New Roman Cyr"/>
      <family val="1"/>
      <charset val="204"/>
    </font>
    <font>
      <sz val="10"/>
      <color indexed="18"/>
      <name val="Times New Roman Cyr"/>
      <charset val="204"/>
    </font>
    <font>
      <sz val="8"/>
      <name val="Arial"/>
      <family val="2"/>
      <charset val="204"/>
    </font>
    <font>
      <sz val="8"/>
      <name val="Arial"/>
      <family val="2"/>
    </font>
    <font>
      <b/>
      <sz val="10"/>
      <color indexed="18"/>
      <name val="Times New Roman Cyr"/>
      <family val="1"/>
      <charset val="204"/>
    </font>
    <font>
      <sz val="10"/>
      <name val="Times New Roman Cyr"/>
      <charset val="204"/>
    </font>
    <font>
      <b/>
      <sz val="10"/>
      <name val="Times New Roman Cyr"/>
      <family val="1"/>
      <charset val="204"/>
    </font>
    <font>
      <b/>
      <sz val="10"/>
      <name val="Arial"/>
      <family val="2"/>
      <charset val="204"/>
    </font>
    <font>
      <b/>
      <sz val="14"/>
      <color indexed="18"/>
      <name val="Times New Roman"/>
      <family val="1"/>
      <charset val="204"/>
    </font>
  </fonts>
  <fills count="7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8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6" tint="0.79998168889431442"/>
        <bgColor indexed="64"/>
      </patternFill>
    </fill>
  </fills>
  <borders count="49">
    <border>
      <left/>
      <right/>
      <top/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23"/>
      </top>
      <bottom style="thin">
        <color indexed="23"/>
      </bottom>
      <diagonal/>
    </border>
    <border>
      <left/>
      <right style="thin">
        <color indexed="55"/>
      </right>
      <top style="hair">
        <color indexed="23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thin">
        <color indexed="55"/>
      </top>
      <bottom style="hair">
        <color indexed="23"/>
      </bottom>
      <diagonal/>
    </border>
    <border>
      <left/>
      <right/>
      <top style="hair">
        <color indexed="23"/>
      </top>
      <bottom style="thin">
        <color indexed="55"/>
      </bottom>
      <diagonal/>
    </border>
    <border>
      <left/>
      <right style="thin">
        <color indexed="55"/>
      </right>
      <top style="hair">
        <color indexed="23"/>
      </top>
      <bottom style="thin">
        <color indexed="55"/>
      </bottom>
      <diagonal/>
    </border>
    <border>
      <left style="thin">
        <color indexed="23"/>
      </left>
      <right/>
      <top style="hair">
        <color indexed="23"/>
      </top>
      <bottom style="thin">
        <color indexed="55"/>
      </bottom>
      <diagonal/>
    </border>
    <border>
      <left style="hair">
        <color indexed="55"/>
      </left>
      <right style="hair">
        <color indexed="55"/>
      </right>
      <top style="hair">
        <color indexed="55"/>
      </top>
      <bottom style="hair">
        <color indexed="55"/>
      </bottom>
      <diagonal/>
    </border>
    <border>
      <left/>
      <right/>
      <top/>
      <bottom style="thin">
        <color indexed="55"/>
      </bottom>
      <diagonal/>
    </border>
    <border>
      <left/>
      <right style="hair">
        <color indexed="23"/>
      </right>
      <top style="hair">
        <color indexed="23"/>
      </top>
      <bottom style="thin">
        <color indexed="55"/>
      </bottom>
      <diagonal/>
    </border>
    <border>
      <left style="hair">
        <color indexed="23"/>
      </left>
      <right/>
      <top style="hair">
        <color indexed="23"/>
      </top>
      <bottom style="thin">
        <color indexed="55"/>
      </bottom>
      <diagonal/>
    </border>
    <border>
      <left style="thin">
        <color indexed="55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hair">
        <color indexed="23"/>
      </left>
      <right style="hair">
        <color indexed="23"/>
      </right>
      <top style="hair">
        <color indexed="55"/>
      </top>
      <bottom style="hair">
        <color indexed="23"/>
      </bottom>
      <diagonal/>
    </border>
    <border>
      <left/>
      <right style="thin">
        <color indexed="55"/>
      </right>
      <top style="hair">
        <color indexed="55"/>
      </top>
      <bottom style="hair">
        <color indexed="23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55"/>
      </left>
      <right/>
      <top style="thin">
        <color indexed="55"/>
      </top>
      <bottom/>
      <diagonal/>
    </border>
    <border>
      <left/>
      <right/>
      <top style="thin">
        <color indexed="55"/>
      </top>
      <bottom/>
      <diagonal/>
    </border>
    <border>
      <left/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/>
      <top/>
      <bottom style="thin">
        <color indexed="55"/>
      </bottom>
      <diagonal/>
    </border>
    <border>
      <left/>
      <right style="thin">
        <color indexed="55"/>
      </right>
      <top/>
      <bottom style="thin">
        <color indexed="55"/>
      </bottom>
      <diagonal/>
    </border>
    <border>
      <left style="hair">
        <color indexed="23"/>
      </left>
      <right/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 style="hair">
        <color indexed="23"/>
      </bottom>
      <diagonal/>
    </border>
    <border>
      <left/>
      <right style="hair">
        <color indexed="23"/>
      </right>
      <top style="hair">
        <color indexed="23"/>
      </top>
      <bottom style="hair">
        <color indexed="23"/>
      </bottom>
      <diagonal/>
    </border>
    <border>
      <left/>
      <right/>
      <top style="hair">
        <color indexed="23"/>
      </top>
      <bottom/>
      <diagonal/>
    </border>
    <border>
      <left style="thin">
        <color indexed="55"/>
      </left>
      <right style="thin">
        <color indexed="55"/>
      </right>
      <top style="thin">
        <color indexed="55"/>
      </top>
      <bottom/>
      <diagonal/>
    </border>
    <border>
      <left style="thin">
        <color indexed="55"/>
      </left>
      <right style="thin">
        <color indexed="55"/>
      </right>
      <top/>
      <bottom style="thin">
        <color indexed="55"/>
      </bottom>
      <diagonal/>
    </border>
    <border>
      <left style="hair">
        <color indexed="23"/>
      </left>
      <right/>
      <top style="hair">
        <color indexed="55"/>
      </top>
      <bottom style="hair">
        <color indexed="23"/>
      </bottom>
      <diagonal/>
    </border>
    <border>
      <left/>
      <right/>
      <top style="hair">
        <color indexed="55"/>
      </top>
      <bottom style="hair">
        <color indexed="23"/>
      </bottom>
      <diagonal/>
    </border>
    <border>
      <left/>
      <right style="hair">
        <color indexed="23"/>
      </right>
      <top style="hair">
        <color indexed="55"/>
      </top>
      <bottom style="hair">
        <color indexed="23"/>
      </bottom>
      <diagonal/>
    </border>
    <border>
      <left style="thin">
        <color indexed="55"/>
      </left>
      <right style="thin">
        <color indexed="55"/>
      </right>
      <top/>
      <bottom/>
      <diagonal/>
    </border>
    <border>
      <left style="thin">
        <color indexed="55"/>
      </left>
      <right/>
      <top style="thin">
        <color indexed="55"/>
      </top>
      <bottom style="thin">
        <color indexed="55"/>
      </bottom>
      <diagonal/>
    </border>
    <border>
      <left/>
      <right style="thin">
        <color indexed="55"/>
      </right>
      <top style="thin">
        <color indexed="55"/>
      </top>
      <bottom style="thin">
        <color indexed="55"/>
      </bottom>
      <diagonal/>
    </border>
    <border>
      <left style="thin">
        <color indexed="55"/>
      </left>
      <right/>
      <top/>
      <bottom style="hair">
        <color indexed="55"/>
      </bottom>
      <diagonal/>
    </border>
    <border>
      <left/>
      <right/>
      <top/>
      <bottom style="hair">
        <color indexed="55"/>
      </bottom>
      <diagonal/>
    </border>
    <border>
      <left/>
      <right style="thin">
        <color indexed="55"/>
      </right>
      <top/>
      <bottom style="hair">
        <color indexed="55"/>
      </bottom>
      <diagonal/>
    </border>
    <border>
      <left style="thin">
        <color indexed="55"/>
      </left>
      <right/>
      <top/>
      <bottom style="hair">
        <color indexed="23"/>
      </bottom>
      <diagonal/>
    </border>
    <border>
      <left/>
      <right/>
      <top/>
      <bottom style="hair">
        <color indexed="23"/>
      </bottom>
      <diagonal/>
    </border>
    <border>
      <left/>
      <right style="thin">
        <color indexed="55"/>
      </right>
      <top/>
      <bottom style="hair">
        <color indexed="23"/>
      </bottom>
      <diagonal/>
    </border>
  </borders>
  <cellStyleXfs count="1">
    <xf numFmtId="0" fontId="0" fillId="0" borderId="0"/>
  </cellStyleXfs>
  <cellXfs count="103">
    <xf numFmtId="0" fontId="0" fillId="0" borderId="0" xfId="0"/>
    <xf numFmtId="0" fontId="1" fillId="0" borderId="2" xfId="0" applyNumberFormat="1" applyFont="1" applyBorder="1" applyAlignment="1">
      <alignment horizontal="center" vertical="center"/>
    </xf>
    <xf numFmtId="2" fontId="1" fillId="0" borderId="3" xfId="0" applyNumberFormat="1" applyFont="1" applyBorder="1" applyAlignment="1">
      <alignment horizontal="right" vertical="center"/>
    </xf>
    <xf numFmtId="0" fontId="2" fillId="0" borderId="0" xfId="0" applyFont="1" applyAlignment="1">
      <alignment horizontal="center"/>
    </xf>
    <xf numFmtId="0" fontId="1" fillId="0" borderId="0" xfId="0" applyFont="1"/>
    <xf numFmtId="0" fontId="3" fillId="0" borderId="0" xfId="0" applyFont="1" applyAlignment="1">
      <alignment horizontal="center"/>
    </xf>
    <xf numFmtId="0" fontId="1" fillId="0" borderId="0" xfId="0" applyFont="1" applyFill="1" applyBorder="1"/>
    <xf numFmtId="0" fontId="7" fillId="0" borderId="0" xfId="0" applyFont="1" applyFill="1" applyBorder="1"/>
    <xf numFmtId="0" fontId="5" fillId="0" borderId="0" xfId="0" applyFont="1" applyFill="1" applyBorder="1"/>
    <xf numFmtId="0" fontId="6" fillId="0" borderId="0" xfId="0" applyFont="1" applyFill="1" applyBorder="1"/>
    <xf numFmtId="0" fontId="1" fillId="0" borderId="0" xfId="0" applyFont="1" applyAlignment="1"/>
    <xf numFmtId="0" fontId="1" fillId="0" borderId="0" xfId="0" applyFont="1" applyAlignment="1">
      <alignment vertical="top" wrapText="1"/>
    </xf>
    <xf numFmtId="14" fontId="8" fillId="0" borderId="0" xfId="0" applyNumberFormat="1" applyFont="1" applyAlignment="1"/>
    <xf numFmtId="14" fontId="9" fillId="0" borderId="0" xfId="0" applyNumberFormat="1" applyFont="1" applyAlignment="1">
      <alignment horizontal="left"/>
    </xf>
    <xf numFmtId="2" fontId="7" fillId="2" borderId="4" xfId="0" applyNumberFormat="1" applyFont="1" applyFill="1" applyBorder="1" applyAlignment="1">
      <alignment horizontal="right"/>
    </xf>
    <xf numFmtId="2" fontId="7" fillId="2" borderId="4" xfId="0" applyNumberFormat="1" applyFont="1" applyFill="1" applyBorder="1" applyAlignment="1">
      <alignment horizontal="center"/>
    </xf>
    <xf numFmtId="2" fontId="1" fillId="0" borderId="5" xfId="0" applyNumberFormat="1" applyFont="1" applyBorder="1" applyAlignment="1">
      <alignment horizontal="right" vertical="center"/>
    </xf>
    <xf numFmtId="2" fontId="1" fillId="0" borderId="6" xfId="0" applyNumberFormat="1" applyFont="1" applyBorder="1" applyAlignment="1">
      <alignment horizontal="right" vertical="center"/>
    </xf>
    <xf numFmtId="14" fontId="8" fillId="4" borderId="0" xfId="0" applyNumberFormat="1" applyFont="1" applyFill="1" applyAlignment="1"/>
    <xf numFmtId="0" fontId="1" fillId="4" borderId="0" xfId="0" applyFont="1" applyFill="1"/>
    <xf numFmtId="14" fontId="9" fillId="4" borderId="0" xfId="0" applyNumberFormat="1" applyFont="1" applyFill="1" applyAlignment="1">
      <alignment horizontal="left"/>
    </xf>
    <xf numFmtId="0" fontId="10" fillId="0" borderId="0" xfId="0" applyFont="1" applyFill="1" applyBorder="1" applyAlignment="1">
      <alignment horizontal="right"/>
    </xf>
    <xf numFmtId="0" fontId="4" fillId="3" borderId="1" xfId="0" applyFont="1" applyFill="1" applyBorder="1" applyAlignment="1">
      <alignment horizontal="center" vertical="center" wrapText="1"/>
    </xf>
    <xf numFmtId="0" fontId="12" fillId="0" borderId="0" xfId="0" applyFont="1"/>
    <xf numFmtId="0" fontId="14" fillId="0" borderId="2" xfId="0" applyNumberFormat="1" applyFont="1" applyBorder="1" applyAlignment="1">
      <alignment horizontal="center" vertical="center"/>
    </xf>
    <xf numFmtId="0" fontId="15" fillId="0" borderId="3" xfId="0" applyNumberFormat="1" applyFont="1" applyBorder="1" applyAlignment="1">
      <alignment horizontal="center" vertical="center"/>
    </xf>
    <xf numFmtId="0" fontId="15" fillId="0" borderId="3" xfId="0" applyNumberFormat="1" applyFont="1" applyBorder="1" applyAlignment="1">
      <alignment horizontal="right" vertical="center"/>
    </xf>
    <xf numFmtId="2" fontId="14" fillId="0" borderId="3" xfId="0" applyNumberFormat="1" applyFont="1" applyBorder="1" applyAlignment="1">
      <alignment horizontal="right" vertical="center"/>
    </xf>
    <xf numFmtId="2" fontId="15" fillId="0" borderId="3" xfId="0" applyNumberFormat="1" applyFont="1" applyBorder="1" applyAlignment="1">
      <alignment horizontal="right" vertical="center"/>
    </xf>
    <xf numFmtId="2" fontId="16" fillId="2" borderId="7" xfId="0" applyNumberFormat="1" applyFont="1" applyFill="1" applyBorder="1" applyAlignment="1">
      <alignment horizontal="right"/>
    </xf>
    <xf numFmtId="2" fontId="16" fillId="2" borderId="8" xfId="0" applyNumberFormat="1" applyFont="1" applyFill="1" applyBorder="1" applyAlignment="1">
      <alignment horizontal="right"/>
    </xf>
    <xf numFmtId="2" fontId="16" fillId="2" borderId="9" xfId="0" applyNumberFormat="1" applyFont="1" applyFill="1" applyBorder="1" applyAlignment="1">
      <alignment horizontal="right"/>
    </xf>
    <xf numFmtId="2" fontId="18" fillId="0" borderId="10" xfId="0" applyNumberFormat="1" applyFont="1" applyBorder="1" applyAlignment="1">
      <alignment horizontal="right"/>
    </xf>
    <xf numFmtId="2" fontId="16" fillId="2" borderId="11" xfId="0" applyNumberFormat="1" applyFont="1" applyFill="1" applyBorder="1" applyAlignment="1">
      <alignment horizontal="right"/>
    </xf>
    <xf numFmtId="2" fontId="16" fillId="2" borderId="12" xfId="0" applyNumberFormat="1" applyFont="1" applyFill="1" applyBorder="1" applyAlignment="1">
      <alignment horizontal="right"/>
    </xf>
    <xf numFmtId="2" fontId="16" fillId="2" borderId="13" xfId="0" applyNumberFormat="1" applyFont="1" applyFill="1" applyBorder="1" applyAlignment="1">
      <alignment horizontal="right"/>
    </xf>
    <xf numFmtId="0" fontId="1" fillId="0" borderId="14" xfId="0" applyNumberFormat="1" applyFont="1" applyBorder="1" applyAlignment="1">
      <alignment horizontal="center" vertical="center"/>
    </xf>
    <xf numFmtId="2" fontId="1" fillId="0" borderId="15" xfId="0" applyNumberFormat="1" applyFont="1" applyBorder="1" applyAlignment="1">
      <alignment horizontal="right" vertical="center"/>
    </xf>
    <xf numFmtId="2" fontId="1" fillId="0" borderId="16" xfId="0" applyNumberFormat="1" applyFont="1" applyBorder="1" applyAlignment="1">
      <alignment horizontal="right" vertical="center"/>
    </xf>
    <xf numFmtId="0" fontId="10" fillId="0" borderId="0" xfId="0" applyFont="1" applyFill="1" applyBorder="1" applyAlignment="1">
      <alignment horizontal="left"/>
    </xf>
    <xf numFmtId="0" fontId="10" fillId="0" borderId="0" xfId="0" applyFont="1" applyFill="1" applyBorder="1" applyAlignment="1"/>
    <xf numFmtId="0" fontId="0" fillId="0" borderId="0" xfId="0" applyBorder="1"/>
    <xf numFmtId="2" fontId="0" fillId="5" borderId="17" xfId="0" applyNumberFormat="1" applyFill="1" applyBorder="1" applyAlignment="1">
      <alignment horizontal="right" vertical="center"/>
    </xf>
    <xf numFmtId="2" fontId="0" fillId="5" borderId="17" xfId="0" applyNumberFormat="1" applyFill="1" applyBorder="1" applyAlignment="1">
      <alignment horizontal="right"/>
    </xf>
    <xf numFmtId="0" fontId="7" fillId="6" borderId="26" xfId="0" applyFont="1" applyFill="1" applyBorder="1" applyAlignment="1">
      <alignment horizontal="left" vertical="center"/>
    </xf>
    <xf numFmtId="0" fontId="7" fillId="6" borderId="27" xfId="0" applyFont="1" applyFill="1" applyBorder="1" applyAlignment="1">
      <alignment horizontal="left" vertical="center"/>
    </xf>
    <xf numFmtId="0" fontId="7" fillId="6" borderId="28" xfId="0" applyFont="1" applyFill="1" applyBorder="1" applyAlignment="1">
      <alignment horizontal="left" vertical="center"/>
    </xf>
    <xf numFmtId="0" fontId="7" fillId="6" borderId="43" xfId="0" applyFont="1" applyFill="1" applyBorder="1" applyAlignment="1">
      <alignment horizontal="left" vertical="center"/>
    </xf>
    <xf numFmtId="0" fontId="7" fillId="6" borderId="44" xfId="0" applyFont="1" applyFill="1" applyBorder="1" applyAlignment="1">
      <alignment horizontal="left" vertical="center"/>
    </xf>
    <xf numFmtId="0" fontId="7" fillId="6" borderId="45" xfId="0" applyFont="1" applyFill="1" applyBorder="1" applyAlignment="1">
      <alignment horizontal="left" vertical="center"/>
    </xf>
    <xf numFmtId="0" fontId="1" fillId="0" borderId="37" xfId="0" applyNumberFormat="1" applyFont="1" applyBorder="1" applyAlignment="1">
      <alignment horizontal="left" vertical="center"/>
    </xf>
    <xf numFmtId="0" fontId="1" fillId="0" borderId="38" xfId="0" applyNumberFormat="1" applyFont="1" applyBorder="1" applyAlignment="1">
      <alignment horizontal="left" vertical="center"/>
    </xf>
    <xf numFmtId="0" fontId="1" fillId="0" borderId="39" xfId="0" applyNumberFormat="1" applyFont="1" applyBorder="1" applyAlignment="1">
      <alignment horizontal="left" vertical="center"/>
    </xf>
    <xf numFmtId="0" fontId="10" fillId="0" borderId="34" xfId="0" applyFont="1" applyFill="1" applyBorder="1" applyAlignment="1">
      <alignment horizontal="right"/>
    </xf>
    <xf numFmtId="0" fontId="4" fillId="3" borderId="35" xfId="0" applyFont="1" applyFill="1" applyBorder="1" applyAlignment="1">
      <alignment horizontal="center" vertical="center" wrapText="1"/>
    </xf>
    <xf numFmtId="0" fontId="4" fillId="3" borderId="36" xfId="0" applyFont="1" applyFill="1" applyBorder="1" applyAlignment="1">
      <alignment horizontal="center" vertical="center" wrapText="1"/>
    </xf>
    <xf numFmtId="0" fontId="10" fillId="5" borderId="24" xfId="0" applyFont="1" applyFill="1" applyBorder="1" applyAlignment="1">
      <alignment horizontal="left"/>
    </xf>
    <xf numFmtId="0" fontId="10" fillId="5" borderId="25" xfId="0" applyFont="1" applyFill="1" applyBorder="1" applyAlignment="1">
      <alignment horizontal="left"/>
    </xf>
    <xf numFmtId="0" fontId="4" fillId="3" borderId="41" xfId="0" applyFont="1" applyFill="1" applyBorder="1" applyAlignment="1">
      <alignment horizontal="center" vertical="center" wrapText="1"/>
    </xf>
    <xf numFmtId="0" fontId="4" fillId="3" borderId="42" xfId="0" applyFont="1" applyFill="1" applyBorder="1" applyAlignment="1">
      <alignment horizontal="center" vertical="center" wrapText="1"/>
    </xf>
    <xf numFmtId="0" fontId="4" fillId="3" borderId="26" xfId="0" applyFont="1" applyFill="1" applyBorder="1" applyAlignment="1">
      <alignment horizontal="center" vertical="center" wrapText="1"/>
    </xf>
    <xf numFmtId="0" fontId="4" fillId="3" borderId="27" xfId="0" applyFont="1" applyFill="1" applyBorder="1" applyAlignment="1">
      <alignment horizontal="center" vertical="center" wrapText="1"/>
    </xf>
    <xf numFmtId="0" fontId="4" fillId="3" borderId="28" xfId="0" applyFont="1" applyFill="1" applyBorder="1" applyAlignment="1">
      <alignment horizontal="center" vertical="center" wrapText="1"/>
    </xf>
    <xf numFmtId="0" fontId="4" fillId="3" borderId="29" xfId="0" applyFont="1" applyFill="1" applyBorder="1" applyAlignment="1">
      <alignment horizontal="center" vertical="center" wrapText="1"/>
    </xf>
    <xf numFmtId="0" fontId="4" fillId="3" borderId="11" xfId="0" applyFont="1" applyFill="1" applyBorder="1" applyAlignment="1">
      <alignment horizontal="center" vertical="center" wrapText="1"/>
    </xf>
    <xf numFmtId="0" fontId="4" fillId="3" borderId="30" xfId="0" applyFont="1" applyFill="1" applyBorder="1" applyAlignment="1">
      <alignment horizontal="center" vertical="center" wrapText="1"/>
    </xf>
    <xf numFmtId="2" fontId="20" fillId="2" borderId="18" xfId="0" applyNumberFormat="1" applyFont="1" applyFill="1" applyBorder="1" applyAlignment="1">
      <alignment horizontal="right" vertical="center"/>
    </xf>
    <xf numFmtId="2" fontId="20" fillId="2" borderId="19" xfId="0" applyNumberFormat="1" applyFont="1" applyFill="1" applyBorder="1" applyAlignment="1">
      <alignment horizontal="right" vertical="center"/>
    </xf>
    <xf numFmtId="2" fontId="20" fillId="2" borderId="20" xfId="0" applyNumberFormat="1" applyFont="1" applyFill="1" applyBorder="1" applyAlignment="1">
      <alignment horizontal="right" vertical="center"/>
    </xf>
    <xf numFmtId="2" fontId="20" fillId="2" borderId="21" xfId="0" applyNumberFormat="1" applyFont="1" applyFill="1" applyBorder="1" applyAlignment="1">
      <alignment horizontal="right" vertical="center"/>
    </xf>
    <xf numFmtId="164" fontId="20" fillId="2" borderId="22" xfId="0" applyNumberFormat="1" applyFont="1" applyFill="1" applyBorder="1" applyAlignment="1">
      <alignment horizontal="left" vertical="center"/>
    </xf>
    <xf numFmtId="164" fontId="20" fillId="2" borderId="18" xfId="0" applyNumberFormat="1" applyFont="1" applyFill="1" applyBorder="1" applyAlignment="1">
      <alignment horizontal="left" vertical="center"/>
    </xf>
    <xf numFmtId="164" fontId="20" fillId="2" borderId="23" xfId="0" applyNumberFormat="1" applyFont="1" applyFill="1" applyBorder="1" applyAlignment="1">
      <alignment horizontal="left" vertical="center"/>
    </xf>
    <xf numFmtId="164" fontId="20" fillId="2" borderId="20" xfId="0" applyNumberFormat="1" applyFont="1" applyFill="1" applyBorder="1" applyAlignment="1">
      <alignment horizontal="left" vertical="center"/>
    </xf>
    <xf numFmtId="0" fontId="13" fillId="3" borderId="26" xfId="0" applyFont="1" applyFill="1" applyBorder="1" applyAlignment="1">
      <alignment horizontal="center" vertical="center" wrapText="1"/>
    </xf>
    <xf numFmtId="0" fontId="13" fillId="3" borderId="27" xfId="0" applyFont="1" applyFill="1" applyBorder="1" applyAlignment="1">
      <alignment horizontal="center" vertical="center" wrapText="1"/>
    </xf>
    <xf numFmtId="0" fontId="13" fillId="3" borderId="28" xfId="0" applyFont="1" applyFill="1" applyBorder="1" applyAlignment="1">
      <alignment horizontal="center" vertical="center" wrapText="1"/>
    </xf>
    <xf numFmtId="0" fontId="13" fillId="3" borderId="29" xfId="0" applyFont="1" applyFill="1" applyBorder="1" applyAlignment="1">
      <alignment horizontal="center" vertical="center" wrapText="1"/>
    </xf>
    <xf numFmtId="0" fontId="13" fillId="3" borderId="11" xfId="0" applyFont="1" applyFill="1" applyBorder="1" applyAlignment="1">
      <alignment horizontal="center" vertical="center" wrapText="1"/>
    </xf>
    <xf numFmtId="0" fontId="13" fillId="3" borderId="30" xfId="0" applyFont="1" applyFill="1" applyBorder="1" applyAlignment="1">
      <alignment horizontal="center" vertical="center" wrapText="1"/>
    </xf>
    <xf numFmtId="0" fontId="13" fillId="3" borderId="35" xfId="0" applyFont="1" applyFill="1" applyBorder="1" applyAlignment="1">
      <alignment horizontal="center" vertical="center" wrapText="1"/>
    </xf>
    <xf numFmtId="0" fontId="13" fillId="3" borderId="36" xfId="0" applyFont="1" applyFill="1" applyBorder="1" applyAlignment="1">
      <alignment horizontal="center" vertical="center" wrapText="1"/>
    </xf>
    <xf numFmtId="14" fontId="19" fillId="6" borderId="26" xfId="0" applyNumberFormat="1" applyFont="1" applyFill="1" applyBorder="1" applyAlignment="1">
      <alignment horizontal="left" vertical="center"/>
    </xf>
    <xf numFmtId="14" fontId="19" fillId="6" borderId="27" xfId="0" applyNumberFormat="1" applyFont="1" applyFill="1" applyBorder="1" applyAlignment="1">
      <alignment horizontal="left" vertical="center"/>
    </xf>
    <xf numFmtId="14" fontId="19" fillId="6" borderId="28" xfId="0" applyNumberFormat="1" applyFont="1" applyFill="1" applyBorder="1" applyAlignment="1">
      <alignment horizontal="left" vertical="center"/>
    </xf>
    <xf numFmtId="14" fontId="19" fillId="6" borderId="46" xfId="0" applyNumberFormat="1" applyFont="1" applyFill="1" applyBorder="1" applyAlignment="1">
      <alignment horizontal="left" vertical="center"/>
    </xf>
    <xf numFmtId="14" fontId="19" fillId="6" borderId="47" xfId="0" applyNumberFormat="1" applyFont="1" applyFill="1" applyBorder="1" applyAlignment="1">
      <alignment horizontal="left" vertical="center"/>
    </xf>
    <xf numFmtId="14" fontId="19" fillId="6" borderId="48" xfId="0" applyNumberFormat="1" applyFont="1" applyFill="1" applyBorder="1" applyAlignment="1">
      <alignment horizontal="left" vertical="center"/>
    </xf>
    <xf numFmtId="0" fontId="15" fillId="0" borderId="31" xfId="0" applyNumberFormat="1" applyFont="1" applyBorder="1" applyAlignment="1">
      <alignment horizontal="left" vertical="center"/>
    </xf>
    <xf numFmtId="0" fontId="15" fillId="0" borderId="32" xfId="0" applyNumberFormat="1" applyFont="1" applyBorder="1" applyAlignment="1">
      <alignment horizontal="left" vertical="center"/>
    </xf>
    <xf numFmtId="0" fontId="15" fillId="0" borderId="33" xfId="0" applyNumberFormat="1" applyFont="1" applyBorder="1" applyAlignment="1">
      <alignment horizontal="left" vertical="center"/>
    </xf>
    <xf numFmtId="165" fontId="17" fillId="0" borderId="10" xfId="0" applyNumberFormat="1" applyFont="1" applyFill="1" applyBorder="1" applyAlignment="1">
      <alignment horizontal="center"/>
    </xf>
    <xf numFmtId="0" fontId="17" fillId="0" borderId="10" xfId="0" applyNumberFormat="1" applyFont="1" applyFill="1" applyBorder="1" applyAlignment="1">
      <alignment horizontal="center"/>
    </xf>
    <xf numFmtId="166" fontId="12" fillId="0" borderId="10" xfId="0" applyNumberFormat="1" applyFont="1" applyBorder="1" applyAlignment="1">
      <alignment horizontal="left"/>
    </xf>
    <xf numFmtId="0" fontId="13" fillId="3" borderId="40" xfId="0" applyFont="1" applyFill="1" applyBorder="1" applyAlignment="1">
      <alignment horizontal="center" vertical="center" wrapText="1"/>
    </xf>
    <xf numFmtId="0" fontId="7" fillId="6" borderId="29" xfId="0" applyFont="1" applyFill="1" applyBorder="1" applyAlignment="1">
      <alignment horizontal="left" vertical="center"/>
    </xf>
    <xf numFmtId="0" fontId="7" fillId="6" borderId="11" xfId="0" applyFont="1" applyFill="1" applyBorder="1" applyAlignment="1">
      <alignment horizontal="left" vertical="center"/>
    </xf>
    <xf numFmtId="0" fontId="7" fillId="6" borderId="30" xfId="0" applyFont="1" applyFill="1" applyBorder="1" applyAlignment="1">
      <alignment horizontal="left" vertical="center"/>
    </xf>
    <xf numFmtId="0" fontId="1" fillId="0" borderId="31" xfId="0" applyNumberFormat="1" applyFont="1" applyBorder="1" applyAlignment="1">
      <alignment horizontal="left" vertical="center"/>
    </xf>
    <xf numFmtId="0" fontId="1" fillId="0" borderId="32" xfId="0" applyNumberFormat="1" applyFont="1" applyBorder="1" applyAlignment="1">
      <alignment horizontal="left" vertical="center"/>
    </xf>
    <xf numFmtId="0" fontId="1" fillId="0" borderId="33" xfId="0" applyNumberFormat="1" applyFont="1" applyBorder="1" applyAlignment="1">
      <alignment horizontal="left" vertical="center"/>
    </xf>
    <xf numFmtId="0" fontId="11" fillId="0" borderId="0" xfId="0" applyFont="1" applyAlignment="1">
      <alignment horizontal="center"/>
    </xf>
    <xf numFmtId="14" fontId="9" fillId="0" borderId="0" xfId="0" applyNumberFormat="1" applyFont="1" applyAlignment="1">
      <alignment horizontal="left"/>
    </xf>
  </cellXfs>
  <cellStyles count="1">
    <cellStyle name="Обычный" xfId="0" builtinId="0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E8F0F8"/>
      <rgbColor rgb="00FFFFFF"/>
      <rgbColor rgb="00FF0000"/>
      <rgbColor rgb="0000FF00"/>
      <rgbColor rgb="000000FF"/>
      <rgbColor rgb="00FFFF00"/>
      <rgbColor rgb="00FF00FF"/>
      <rgbColor rgb="0000FFFF"/>
      <rgbColor rgb="00B40000"/>
      <rgbColor rgb="00008000"/>
      <rgbColor rgb="00000080"/>
      <rgbColor rgb="00808000"/>
      <rgbColor rgb="00800080"/>
      <rgbColor rgb="00008080"/>
      <rgbColor rgb="00E2E2E2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DCEFFA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82486F"/>
      <rgbColor rgb="00666699"/>
      <rgbColor rgb="00969696"/>
      <rgbColor rgb="00002E5C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Лист1"/>
  <dimension ref="A1:K97"/>
  <sheetViews>
    <sheetView showGridLines="0" tabSelected="1" topLeftCell="A10" zoomScaleNormal="100" workbookViewId="0">
      <selection activeCell="Q44" sqref="Q44"/>
    </sheetView>
  </sheetViews>
  <sheetFormatPr defaultRowHeight="12.75" x14ac:dyDescent="0.2"/>
  <cols>
    <col min="1" max="1" width="1" style="4" customWidth="1"/>
    <col min="2" max="2" width="8.140625" style="4" customWidth="1"/>
    <col min="3" max="3" width="13.85546875" style="4" customWidth="1"/>
    <col min="4" max="4" width="7.28515625" style="4" customWidth="1"/>
    <col min="5" max="5" width="11.42578125" style="4" customWidth="1"/>
    <col min="6" max="6" width="10.5703125" style="4" customWidth="1"/>
    <col min="7" max="8" width="9.7109375" style="4" customWidth="1"/>
    <col min="9" max="9" width="11.140625" style="4" customWidth="1"/>
    <col min="10" max="10" width="13" style="4" customWidth="1"/>
    <col min="11" max="11" width="14.42578125" style="4" customWidth="1"/>
    <col min="12" max="16384" width="9.140625" style="4"/>
  </cols>
  <sheetData>
    <row r="1" spans="2:11" ht="27" customHeight="1" x14ac:dyDescent="0.3">
      <c r="B1" s="101" t="s">
        <v>13</v>
      </c>
      <c r="C1" s="101"/>
      <c r="D1" s="101"/>
      <c r="E1" s="101"/>
      <c r="F1" s="101"/>
      <c r="G1" s="101"/>
      <c r="H1" s="101"/>
      <c r="I1" s="101"/>
      <c r="J1" s="101"/>
      <c r="K1" s="101"/>
    </row>
    <row r="2" spans="2:11" ht="12.75" customHeight="1" x14ac:dyDescent="0.25">
      <c r="B2" s="3"/>
      <c r="C2" s="3"/>
      <c r="D2" s="3"/>
      <c r="E2" s="3"/>
      <c r="F2" s="3"/>
      <c r="G2" s="3"/>
      <c r="H2" s="3"/>
      <c r="I2" s="3"/>
      <c r="J2" s="3"/>
      <c r="K2" s="3"/>
    </row>
    <row r="3" spans="2:11" ht="13.5" customHeight="1" x14ac:dyDescent="0.2">
      <c r="B3" s="12" t="s">
        <v>4</v>
      </c>
      <c r="C3" s="102" t="e">
        <f>CONCATENATE("з "&amp;XLRPARAMS_StartDate," по "&amp;XLRPARAMS_EndDate)</f>
        <v>#NAME?</v>
      </c>
      <c r="D3" s="102"/>
      <c r="E3" s="5"/>
      <c r="F3" s="5"/>
      <c r="G3" s="5"/>
      <c r="H3" s="5"/>
      <c r="I3" s="5"/>
      <c r="J3" s="5"/>
      <c r="K3" s="5"/>
    </row>
    <row r="4" spans="2:11" ht="13.5" customHeight="1" x14ac:dyDescent="0.2">
      <c r="B4" s="12"/>
      <c r="D4" s="13"/>
      <c r="E4" s="5"/>
      <c r="F4" s="5"/>
      <c r="G4" s="5"/>
      <c r="H4" s="5"/>
      <c r="I4" s="5"/>
      <c r="J4" s="5"/>
      <c r="K4" s="5"/>
    </row>
    <row r="5" spans="2:11" ht="13.5" customHeight="1" x14ac:dyDescent="0.2">
      <c r="B5" s="18" t="s">
        <v>14</v>
      </c>
      <c r="C5" s="19"/>
      <c r="D5" s="20"/>
      <c r="E5" s="19"/>
      <c r="F5" s="19"/>
      <c r="G5" s="19"/>
      <c r="H5" s="19"/>
      <c r="I5" s="19"/>
      <c r="J5" s="19"/>
      <c r="K5" s="19"/>
    </row>
    <row r="6" spans="2:11" ht="26.25" customHeight="1" x14ac:dyDescent="0.2">
      <c r="B6" s="54" t="s">
        <v>3</v>
      </c>
      <c r="C6" s="60" t="s">
        <v>1</v>
      </c>
      <c r="D6" s="61"/>
      <c r="E6" s="61"/>
      <c r="F6" s="62"/>
      <c r="G6" s="54" t="s">
        <v>5</v>
      </c>
      <c r="H6" s="54" t="s">
        <v>11</v>
      </c>
      <c r="I6" s="58" t="s">
        <v>10</v>
      </c>
      <c r="J6" s="59"/>
      <c r="K6" s="54" t="s">
        <v>6</v>
      </c>
    </row>
    <row r="7" spans="2:11" ht="15.75" customHeight="1" x14ac:dyDescent="0.2">
      <c r="B7" s="55"/>
      <c r="C7" s="63"/>
      <c r="D7" s="64"/>
      <c r="E7" s="64"/>
      <c r="F7" s="65"/>
      <c r="G7" s="55"/>
      <c r="H7" s="55"/>
      <c r="I7" s="22" t="s">
        <v>8</v>
      </c>
      <c r="J7" s="22" t="s">
        <v>7</v>
      </c>
      <c r="K7" s="55"/>
    </row>
    <row r="8" spans="2:11" ht="12.75" customHeight="1" x14ac:dyDescent="0.2">
      <c r="B8" s="44" t="e">
        <f>MatGroup_NAME</f>
        <v>#NAME?</v>
      </c>
      <c r="C8" s="45"/>
      <c r="D8" s="45"/>
      <c r="E8" s="45"/>
      <c r="F8" s="45"/>
      <c r="G8" s="45"/>
      <c r="H8" s="45"/>
      <c r="I8" s="45"/>
      <c r="J8" s="45"/>
      <c r="K8" s="46"/>
    </row>
    <row r="9" spans="2:11" ht="12.75" customHeight="1" x14ac:dyDescent="0.2">
      <c r="B9" s="47"/>
      <c r="C9" s="48"/>
      <c r="D9" s="48"/>
      <c r="E9" s="48"/>
      <c r="F9" s="48"/>
      <c r="G9" s="48"/>
      <c r="H9" s="48"/>
      <c r="I9" s="48"/>
      <c r="J9" s="48"/>
      <c r="K9" s="49"/>
    </row>
    <row r="10" spans="2:11" ht="12.75" customHeight="1" x14ac:dyDescent="0.2">
      <c r="B10" s="36" t="e">
        <f>MatList_BARCODE</f>
        <v>#NAME?</v>
      </c>
      <c r="C10" s="50" t="e">
        <f>MatList_NAME</f>
        <v>#NAME?</v>
      </c>
      <c r="D10" s="51"/>
      <c r="E10" s="51"/>
      <c r="F10" s="52"/>
      <c r="G10" s="37" t="e">
        <f>MatList_MSRNAME</f>
        <v>#NAME?</v>
      </c>
      <c r="H10" s="38" t="e">
        <f>MatList_AVGPRICE</f>
        <v>#NAME?</v>
      </c>
      <c r="I10" s="37" t="e">
        <f>MatList_AmountOut</f>
        <v>#NAME?</v>
      </c>
      <c r="J10" s="37" t="e">
        <f>MatList_SummOut</f>
        <v>#NAME?</v>
      </c>
      <c r="K10" s="37" t="e">
        <f>J10-(I10*H10)</f>
        <v>#NAME?</v>
      </c>
    </row>
    <row r="11" spans="2:11" ht="12.75" customHeight="1" x14ac:dyDescent="0.25">
      <c r="B11" s="53" t="s">
        <v>2</v>
      </c>
      <c r="C11" s="53"/>
      <c r="D11" s="53"/>
      <c r="E11" s="53"/>
      <c r="F11" s="53"/>
      <c r="G11" s="53"/>
      <c r="H11" s="53"/>
      <c r="I11" s="15"/>
      <c r="J11" s="14" t="s">
        <v>0</v>
      </c>
      <c r="K11" s="14" t="s">
        <v>0</v>
      </c>
    </row>
    <row r="12" spans="2:11" ht="12.75" customHeight="1" x14ac:dyDescent="0.25">
      <c r="B12" s="56" t="s">
        <v>27</v>
      </c>
      <c r="C12" s="57"/>
      <c r="D12" s="57"/>
      <c r="E12" s="57"/>
      <c r="F12" s="57"/>
      <c r="G12" s="57"/>
      <c r="H12" s="57"/>
      <c r="I12" s="57"/>
      <c r="J12" s="57"/>
      <c r="K12" s="42" t="s">
        <v>30</v>
      </c>
    </row>
    <row r="13" spans="2:11" ht="12.75" customHeight="1" x14ac:dyDescent="0.25">
      <c r="B13" s="39"/>
      <c r="C13" s="39"/>
      <c r="D13" s="39"/>
      <c r="E13" s="39"/>
      <c r="F13" s="39"/>
      <c r="G13" s="39"/>
      <c r="H13" s="39"/>
      <c r="I13" s="39"/>
      <c r="J13" s="40"/>
      <c r="K13" s="41"/>
    </row>
    <row r="14" spans="2:11" ht="12.75" customHeight="1" x14ac:dyDescent="0.25">
      <c r="B14" s="21"/>
      <c r="C14" s="21"/>
      <c r="D14" s="21"/>
      <c r="E14" s="21"/>
      <c r="F14" s="21"/>
      <c r="G14" s="21"/>
      <c r="H14" s="21"/>
      <c r="I14"/>
      <c r="J14"/>
      <c r="K14"/>
    </row>
    <row r="15" spans="2:11" ht="12.75" customHeight="1" x14ac:dyDescent="0.2">
      <c r="B15" s="18" t="s">
        <v>15</v>
      </c>
      <c r="C15" s="19"/>
      <c r="D15" s="20"/>
      <c r="E15" s="19"/>
      <c r="F15" s="19"/>
      <c r="G15" s="19"/>
      <c r="H15" s="19"/>
      <c r="I15" s="19"/>
      <c r="J15" s="19"/>
      <c r="K15" s="19"/>
    </row>
    <row r="16" spans="2:11" ht="12.75" customHeight="1" x14ac:dyDescent="0.2">
      <c r="B16" s="54" t="s">
        <v>3</v>
      </c>
      <c r="C16" s="60" t="s">
        <v>1</v>
      </c>
      <c r="D16" s="61"/>
      <c r="E16" s="61"/>
      <c r="F16" s="62"/>
      <c r="G16" s="54" t="s">
        <v>5</v>
      </c>
      <c r="H16" s="54" t="s">
        <v>11</v>
      </c>
      <c r="I16" s="58" t="s">
        <v>9</v>
      </c>
      <c r="J16" s="59"/>
      <c r="K16" s="54" t="s">
        <v>16</v>
      </c>
    </row>
    <row r="17" spans="2:11" ht="12.75" customHeight="1" x14ac:dyDescent="0.2">
      <c r="B17" s="55"/>
      <c r="C17" s="63"/>
      <c r="D17" s="64"/>
      <c r="E17" s="64"/>
      <c r="F17" s="65"/>
      <c r="G17" s="55"/>
      <c r="H17" s="55"/>
      <c r="I17" s="22" t="s">
        <v>8</v>
      </c>
      <c r="J17" s="22" t="s">
        <v>7</v>
      </c>
      <c r="K17" s="55"/>
    </row>
    <row r="18" spans="2:11" ht="12.75" customHeight="1" x14ac:dyDescent="0.2">
      <c r="B18" s="44" t="e">
        <f>MatGroup2_NAME</f>
        <v>#NAME?</v>
      </c>
      <c r="C18" s="45"/>
      <c r="D18" s="45"/>
      <c r="E18" s="45"/>
      <c r="F18" s="45"/>
      <c r="G18" s="45"/>
      <c r="H18" s="45"/>
      <c r="I18" s="45"/>
      <c r="J18" s="45"/>
      <c r="K18" s="46"/>
    </row>
    <row r="19" spans="2:11" ht="12.75" customHeight="1" x14ac:dyDescent="0.2">
      <c r="B19" s="95"/>
      <c r="C19" s="96"/>
      <c r="D19" s="96"/>
      <c r="E19" s="96"/>
      <c r="F19" s="96"/>
      <c r="G19" s="96"/>
      <c r="H19" s="96"/>
      <c r="I19" s="96"/>
      <c r="J19" s="96"/>
      <c r="K19" s="97"/>
    </row>
    <row r="20" spans="2:11" ht="12.75" customHeight="1" x14ac:dyDescent="0.2">
      <c r="B20" s="1" t="e">
        <f>MatSelPr_BARCODE</f>
        <v>#NAME?</v>
      </c>
      <c r="C20" s="98" t="e">
        <f>MatSelPr_NAME</f>
        <v>#NAME?</v>
      </c>
      <c r="D20" s="99"/>
      <c r="E20" s="99"/>
      <c r="F20" s="100"/>
      <c r="G20" s="2" t="e">
        <f>MatSelPr_MSRNAME</f>
        <v>#NAME?</v>
      </c>
      <c r="H20" s="16" t="e">
        <f>MatSelPr_AVGPRICE</f>
        <v>#NAME?</v>
      </c>
      <c r="I20" s="2" t="e">
        <f>MatSelPr_AmountIn</f>
        <v>#NAME?</v>
      </c>
      <c r="J20" s="2" t="e">
        <f>MatSelPr_SummIn</f>
        <v>#NAME?</v>
      </c>
      <c r="K20" s="17" t="e">
        <f>J20-(I20*H20)</f>
        <v>#NAME?</v>
      </c>
    </row>
    <row r="21" spans="2:11" ht="12.75" customHeight="1" x14ac:dyDescent="0.25">
      <c r="B21" s="53" t="s">
        <v>2</v>
      </c>
      <c r="C21" s="53"/>
      <c r="D21" s="53"/>
      <c r="E21" s="53"/>
      <c r="F21" s="53"/>
      <c r="G21" s="53"/>
      <c r="H21" s="53"/>
      <c r="I21" s="15"/>
      <c r="J21" s="14" t="s">
        <v>0</v>
      </c>
      <c r="K21" s="14" t="s">
        <v>0</v>
      </c>
    </row>
    <row r="22" spans="2:11" ht="12.75" customHeight="1" x14ac:dyDescent="0.25">
      <c r="B22" s="56" t="s">
        <v>27</v>
      </c>
      <c r="C22" s="57"/>
      <c r="D22" s="57"/>
      <c r="E22" s="57"/>
      <c r="F22" s="57"/>
      <c r="G22" s="57"/>
      <c r="H22" s="57"/>
      <c r="I22" s="57"/>
      <c r="J22" s="57"/>
      <c r="K22" s="42" t="s">
        <v>30</v>
      </c>
    </row>
    <row r="23" spans="2:11" ht="12.75" customHeight="1" x14ac:dyDescent="0.25">
      <c r="B23" s="39"/>
      <c r="C23" s="39"/>
      <c r="D23" s="39"/>
      <c r="E23" s="39"/>
      <c r="F23" s="39"/>
      <c r="G23" s="39"/>
      <c r="H23" s="39"/>
      <c r="I23" s="39"/>
      <c r="J23" s="40"/>
      <c r="K23" s="41"/>
    </row>
    <row r="24" spans="2:11" ht="12.75" customHeight="1" x14ac:dyDescent="0.25">
      <c r="B24" s="21"/>
      <c r="C24" s="21"/>
      <c r="D24" s="21"/>
      <c r="E24" s="21"/>
      <c r="F24" s="21"/>
      <c r="G24" s="21"/>
      <c r="H24" s="21"/>
      <c r="I24"/>
      <c r="J24"/>
      <c r="K24"/>
    </row>
    <row r="25" spans="2:11" ht="12.75" customHeight="1" x14ac:dyDescent="0.2">
      <c r="B25" s="18" t="s">
        <v>17</v>
      </c>
      <c r="C25" s="19"/>
      <c r="D25" s="20"/>
      <c r="E25" s="19"/>
      <c r="F25" s="19"/>
      <c r="G25" s="19"/>
      <c r="H25" s="19"/>
      <c r="I25" s="19"/>
      <c r="J25" s="19"/>
      <c r="K25" s="19"/>
    </row>
    <row r="26" spans="2:11" s="23" customFormat="1" ht="12.75" customHeight="1" x14ac:dyDescent="0.2">
      <c r="B26" s="80" t="s">
        <v>18</v>
      </c>
      <c r="C26" s="74" t="s">
        <v>19</v>
      </c>
      <c r="D26" s="75"/>
      <c r="E26" s="75"/>
      <c r="F26" s="75"/>
      <c r="G26" s="76"/>
      <c r="H26" s="76" t="s">
        <v>20</v>
      </c>
      <c r="I26" s="80" t="s">
        <v>21</v>
      </c>
      <c r="J26" s="80" t="s">
        <v>8</v>
      </c>
      <c r="K26" s="80" t="s">
        <v>22</v>
      </c>
    </row>
    <row r="27" spans="2:11" s="23" customFormat="1" ht="12.75" customHeight="1" x14ac:dyDescent="0.2">
      <c r="B27" s="81"/>
      <c r="C27" s="77"/>
      <c r="D27" s="78"/>
      <c r="E27" s="78"/>
      <c r="F27" s="78"/>
      <c r="G27" s="79"/>
      <c r="H27" s="79"/>
      <c r="I27" s="81"/>
      <c r="J27" s="81"/>
      <c r="K27" s="81"/>
    </row>
    <row r="28" spans="2:11" s="23" customFormat="1" ht="12.75" customHeight="1" x14ac:dyDescent="0.2">
      <c r="B28" s="82" t="e">
        <f>SvcGroup_NAME</f>
        <v>#NAME?</v>
      </c>
      <c r="C28" s="83"/>
      <c r="D28" s="83"/>
      <c r="E28" s="83"/>
      <c r="F28" s="83"/>
      <c r="G28" s="83"/>
      <c r="H28" s="83"/>
      <c r="I28" s="83"/>
      <c r="J28" s="83"/>
      <c r="K28" s="84"/>
    </row>
    <row r="29" spans="2:11" s="23" customFormat="1" ht="12.75" customHeight="1" x14ac:dyDescent="0.2">
      <c r="B29" s="85"/>
      <c r="C29" s="86"/>
      <c r="D29" s="86"/>
      <c r="E29" s="86"/>
      <c r="F29" s="86"/>
      <c r="G29" s="86"/>
      <c r="H29" s="86"/>
      <c r="I29" s="86"/>
      <c r="J29" s="86"/>
      <c r="K29" s="87"/>
    </row>
    <row r="30" spans="2:11" s="23" customFormat="1" ht="12.75" customHeight="1" x14ac:dyDescent="0.2">
      <c r="B30" s="24"/>
      <c r="C30" s="88" t="e">
        <f>SvcOutDet_NAME</f>
        <v>#NAME?</v>
      </c>
      <c r="D30" s="89"/>
      <c r="E30" s="89"/>
      <c r="F30" s="89"/>
      <c r="G30" s="90"/>
      <c r="H30" s="25" t="e">
        <f>SvcOutDet_MSRNAME</f>
        <v>#NAME?</v>
      </c>
      <c r="I30" s="27" t="e">
        <f>IF(J30&gt;0,K30/J30," ")</f>
        <v>#NAME?</v>
      </c>
      <c r="J30" s="26" t="e">
        <f>SvcOutDet_AMOUNT</f>
        <v>#NAME?</v>
      </c>
      <c r="K30" s="28" t="e">
        <f>SvcOutDet_SUMM</f>
        <v>#NAME?</v>
      </c>
    </row>
    <row r="31" spans="2:11" s="23" customFormat="1" ht="12.75" customHeight="1" x14ac:dyDescent="0.25">
      <c r="B31" s="53" t="s">
        <v>2</v>
      </c>
      <c r="C31" s="53"/>
      <c r="D31" s="53"/>
      <c r="E31" s="53"/>
      <c r="F31" s="53"/>
      <c r="G31" s="53"/>
      <c r="H31" s="53"/>
      <c r="I31" s="31"/>
      <c r="J31" s="29"/>
      <c r="K31" s="30" t="s">
        <v>0</v>
      </c>
    </row>
    <row r="32" spans="2:11" ht="12.75" customHeight="1" x14ac:dyDescent="0.25">
      <c r="B32" s="56" t="s">
        <v>27</v>
      </c>
      <c r="C32" s="57"/>
      <c r="D32" s="57"/>
      <c r="E32" s="57"/>
      <c r="F32" s="57"/>
      <c r="G32" s="57"/>
      <c r="H32" s="57"/>
      <c r="I32" s="57"/>
      <c r="J32" s="57"/>
      <c r="K32" s="43" t="s">
        <v>31</v>
      </c>
    </row>
    <row r="33" spans="1:11" ht="12.75" customHeight="1" x14ac:dyDescent="0.25">
      <c r="B33" s="39"/>
      <c r="C33" s="39"/>
      <c r="D33" s="39"/>
      <c r="E33" s="39"/>
      <c r="F33" s="39"/>
      <c r="G33" s="39"/>
      <c r="H33" s="39"/>
      <c r="I33" s="39"/>
      <c r="J33" s="40"/>
      <c r="K33" s="41"/>
    </row>
    <row r="34" spans="1:11" ht="12.75" customHeight="1" x14ac:dyDescent="0.25">
      <c r="B34" s="21"/>
      <c r="C34" s="21"/>
      <c r="D34" s="21"/>
      <c r="E34" s="21"/>
      <c r="F34" s="21"/>
      <c r="G34" s="21"/>
      <c r="H34" s="21"/>
      <c r="I34"/>
      <c r="J34"/>
      <c r="K34"/>
    </row>
    <row r="35" spans="1:11" ht="12.75" customHeight="1" x14ac:dyDescent="0.2">
      <c r="B35" s="18" t="s">
        <v>29</v>
      </c>
      <c r="C35" s="19"/>
      <c r="D35" s="20"/>
      <c r="E35" s="19"/>
      <c r="F35" s="19"/>
      <c r="G35" s="19"/>
      <c r="H35" s="19"/>
      <c r="I35" s="19"/>
      <c r="J35" s="19"/>
      <c r="K35" s="19"/>
    </row>
    <row r="36" spans="1:11" ht="12.75" customHeight="1" x14ac:dyDescent="0.2">
      <c r="A36" s="23"/>
      <c r="B36" s="80" t="s">
        <v>23</v>
      </c>
      <c r="C36" s="80"/>
      <c r="D36" s="80" t="s">
        <v>24</v>
      </c>
      <c r="E36" s="80"/>
      <c r="F36" s="80" t="s">
        <v>25</v>
      </c>
      <c r="G36" s="80"/>
      <c r="H36" s="80"/>
      <c r="I36" s="80"/>
      <c r="J36" s="80"/>
      <c r="K36" s="80" t="s">
        <v>7</v>
      </c>
    </row>
    <row r="37" spans="1:11" ht="12.75" customHeight="1" x14ac:dyDescent="0.2">
      <c r="A37" s="23"/>
      <c r="B37" s="94"/>
      <c r="C37" s="94"/>
      <c r="D37" s="94"/>
      <c r="E37" s="94"/>
      <c r="F37" s="94"/>
      <c r="G37" s="94"/>
      <c r="H37" s="94"/>
      <c r="I37" s="94"/>
      <c r="J37" s="94"/>
      <c r="K37" s="94"/>
    </row>
    <row r="38" spans="1:11" ht="12.75" customHeight="1" x14ac:dyDescent="0.2">
      <c r="A38" s="23"/>
      <c r="B38" s="91" t="e">
        <f>DocList_ONDATE</f>
        <v>#NAME?</v>
      </c>
      <c r="C38" s="91"/>
      <c r="D38" s="92" t="e">
        <f>DocList_DOCNUM</f>
        <v>#NAME?</v>
      </c>
      <c r="E38" s="92"/>
      <c r="F38" s="93" t="e">
        <f>DocList_CHARGENAME</f>
        <v>#NAME?</v>
      </c>
      <c r="G38" s="93"/>
      <c r="H38" s="93"/>
      <c r="I38" s="93"/>
      <c r="J38" s="93"/>
      <c r="K38" s="32" t="e">
        <f>DocList_TOTAL</f>
        <v>#NAME?</v>
      </c>
    </row>
    <row r="39" spans="1:11" ht="12.75" customHeight="1" x14ac:dyDescent="0.25">
      <c r="A39" s="23"/>
      <c r="B39" s="53" t="s">
        <v>28</v>
      </c>
      <c r="C39" s="53"/>
      <c r="D39" s="53"/>
      <c r="E39" s="53"/>
      <c r="F39" s="53"/>
      <c r="G39" s="53"/>
      <c r="H39" s="53"/>
      <c r="I39" s="31"/>
      <c r="J39" s="29"/>
      <c r="K39" s="30" t="s">
        <v>0</v>
      </c>
    </row>
    <row r="40" spans="1:11" ht="12.75" customHeight="1" x14ac:dyDescent="0.25">
      <c r="B40" s="21"/>
      <c r="C40" s="21"/>
      <c r="D40" s="21"/>
      <c r="E40" s="21"/>
      <c r="F40" s="21"/>
      <c r="G40" s="21"/>
      <c r="H40" s="21"/>
      <c r="I40"/>
      <c r="J40"/>
      <c r="K40"/>
    </row>
    <row r="41" spans="1:11" ht="12.75" customHeight="1" x14ac:dyDescent="0.25">
      <c r="B41" s="21"/>
      <c r="C41" s="21"/>
      <c r="D41" s="21"/>
      <c r="E41" s="21"/>
      <c r="F41" s="21"/>
      <c r="G41" s="21"/>
      <c r="H41" s="21"/>
      <c r="I41"/>
      <c r="J41"/>
      <c r="K41"/>
    </row>
    <row r="42" spans="1:11" ht="12.75" customHeight="1" x14ac:dyDescent="0.2">
      <c r="B42" s="18" t="s">
        <v>26</v>
      </c>
      <c r="C42" s="19"/>
      <c r="D42" s="20"/>
      <c r="E42" s="19"/>
      <c r="F42" s="19"/>
      <c r="G42" s="19"/>
      <c r="H42" s="19"/>
      <c r="I42" s="19"/>
      <c r="J42" s="19"/>
      <c r="K42" s="19"/>
    </row>
    <row r="43" spans="1:11" ht="12.75" customHeight="1" x14ac:dyDescent="0.2">
      <c r="A43" s="23"/>
      <c r="B43" s="80" t="s">
        <v>3</v>
      </c>
      <c r="C43" s="74" t="s">
        <v>1</v>
      </c>
      <c r="D43" s="75"/>
      <c r="E43" s="75"/>
      <c r="F43" s="75"/>
      <c r="G43" s="76"/>
      <c r="H43" s="76" t="s">
        <v>20</v>
      </c>
      <c r="I43" s="80" t="s">
        <v>8</v>
      </c>
      <c r="J43" s="80" t="s">
        <v>21</v>
      </c>
      <c r="K43" s="80" t="s">
        <v>22</v>
      </c>
    </row>
    <row r="44" spans="1:11" ht="12.75" customHeight="1" x14ac:dyDescent="0.2">
      <c r="A44" s="23"/>
      <c r="B44" s="81"/>
      <c r="C44" s="77"/>
      <c r="D44" s="78"/>
      <c r="E44" s="78"/>
      <c r="F44" s="78"/>
      <c r="G44" s="79"/>
      <c r="H44" s="79"/>
      <c r="I44" s="81"/>
      <c r="J44" s="81"/>
      <c r="K44" s="81"/>
    </row>
    <row r="45" spans="1:11" ht="12.75" customHeight="1" x14ac:dyDescent="0.2">
      <c r="A45" s="23"/>
      <c r="B45" s="82" t="e">
        <f>MatGroup3_NAME</f>
        <v>#NAME?</v>
      </c>
      <c r="C45" s="83"/>
      <c r="D45" s="83"/>
      <c r="E45" s="83"/>
      <c r="F45" s="83"/>
      <c r="G45" s="83"/>
      <c r="H45" s="83"/>
      <c r="I45" s="83"/>
      <c r="J45" s="83"/>
      <c r="K45" s="84"/>
    </row>
    <row r="46" spans="1:11" ht="12.75" customHeight="1" x14ac:dyDescent="0.2">
      <c r="A46" s="23"/>
      <c r="B46" s="85"/>
      <c r="C46" s="86"/>
      <c r="D46" s="86"/>
      <c r="E46" s="86"/>
      <c r="F46" s="86"/>
      <c r="G46" s="86"/>
      <c r="H46" s="86"/>
      <c r="I46" s="86"/>
      <c r="J46" s="86"/>
      <c r="K46" s="87"/>
    </row>
    <row r="47" spans="1:11" ht="12.75" customHeight="1" x14ac:dyDescent="0.2">
      <c r="A47" s="23"/>
      <c r="B47" s="24" t="e">
        <f>WBWriteOff_BARCODE</f>
        <v>#NAME?</v>
      </c>
      <c r="C47" s="88" t="e">
        <f>WBWriteOff_NAME</f>
        <v>#NAME?</v>
      </c>
      <c r="D47" s="89"/>
      <c r="E47" s="89"/>
      <c r="F47" s="89"/>
      <c r="G47" s="90"/>
      <c r="H47" s="25" t="e">
        <f>WBWriteOff_MSRNAME</f>
        <v>#NAME?</v>
      </c>
      <c r="I47" s="26" t="e">
        <f>WBWriteOff_AMOUNT</f>
        <v>#NAME?</v>
      </c>
      <c r="J47" s="27" t="e">
        <f>IF(I47&gt;0,K47/I47," ")</f>
        <v>#NAME?</v>
      </c>
      <c r="K47" s="28" t="e">
        <f>WBWriteOff_SUMM</f>
        <v>#NAME?</v>
      </c>
    </row>
    <row r="48" spans="1:11" ht="12.75" customHeight="1" x14ac:dyDescent="0.25">
      <c r="A48" s="23"/>
      <c r="B48" s="53" t="s">
        <v>2</v>
      </c>
      <c r="C48" s="53"/>
      <c r="D48" s="53"/>
      <c r="E48" s="53"/>
      <c r="F48" s="53"/>
      <c r="G48" s="53"/>
      <c r="H48" s="53"/>
      <c r="I48" s="35"/>
      <c r="J48" s="33"/>
      <c r="K48" s="34" t="s">
        <v>0</v>
      </c>
    </row>
    <row r="49" spans="1:11" ht="12.75" customHeight="1" x14ac:dyDescent="0.25">
      <c r="B49" s="56" t="s">
        <v>27</v>
      </c>
      <c r="C49" s="57"/>
      <c r="D49" s="57"/>
      <c r="E49" s="57"/>
      <c r="F49" s="57"/>
      <c r="G49" s="57"/>
      <c r="H49" s="57"/>
      <c r="I49" s="57"/>
      <c r="J49" s="57"/>
      <c r="K49" s="42" t="s">
        <v>32</v>
      </c>
    </row>
    <row r="50" spans="1:11" ht="12.75" customHeight="1" x14ac:dyDescent="0.2">
      <c r="B50" s="6"/>
      <c r="C50" s="7"/>
      <c r="D50" s="8"/>
      <c r="E50" s="8"/>
      <c r="F50" s="9"/>
      <c r="G50" s="9"/>
      <c r="H50" s="9"/>
      <c r="I50" s="9"/>
    </row>
    <row r="51" spans="1:11" ht="12.75" customHeight="1" x14ac:dyDescent="0.2">
      <c r="B51" s="6"/>
      <c r="C51" s="7"/>
      <c r="D51" s="8"/>
      <c r="E51" s="8"/>
      <c r="F51" s="9"/>
      <c r="G51" s="9"/>
      <c r="H51" s="9"/>
      <c r="I51" s="9"/>
    </row>
    <row r="52" spans="1:11" ht="12.75" customHeight="1" x14ac:dyDescent="0.2">
      <c r="B52" s="70" t="s">
        <v>12</v>
      </c>
      <c r="C52" s="71"/>
      <c r="D52" s="71"/>
      <c r="E52" s="71"/>
      <c r="F52" s="71"/>
      <c r="G52" s="71"/>
      <c r="H52" s="71"/>
      <c r="I52" s="71"/>
      <c r="J52" s="66" t="e">
        <f>K12-K22+K32-K39-K49</f>
        <v>#VALUE!</v>
      </c>
      <c r="K52" s="67"/>
    </row>
    <row r="53" spans="1:11" ht="12.75" customHeight="1" x14ac:dyDescent="0.2">
      <c r="B53" s="72"/>
      <c r="C53" s="73"/>
      <c r="D53" s="73"/>
      <c r="E53" s="73"/>
      <c r="F53" s="73"/>
      <c r="G53" s="73"/>
      <c r="H53" s="73"/>
      <c r="I53" s="73"/>
      <c r="J53" s="68"/>
      <c r="K53" s="69"/>
    </row>
    <row r="54" spans="1:11" ht="12.75" customHeight="1" x14ac:dyDescent="0.2">
      <c r="A54" s="10"/>
      <c r="B54" s="11"/>
      <c r="C54" s="11"/>
      <c r="D54" s="11"/>
      <c r="E54" s="11"/>
      <c r="F54" s="11"/>
      <c r="G54" s="11"/>
      <c r="H54" s="11"/>
      <c r="I54" s="11"/>
    </row>
    <row r="55" spans="1:11" ht="12.75" customHeight="1" x14ac:dyDescent="0.2"/>
    <row r="56" spans="1:11" ht="12.75" customHeight="1" x14ac:dyDescent="0.2"/>
    <row r="57" spans="1:11" ht="12.75" customHeight="1" x14ac:dyDescent="0.2"/>
    <row r="58" spans="1:11" ht="12.75" customHeight="1" x14ac:dyDescent="0.2"/>
    <row r="59" spans="1:11" ht="12.75" customHeight="1" x14ac:dyDescent="0.2"/>
    <row r="60" spans="1:11" ht="12.75" customHeight="1" x14ac:dyDescent="0.2"/>
    <row r="61" spans="1:11" ht="12.75" customHeight="1" x14ac:dyDescent="0.2"/>
    <row r="62" spans="1:11" ht="12.75" customHeight="1" x14ac:dyDescent="0.2"/>
    <row r="63" spans="1:11" ht="12.75" customHeight="1" x14ac:dyDescent="0.2"/>
    <row r="64" spans="1:11" ht="12.75" customHeight="1" x14ac:dyDescent="0.2"/>
    <row r="65" ht="12.75" customHeight="1" x14ac:dyDescent="0.2"/>
    <row r="66" ht="12.75" customHeight="1" x14ac:dyDescent="0.2"/>
    <row r="67" ht="12.75" customHeight="1" x14ac:dyDescent="0.2"/>
    <row r="68" ht="12.75" customHeight="1" x14ac:dyDescent="0.2"/>
    <row r="69" ht="12.75" customHeight="1" x14ac:dyDescent="0.2"/>
    <row r="70" ht="12.75" customHeight="1" x14ac:dyDescent="0.2"/>
    <row r="71" ht="12.75" customHeight="1" x14ac:dyDescent="0.2"/>
    <row r="72" ht="12.75" customHeight="1" x14ac:dyDescent="0.2"/>
    <row r="73" ht="12.75" customHeight="1" x14ac:dyDescent="0.2"/>
    <row r="74" ht="12.75" customHeight="1" x14ac:dyDescent="0.2"/>
    <row r="75" ht="12.75" customHeight="1" x14ac:dyDescent="0.2"/>
    <row r="76" ht="12.75" customHeight="1" x14ac:dyDescent="0.2"/>
    <row r="77" ht="12.75" customHeight="1" x14ac:dyDescent="0.2"/>
    <row r="78" ht="12.75" customHeight="1" x14ac:dyDescent="0.2"/>
    <row r="79" ht="12.75" customHeight="1" x14ac:dyDescent="0.2"/>
    <row r="80" ht="12.75" customHeight="1" x14ac:dyDescent="0.2"/>
    <row r="81" ht="12.75" customHeight="1" x14ac:dyDescent="0.2"/>
    <row r="82" ht="12.75" customHeight="1" x14ac:dyDescent="0.2"/>
    <row r="83" ht="12.75" customHeight="1" x14ac:dyDescent="0.2"/>
    <row r="84" ht="12.75" customHeight="1" x14ac:dyDescent="0.2"/>
    <row r="85" ht="12.75" customHeight="1" x14ac:dyDescent="0.2"/>
    <row r="86" ht="12.75" customHeight="1" x14ac:dyDescent="0.2"/>
    <row r="87" ht="12.75" customHeight="1" x14ac:dyDescent="0.2"/>
    <row r="88" ht="12.75" customHeight="1" x14ac:dyDescent="0.2"/>
    <row r="89" ht="12.75" customHeight="1" x14ac:dyDescent="0.2"/>
    <row r="90" ht="12.75" customHeight="1" x14ac:dyDescent="0.2"/>
    <row r="91" ht="12.75" customHeight="1" x14ac:dyDescent="0.2"/>
    <row r="92" ht="12.75" customHeight="1" x14ac:dyDescent="0.2"/>
    <row r="93" ht="12.75" customHeight="1" x14ac:dyDescent="0.2"/>
    <row r="94" ht="12.75" customHeight="1" x14ac:dyDescent="0.2"/>
    <row r="95" ht="12.75" customHeight="1" x14ac:dyDescent="0.2"/>
    <row r="96" ht="12.75" customHeight="1" x14ac:dyDescent="0.2"/>
    <row r="97" ht="12.75" customHeight="1" x14ac:dyDescent="0.2"/>
  </sheetData>
  <mergeCells count="52">
    <mergeCell ref="B1:K1"/>
    <mergeCell ref="B6:B7"/>
    <mergeCell ref="C6:F7"/>
    <mergeCell ref="H6:H7"/>
    <mergeCell ref="K6:K7"/>
    <mergeCell ref="C3:D3"/>
    <mergeCell ref="G6:G7"/>
    <mergeCell ref="I6:J6"/>
    <mergeCell ref="B18:K19"/>
    <mergeCell ref="C20:F20"/>
    <mergeCell ref="B21:H21"/>
    <mergeCell ref="B22:J22"/>
    <mergeCell ref="B28:K29"/>
    <mergeCell ref="B38:C38"/>
    <mergeCell ref="D38:E38"/>
    <mergeCell ref="K26:K27"/>
    <mergeCell ref="C26:G27"/>
    <mergeCell ref="B31:H31"/>
    <mergeCell ref="B32:J32"/>
    <mergeCell ref="F38:J38"/>
    <mergeCell ref="I26:I27"/>
    <mergeCell ref="K36:K37"/>
    <mergeCell ref="B26:B27"/>
    <mergeCell ref="H26:H27"/>
    <mergeCell ref="F36:J37"/>
    <mergeCell ref="D36:E37"/>
    <mergeCell ref="J26:J27"/>
    <mergeCell ref="B36:C37"/>
    <mergeCell ref="C30:G30"/>
    <mergeCell ref="B39:H39"/>
    <mergeCell ref="B45:K46"/>
    <mergeCell ref="C47:G47"/>
    <mergeCell ref="B48:H48"/>
    <mergeCell ref="B49:J49"/>
    <mergeCell ref="J52:K53"/>
    <mergeCell ref="B52:I53"/>
    <mergeCell ref="C43:G44"/>
    <mergeCell ref="B43:B44"/>
    <mergeCell ref="H43:H44"/>
    <mergeCell ref="I43:I44"/>
    <mergeCell ref="J43:J44"/>
    <mergeCell ref="K43:K44"/>
    <mergeCell ref="B8:K9"/>
    <mergeCell ref="C10:F10"/>
    <mergeCell ref="B11:H11"/>
    <mergeCell ref="G16:G17"/>
    <mergeCell ref="H16:H17"/>
    <mergeCell ref="B12:J12"/>
    <mergeCell ref="I16:J16"/>
    <mergeCell ref="K16:K17"/>
    <mergeCell ref="B16:B17"/>
    <mergeCell ref="C16:F17"/>
  </mergeCells>
  <phoneticPr fontId="0" type="noConversion"/>
  <printOptions horizontalCentered="1"/>
  <pageMargins left="0.19685039370078741" right="0.19685039370078741" top="0.19685039370078741" bottom="0.39370078740157483" header="0.51181102362204722" footer="0.19685039370078741"/>
  <pageSetup paperSize="9" orientation="landscape" r:id="rId1"/>
  <headerFooter alignWithMargins="0">
    <oddFooter>&amp;CСторінка &amp;P из 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Листы</vt:lpstr>
      </vt:variant>
      <vt:variant>
        <vt:i4>1</vt:i4>
      </vt:variant>
      <vt:variant>
        <vt:lpstr>Именованные диапазоны</vt:lpstr>
      </vt:variant>
      <vt:variant>
        <vt:i4>9</vt:i4>
      </vt:variant>
    </vt:vector>
  </HeadingPairs>
  <TitlesOfParts>
    <vt:vector size="10" baseType="lpstr">
      <vt:lpstr>Лист1</vt:lpstr>
      <vt:lpstr>DocList</vt:lpstr>
      <vt:lpstr>MatGroup</vt:lpstr>
      <vt:lpstr>MatGroup2</vt:lpstr>
      <vt:lpstr>MatGroup3</vt:lpstr>
      <vt:lpstr>MatList</vt:lpstr>
      <vt:lpstr>MatSelPr</vt:lpstr>
      <vt:lpstr>SvcGroup</vt:lpstr>
      <vt:lpstr>SvcOutDet</vt:lpstr>
      <vt:lpstr>WBWriteOff</vt:lpstr>
    </vt:vector>
  </TitlesOfParts>
  <Company>EnTechEco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anna</dc:creator>
  <cp:lastModifiedBy>admin</cp:lastModifiedBy>
  <cp:lastPrinted>2012-02-20T12:00:01Z</cp:lastPrinted>
  <dcterms:created xsi:type="dcterms:W3CDTF">2001-10-10T06:27:02Z</dcterms:created>
  <dcterms:modified xsi:type="dcterms:W3CDTF">2016-09-14T18:53:51Z</dcterms:modified>
</cp:coreProperties>
</file>