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6" rupBuild="4507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0" yWindow="0" windowWidth="22260" windowHeight="12645"/>
  </bookViews>
  <sheets>
    <sheet name="Аркуш1" sheetId="1" r:id="rId1"/>
  </sheets>
  <definedNames>
    <definedName name="MatGroup">Аркуш1!$A$5:$R$84</definedName>
    <definedName name="range1">Аркуш1!#REF!</definedName>
  </definedNames>
  <calcPr calcId="125725"/>
</workbook>
</file>

<file path=xl/calcChain.xml><?xml version="1.0" encoding="utf-8"?>
<calcChain xmlns="http://schemas.openxmlformats.org/spreadsheetml/2006/main">
  <c i="1" l="1" r="G6"/>
  <c r="H6"/>
  <c r="I6"/>
  <c r="J6"/>
  <c r="K6"/>
  <c r="L6"/>
  <c r="M6"/>
  <c r="N6"/>
  <c r="O6"/>
  <c r="P6"/>
  <c r="Q6"/>
  <c r="G7"/>
  <c r="H7"/>
  <c r="I7"/>
  <c r="J7"/>
  <c r="K7"/>
  <c r="L7"/>
  <c r="M7"/>
  <c r="N7"/>
  <c r="O7"/>
  <c r="P7"/>
  <c r="Q7"/>
  <c r="G8"/>
  <c r="H8"/>
  <c r="I8"/>
  <c r="J8"/>
  <c r="K8"/>
  <c r="L8"/>
  <c r="M8"/>
  <c r="N8"/>
  <c r="O8"/>
  <c r="P8"/>
  <c r="Q8"/>
  <c r="G9"/>
  <c r="H9"/>
  <c r="I9"/>
  <c r="J9"/>
  <c r="K9"/>
  <c r="L9"/>
  <c r="M9"/>
  <c r="N9"/>
  <c r="O9"/>
  <c r="P9"/>
  <c r="Q9"/>
  <c r="G10"/>
  <c r="H10"/>
  <c r="I10"/>
  <c r="J10"/>
  <c r="K10"/>
  <c r="L10"/>
  <c r="M10"/>
  <c r="N10"/>
  <c r="O10"/>
  <c r="P10"/>
  <c r="Q10"/>
  <c r="G11"/>
  <c r="H11"/>
  <c r="I11"/>
  <c r="J11"/>
  <c r="K11"/>
  <c r="L11"/>
  <c r="M11"/>
  <c r="N11"/>
  <c r="O11"/>
  <c r="P11"/>
  <c r="Q11"/>
  <c r="G12"/>
  <c r="H12"/>
  <c r="I12"/>
  <c r="J12"/>
  <c r="K12"/>
  <c r="L12"/>
  <c r="M12"/>
  <c r="N12"/>
  <c r="O12"/>
  <c r="P12"/>
  <c r="Q12"/>
  <c r="G13"/>
  <c r="H13"/>
  <c r="I13"/>
  <c r="J13"/>
  <c r="K13"/>
  <c r="L13"/>
  <c r="M13"/>
  <c r="N13"/>
  <c r="O13"/>
  <c r="P13"/>
  <c r="Q13"/>
  <c r="G14"/>
  <c r="H14"/>
  <c r="I14"/>
  <c r="J14"/>
  <c r="K14"/>
  <c r="L14"/>
  <c r="M14"/>
  <c r="N14"/>
  <c r="O14"/>
  <c r="P14"/>
  <c r="Q14"/>
  <c r="G15"/>
  <c r="H15"/>
  <c r="I15"/>
  <c r="J15"/>
  <c r="K15"/>
  <c r="L15"/>
  <c r="M15"/>
  <c r="N15"/>
  <c r="O15"/>
  <c r="P15"/>
  <c r="Q15"/>
  <c r="G16"/>
  <c r="H16"/>
  <c r="I16"/>
  <c r="J16"/>
  <c r="K16"/>
  <c r="L16"/>
  <c r="M16"/>
  <c r="N16"/>
  <c r="O16"/>
  <c r="P16"/>
  <c r="Q16"/>
  <c r="G18"/>
  <c r="H18"/>
  <c r="I18"/>
  <c r="J18"/>
  <c r="K18"/>
  <c r="L18"/>
  <c r="M18"/>
  <c r="N18"/>
  <c r="O18"/>
  <c r="P18"/>
  <c r="Q18"/>
  <c r="G19"/>
  <c r="H19"/>
  <c r="I19"/>
  <c r="J19"/>
  <c r="K19"/>
  <c r="L19"/>
  <c r="M19"/>
  <c r="N19"/>
  <c r="O19"/>
  <c r="P19"/>
  <c r="Q19"/>
  <c r="G20"/>
  <c r="H20"/>
  <c r="I20"/>
  <c r="J20"/>
  <c r="K20"/>
  <c r="L20"/>
  <c r="M20"/>
  <c r="N20"/>
  <c r="O20"/>
  <c r="P20"/>
  <c r="Q20"/>
  <c r="G21"/>
  <c r="H21"/>
  <c r="I21"/>
  <c r="J21"/>
  <c r="K21"/>
  <c r="L21"/>
  <c r="M21"/>
  <c r="N21"/>
  <c r="O21"/>
  <c r="P21"/>
  <c r="Q21"/>
  <c r="G22"/>
  <c r="H22"/>
  <c r="I22"/>
  <c r="J22"/>
  <c r="K22"/>
  <c r="L22"/>
  <c r="M22"/>
  <c r="N22"/>
  <c r="O22"/>
  <c r="P22"/>
  <c r="Q22"/>
  <c r="G23"/>
  <c r="H23"/>
  <c r="I23"/>
  <c r="J23"/>
  <c r="K23"/>
  <c r="L23"/>
  <c r="M23"/>
  <c r="N23"/>
  <c r="O23"/>
  <c r="P23"/>
  <c r="Q23"/>
  <c r="G25"/>
  <c r="H25"/>
  <c r="I25"/>
  <c r="J25"/>
  <c r="K25"/>
  <c r="L25"/>
  <c r="M25"/>
  <c r="N25"/>
  <c r="O25"/>
  <c r="P25"/>
  <c r="Q25"/>
  <c r="G26"/>
  <c r="H26"/>
  <c r="I26"/>
  <c r="J26"/>
  <c r="K26"/>
  <c r="L26"/>
  <c r="M26"/>
  <c r="N26"/>
  <c r="O26"/>
  <c r="P26"/>
  <c r="Q26"/>
  <c r="G27"/>
  <c r="H27"/>
  <c r="I27"/>
  <c r="J27"/>
  <c r="K27"/>
  <c r="L27"/>
  <c r="M27"/>
  <c r="N27"/>
  <c r="O27"/>
  <c r="P27"/>
  <c r="Q27"/>
  <c r="G29"/>
  <c r="H29"/>
  <c r="I29"/>
  <c r="J29"/>
  <c r="K29"/>
  <c r="L29"/>
  <c r="M29"/>
  <c r="N29"/>
  <c r="O29"/>
  <c r="P29"/>
  <c r="Q29"/>
  <c r="G30"/>
  <c r="H30"/>
  <c r="I30"/>
  <c r="J30"/>
  <c r="K30"/>
  <c r="L30"/>
  <c r="M30"/>
  <c r="N30"/>
  <c r="O30"/>
  <c r="P30"/>
  <c r="Q30"/>
  <c r="G31"/>
  <c r="H31"/>
  <c r="I31"/>
  <c r="J31"/>
  <c r="K31"/>
  <c r="L31"/>
  <c r="M31"/>
  <c r="N31"/>
  <c r="O31"/>
  <c r="P31"/>
  <c r="Q31"/>
  <c r="G32"/>
  <c r="H32"/>
  <c r="I32"/>
  <c r="J32"/>
  <c r="K32"/>
  <c r="L32"/>
  <c r="M32"/>
  <c r="N32"/>
  <c r="O32"/>
  <c r="P32"/>
  <c r="Q32"/>
  <c r="G34"/>
  <c r="H34"/>
  <c r="I34"/>
  <c r="J34"/>
  <c r="K34"/>
  <c r="L34"/>
  <c r="M34"/>
  <c r="N34"/>
  <c r="O34"/>
  <c r="P34"/>
  <c r="Q34"/>
  <c r="G35"/>
  <c r="H35"/>
  <c r="I35"/>
  <c r="J35"/>
  <c r="K35"/>
  <c r="L35"/>
  <c r="M35"/>
  <c r="N35"/>
  <c r="O35"/>
  <c r="P35"/>
  <c r="Q35"/>
  <c r="G36"/>
  <c r="H36"/>
  <c r="I36"/>
  <c r="J36"/>
  <c r="K36"/>
  <c r="L36"/>
  <c r="M36"/>
  <c r="N36"/>
  <c r="O36"/>
  <c r="P36"/>
  <c r="Q36"/>
  <c r="G37"/>
  <c r="H37"/>
  <c r="I37"/>
  <c r="J37"/>
  <c r="K37"/>
  <c r="L37"/>
  <c r="M37"/>
  <c r="N37"/>
  <c r="O37"/>
  <c r="P37"/>
  <c r="Q37"/>
  <c r="G39"/>
  <c r="H39"/>
  <c r="I39"/>
  <c r="J39"/>
  <c r="K39"/>
  <c r="L39"/>
  <c r="M39"/>
  <c r="N39"/>
  <c r="O39"/>
  <c r="P39"/>
  <c r="Q39"/>
  <c r="G40"/>
  <c r="H40"/>
  <c r="I40"/>
  <c r="J40"/>
  <c r="K40"/>
  <c r="L40"/>
  <c r="M40"/>
  <c r="N40"/>
  <c r="O40"/>
  <c r="P40"/>
  <c r="Q40"/>
  <c r="G41"/>
  <c r="H41"/>
  <c r="I41"/>
  <c r="J41"/>
  <c r="K41"/>
  <c r="L41"/>
  <c r="M41"/>
  <c r="N41"/>
  <c r="O41"/>
  <c r="P41"/>
  <c r="Q41"/>
  <c r="G42"/>
  <c r="H42"/>
  <c r="I42"/>
  <c r="J42"/>
  <c r="K42"/>
  <c r="L42"/>
  <c r="M42"/>
  <c r="N42"/>
  <c r="O42"/>
  <c r="P42"/>
  <c r="Q42"/>
  <c r="G43"/>
  <c r="H43"/>
  <c r="I43"/>
  <c r="J43"/>
  <c r="K43"/>
  <c r="L43"/>
  <c r="M43"/>
  <c r="N43"/>
  <c r="O43"/>
  <c r="P43"/>
  <c r="Q43"/>
  <c r="G44"/>
  <c r="H44"/>
  <c r="I44"/>
  <c r="J44"/>
  <c r="K44"/>
  <c r="L44"/>
  <c r="M44"/>
  <c r="N44"/>
  <c r="O44"/>
  <c r="P44"/>
  <c r="Q44"/>
  <c r="G45"/>
  <c r="H45"/>
  <c r="I45"/>
  <c r="J45"/>
  <c r="K45"/>
  <c r="L45"/>
  <c r="M45"/>
  <c r="N45"/>
  <c r="O45"/>
  <c r="P45"/>
  <c r="Q45"/>
  <c r="G46"/>
  <c r="H46"/>
  <c r="I46"/>
  <c r="J46"/>
  <c r="K46"/>
  <c r="L46"/>
  <c r="M46"/>
  <c r="N46"/>
  <c r="O46"/>
  <c r="P46"/>
  <c r="Q46"/>
  <c r="G47"/>
  <c r="H47"/>
  <c r="I47"/>
  <c r="J47"/>
  <c r="K47"/>
  <c r="L47"/>
  <c r="M47"/>
  <c r="N47"/>
  <c r="O47"/>
  <c r="P47"/>
  <c r="Q47"/>
  <c r="G48"/>
  <c r="H48"/>
  <c r="I48"/>
  <c r="J48"/>
  <c r="K48"/>
  <c r="L48"/>
  <c r="M48"/>
  <c r="N48"/>
  <c r="O48"/>
  <c r="P48"/>
  <c r="Q48"/>
  <c r="G49"/>
  <c r="H49"/>
  <c r="I49"/>
  <c r="J49"/>
  <c r="K49"/>
  <c r="L49"/>
  <c r="M49"/>
  <c r="N49"/>
  <c r="O49"/>
  <c r="P49"/>
  <c r="Q49"/>
  <c r="G50"/>
  <c r="H50"/>
  <c r="I50"/>
  <c r="J50"/>
  <c r="K50"/>
  <c r="L50"/>
  <c r="M50"/>
  <c r="N50"/>
  <c r="O50"/>
  <c r="P50"/>
  <c r="Q50"/>
  <c r="G51"/>
  <c r="H51"/>
  <c r="I51"/>
  <c r="J51"/>
  <c r="K51"/>
  <c r="L51"/>
  <c r="M51"/>
  <c r="N51"/>
  <c r="O51"/>
  <c r="P51"/>
  <c r="Q51"/>
  <c r="G52"/>
  <c r="H52"/>
  <c r="I52"/>
  <c r="J52"/>
  <c r="K52"/>
  <c r="L52"/>
  <c r="M52"/>
  <c r="N52"/>
  <c r="O52"/>
  <c r="P52"/>
  <c r="Q52"/>
  <c r="G53"/>
  <c r="H53"/>
  <c r="I53"/>
  <c r="J53"/>
  <c r="K53"/>
  <c r="L53"/>
  <c r="M53"/>
  <c r="N53"/>
  <c r="O53"/>
  <c r="P53"/>
  <c r="Q53"/>
  <c r="G54"/>
  <c r="H54"/>
  <c r="I54"/>
  <c r="J54"/>
  <c r="K54"/>
  <c r="L54"/>
  <c r="M54"/>
  <c r="N54"/>
  <c r="O54"/>
  <c r="P54"/>
  <c r="Q54"/>
  <c r="G55"/>
  <c r="H55"/>
  <c r="I55"/>
  <c r="J55"/>
  <c r="K55"/>
  <c r="L55"/>
  <c r="M55"/>
  <c r="N55"/>
  <c r="O55"/>
  <c r="P55"/>
  <c r="Q55"/>
  <c r="G56"/>
  <c r="H56"/>
  <c r="I56"/>
  <c r="J56"/>
  <c r="K56"/>
  <c r="L56"/>
  <c r="M56"/>
  <c r="N56"/>
  <c r="O56"/>
  <c r="P56"/>
  <c r="Q56"/>
  <c r="G58"/>
  <c r="H58"/>
  <c r="I58"/>
  <c r="J58"/>
  <c r="K58"/>
  <c r="L58"/>
  <c r="M58"/>
  <c r="N58"/>
  <c r="O58"/>
  <c r="P58"/>
  <c r="Q58"/>
  <c r="G59"/>
  <c r="H59"/>
  <c r="I59"/>
  <c r="J59"/>
  <c r="K59"/>
  <c r="L59"/>
  <c r="M59"/>
  <c r="N59"/>
  <c r="O59"/>
  <c r="P59"/>
  <c r="Q59"/>
  <c r="G60"/>
  <c r="H60"/>
  <c r="I60"/>
  <c r="J60"/>
  <c r="K60"/>
  <c r="L60"/>
  <c r="M60"/>
  <c r="N60"/>
  <c r="O60"/>
  <c r="P60"/>
  <c r="Q60"/>
  <c r="G62"/>
  <c r="H62"/>
  <c r="I62"/>
  <c r="J62"/>
  <c r="K62"/>
  <c r="L62"/>
  <c r="M62"/>
  <c r="N62"/>
  <c r="O62"/>
  <c r="P62"/>
  <c r="Q62"/>
  <c r="G64"/>
  <c r="H64"/>
  <c r="I64"/>
  <c r="J64"/>
  <c r="K64"/>
  <c r="L64"/>
  <c r="M64"/>
  <c r="N64"/>
  <c r="O64"/>
  <c r="P64"/>
  <c r="Q64"/>
  <c r="G65"/>
  <c r="H65"/>
  <c r="I65"/>
  <c r="J65"/>
  <c r="K65"/>
  <c r="L65"/>
  <c r="M65"/>
  <c r="N65"/>
  <c r="O65"/>
  <c r="P65"/>
  <c r="Q65"/>
  <c r="G66"/>
  <c r="H66"/>
  <c r="I66"/>
  <c r="J66"/>
  <c r="K66"/>
  <c r="L66"/>
  <c r="M66"/>
  <c r="N66"/>
  <c r="O66"/>
  <c r="P66"/>
  <c r="Q66"/>
  <c r="G67"/>
  <c r="H67"/>
  <c r="I67"/>
  <c r="J67"/>
  <c r="K67"/>
  <c r="L67"/>
  <c r="M67"/>
  <c r="N67"/>
  <c r="O67"/>
  <c r="P67"/>
  <c r="Q67"/>
  <c r="G68"/>
  <c r="H68"/>
  <c r="I68"/>
  <c r="J68"/>
  <c r="K68"/>
  <c r="L68"/>
  <c r="M68"/>
  <c r="N68"/>
  <c r="O68"/>
  <c r="P68"/>
  <c r="Q68"/>
  <c r="G69"/>
  <c r="H69"/>
  <c r="I69"/>
  <c r="J69"/>
  <c r="K69"/>
  <c r="L69"/>
  <c r="M69"/>
  <c r="N69"/>
  <c r="O69"/>
  <c r="P69"/>
  <c r="Q69"/>
  <c r="G70"/>
  <c r="H70"/>
  <c r="I70"/>
  <c r="J70"/>
  <c r="K70"/>
  <c r="L70"/>
  <c r="M70"/>
  <c r="N70"/>
  <c r="O70"/>
  <c r="P70"/>
  <c r="Q70"/>
  <c r="G71"/>
  <c r="H71"/>
  <c r="I71"/>
  <c r="J71"/>
  <c r="K71"/>
  <c r="L71"/>
  <c r="M71"/>
  <c r="N71"/>
  <c r="O71"/>
  <c r="P71"/>
  <c r="Q71"/>
  <c r="G72"/>
  <c r="H72"/>
  <c r="I72"/>
  <c r="J72"/>
  <c r="K72"/>
  <c r="L72"/>
  <c r="M72"/>
  <c r="N72"/>
  <c r="O72"/>
  <c r="P72"/>
  <c r="Q72"/>
  <c r="G73"/>
  <c r="H73"/>
  <c r="I73"/>
  <c r="J73"/>
  <c r="K73"/>
  <c r="L73"/>
  <c r="M73"/>
  <c r="N73"/>
  <c r="O73"/>
  <c r="P73"/>
  <c r="Q73"/>
  <c r="G74"/>
  <c r="H74"/>
  <c r="I74"/>
  <c r="J74"/>
  <c r="K74"/>
  <c r="L74"/>
  <c r="M74"/>
  <c r="N74"/>
  <c r="O74"/>
  <c r="P74"/>
  <c r="Q74"/>
  <c r="G75"/>
  <c r="H75"/>
  <c r="I75"/>
  <c r="J75"/>
  <c r="K75"/>
  <c r="L75"/>
  <c r="M75"/>
  <c r="N75"/>
  <c r="O75"/>
  <c r="P75"/>
  <c r="Q75"/>
  <c r="G76"/>
  <c r="H76"/>
  <c r="I76"/>
  <c r="J76"/>
  <c r="K76"/>
  <c r="L76"/>
  <c r="M76"/>
  <c r="N76"/>
  <c r="O76"/>
  <c r="P76"/>
  <c r="Q76"/>
  <c r="G77"/>
  <c r="H77"/>
  <c r="I77"/>
  <c r="J77"/>
  <c r="K77"/>
  <c r="L77"/>
  <c r="M77"/>
  <c r="N77"/>
  <c r="O77"/>
  <c r="P77"/>
  <c r="Q77"/>
  <c r="G78"/>
  <c r="H78"/>
  <c r="I78"/>
  <c r="J78"/>
  <c r="K78"/>
  <c r="L78"/>
  <c r="M78"/>
  <c r="N78"/>
  <c r="O78"/>
  <c r="P78"/>
  <c r="Q78"/>
  <c r="G79"/>
  <c r="H79"/>
  <c r="I79"/>
  <c r="J79"/>
  <c r="K79"/>
  <c r="L79"/>
  <c r="M79"/>
  <c r="N79"/>
  <c r="O79"/>
  <c r="P79"/>
  <c r="Q79"/>
  <c r="G80"/>
  <c r="H80"/>
  <c r="I80"/>
  <c r="J80"/>
  <c r="K80"/>
  <c r="L80"/>
  <c r="M80"/>
  <c r="N80"/>
  <c r="O80"/>
  <c r="P80"/>
  <c r="Q80"/>
  <c r="G82"/>
  <c r="H82"/>
  <c r="I82"/>
  <c r="J82"/>
  <c r="K82"/>
  <c r="L82"/>
  <c r="M82"/>
  <c r="N82"/>
  <c r="O82"/>
  <c r="P82"/>
  <c r="Q82"/>
  <c r="G84"/>
  <c r="H84"/>
  <c r="I84"/>
  <c r="J84"/>
  <c r="K84"/>
  <c r="L84"/>
  <c r="M84"/>
  <c r="N84"/>
  <c r="O84"/>
  <c r="P84"/>
  <c r="Q84"/>
</calcChain>
</file>

<file path=xl/sharedStrings.xml><?xml version="1.0" encoding="utf-8"?>
<sst xmlns="http://schemas.openxmlformats.org/spreadsheetml/2006/main">
  <si>
    <t>Часовий зріз виробництва за</t>
  </si>
  <si>
    <t>29.08.2022</t>
  </si>
  <si>
    <t>ТМЦ</t>
  </si>
  <si>
    <t>Фаршу всього(сума нето техпроцесу фарш на формовку)</t>
  </si>
  <si>
    <t>Фарш на формовку</t>
  </si>
  <si>
    <t>Шприци</t>
  </si>
  <si>
    <t>Час формовки</t>
  </si>
  <si>
    <t>Норма</t>
  </si>
  <si>
    <t>Варені ковбаси</t>
  </si>
  <si>
    <t>Лікарська варена в.с.</t>
  </si>
  <si>
    <t>3</t>
  </si>
  <si>
    <t>Любительська варена в.с.</t>
  </si>
  <si>
    <t>4</t>
  </si>
  <si>
    <t>5</t>
  </si>
  <si>
    <t>Молочна варена в.с.</t>
  </si>
  <si>
    <t>7</t>
  </si>
  <si>
    <t xml:space="preserve">Теляча варена  в.с.</t>
  </si>
  <si>
    <t>Казкова варена 1с.</t>
  </si>
  <si>
    <t>Брестська варена 1с.</t>
  </si>
  <si>
    <t>Столова варена 2с.</t>
  </si>
  <si>
    <t>Ситна варена 3с.</t>
  </si>
  <si>
    <t>Варена Олів'є 1с.</t>
  </si>
  <si>
    <t>0</t>
  </si>
  <si>
    <t>Ковбаски для жарки Франкфуртські</t>
  </si>
  <si>
    <t>6</t>
  </si>
  <si>
    <t>Варено-копчені ковбаси</t>
  </si>
  <si>
    <t xml:space="preserve">Сервелат в.к  в.с.</t>
  </si>
  <si>
    <t>1</t>
  </si>
  <si>
    <t>Ковбаски "Делікатесні" в.к. 1с.</t>
  </si>
  <si>
    <t>2</t>
  </si>
  <si>
    <t>Салямі Куряча" в.к. 1с.</t>
  </si>
  <si>
    <t>Салямі Фінська в.к. 1с.</t>
  </si>
  <si>
    <t>Салямі Мисливська в.к. 1с.</t>
  </si>
  <si>
    <t xml:space="preserve">Салямі  в.к. в.с.</t>
  </si>
  <si>
    <t>Жарені продукти</t>
  </si>
  <si>
    <t>Домашня жарена в.с.</t>
  </si>
  <si>
    <t>Ковбаса "Куряча" смажена 1с.</t>
  </si>
  <si>
    <t>Щоковина свиняча "Запашна" в/з. 2с.</t>
  </si>
  <si>
    <t>Копченості з свинини</t>
  </si>
  <si>
    <t>Окорок "Київський" в.к. в.с.</t>
  </si>
  <si>
    <t>Ребро свиняче в.к. 2.с.</t>
  </si>
  <si>
    <t>Баки свинячі в/к "Селянські" 1с.</t>
  </si>
  <si>
    <t>Вуха свинячі в/к "Апетитні" 2с.</t>
  </si>
  <si>
    <t>Кури</t>
  </si>
  <si>
    <t>Спинки курячі в.к.</t>
  </si>
  <si>
    <t>Грудка сочна в.к. в.с.</t>
  </si>
  <si>
    <t>Окорочка курині вар. коп.в.с.</t>
  </si>
  <si>
    <t>Крильця курині в.к.</t>
  </si>
  <si>
    <t>Напівкопчені ковбаси</t>
  </si>
  <si>
    <t>Козацька н.к. 2с.</t>
  </si>
  <si>
    <t>Часникова н.к. 2с.</t>
  </si>
  <si>
    <t>Ковбаски "Карпатські з травами" н.к. 1с.</t>
  </si>
  <si>
    <t xml:space="preserve">Дрогобицька  н.к   в.с</t>
  </si>
  <si>
    <t>Свиняча н.к. 1с.</t>
  </si>
  <si>
    <t xml:space="preserve">Селянська  н.к. 2.с</t>
  </si>
  <si>
    <t>Сорочинська н.к. 2с.</t>
  </si>
  <si>
    <t>Посольська н.к. в.с.</t>
  </si>
  <si>
    <t>Салямі" Янтарна" н.к. 1с.</t>
  </si>
  <si>
    <t>Салямі Баварська н.к в.с.</t>
  </si>
  <si>
    <t>Карпатська н.к. в.с.</t>
  </si>
  <si>
    <t>Пряна н.к. 2с.</t>
  </si>
  <si>
    <t>Курина н.к.в.с.</t>
  </si>
  <si>
    <t>Ковбаски "Єгерські" н.к. 1с. в/у, газ</t>
  </si>
  <si>
    <t>Ковбаски "Мисливські" н.к. в.с.</t>
  </si>
  <si>
    <t>Панська н.к. в.с.</t>
  </si>
  <si>
    <t>Баликова н.к. в.с.</t>
  </si>
  <si>
    <t>Краківська н.к. в.с.</t>
  </si>
  <si>
    <t>Паштети ліверні та сальтисони</t>
  </si>
  <si>
    <t>Ліверна" Звичайна" 2с.</t>
  </si>
  <si>
    <t>Сальтисон "Домашній" 1.с.</t>
  </si>
  <si>
    <t>Сирокопчені та вялені ковбаси</t>
  </si>
  <si>
    <t>Філе "Янтарне "с.к. в.с.</t>
  </si>
  <si>
    <t>Сосиски та сардельки</t>
  </si>
  <si>
    <t xml:space="preserve">Свинні сардельки  1с.</t>
  </si>
  <si>
    <t xml:space="preserve">Кроха сосиски  в.с.</t>
  </si>
  <si>
    <t xml:space="preserve">Молочні сосиски  1с.</t>
  </si>
  <si>
    <t xml:space="preserve">Школярик сосиски  в.с.</t>
  </si>
  <si>
    <t>Сосиски Студентські 1с.</t>
  </si>
  <si>
    <t xml:space="preserve">Черкаські сардельки  1с.</t>
  </si>
  <si>
    <t xml:space="preserve">З сиром сардельки  1с.</t>
  </si>
  <si>
    <t>З телятиною сардельки в.с.</t>
  </si>
  <si>
    <t xml:space="preserve">З салом сардельки  1с.</t>
  </si>
  <si>
    <t>Дачні сардельки в.с.</t>
  </si>
  <si>
    <t xml:space="preserve">Крепиш сосиски  в.с.</t>
  </si>
  <si>
    <t>Харківські сосиски 1с.</t>
  </si>
  <si>
    <t>Союзні сардельки 1с.</t>
  </si>
  <si>
    <t>Фірмові з молоком сосиски 1с.</t>
  </si>
  <si>
    <t>Сімейні сардельки 2с.</t>
  </si>
  <si>
    <t>Сардельки Соковиті 1с.</t>
  </si>
  <si>
    <t>Сардельки Фермерські 1с.</t>
  </si>
  <si>
    <t>Фарші</t>
  </si>
  <si>
    <t>Фарш Домашній</t>
  </si>
  <si>
    <t>Шинкі та рулети</t>
  </si>
  <si>
    <t>Шинка Святкова в.с.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</si>
</sst>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i/>
      <sz val="14"/>
      <color theme="1"/>
      <name val="Calibri"/>
      <charset val="204"/>
      <scheme val="minor"/>
    </font>
    <font>
      <b/>
      <sz val="12"/>
      <color theme="1"/>
      <name val="Calibri"/>
      <charset val="204"/>
      <scheme val="minor"/>
    </font>
    <font>
      <sz val="12"/>
      <color theme="1"/>
      <name val="Calibri"/>
      <charset val="204"/>
      <scheme val="minor"/>
    </font>
    <font>
      <b/>
      <i/>
      <sz val="12"/>
      <color theme="8" tint="-0.499984740745262"/>
      <name val="Calibri"/>
      <charset val="204"/>
      <scheme val="minor"/>
    </font>
    <font>
      <b/>
      <sz val="14"/>
      <color theme="1"/>
      <name val="Calibri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</fills>
  <borders count="7">
    <border/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</border>
    <border>
      <left style="thin">
        <color theme="1" tint="0.499984740745262"/>
      </left>
      <right style="thin">
        <color theme="1" tint="0.499984740745262"/>
      </right>
      <bottom style="thin">
        <color theme="1" tint="0.499984740745262"/>
      </bottom>
    </border>
    <border>
      <left style="thin">
        <color theme="1" tint="0.499984740745262"/>
      </left>
      <top style="thin">
        <color theme="1" tint="0.499984740745262"/>
      </top>
      <bottom style="thin">
        <color theme="1" tint="0.499984740745262"/>
      </bottom>
    </border>
    <border>
      <top style="thin">
        <color theme="1" tint="0.499984740745262"/>
      </top>
      <bottom style="thin">
        <color theme="1" tint="0.499984740745262"/>
      </bottom>
    </border>
    <border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0" fillId="0" borderId="1" xfId="0" applyBorder="1" applyAlignment="1">
      <alignment horizontal="left" vertical="center" indent="2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zoomScaleNormal="100" workbookViewId="0"/>
  </sheetViews>
  <sheetFormatPr defaultRowHeight="15"/>
  <cols>
    <col min="1" max="1" width="1.285156" customWidth="1"/>
    <col min="2" max="2" width="49.42578" customWidth="1"/>
    <col min="3" max="3" width="24.57031" customWidth="1"/>
    <col min="4" max="4" width="13.85547" customWidth="1"/>
    <col min="5" max="5" width="0.140625" hidden="1" customWidth="1"/>
    <col min="6" max="6" width="14.14063" hidden="1" customWidth="1"/>
    <col min="7" max="16" width="8.855469" customWidth="1"/>
    <col min="17" max="17" width="12.42578" customWidth="1"/>
    <col min="18" max="18" width="11.71094" customWidth="1"/>
  </cols>
  <sheetData>
    <row r="2" ht="20.25" customHeight="1">
      <c r="B2" s="2" t="s">
        <v>0</v>
      </c>
      <c r="C2" s="2"/>
      <c r="D2" s="3" t="s">
        <v>1</v>
      </c>
      <c r="I2" s="4"/>
    </row>
    <row r="3" ht="15.75">
      <c r="B3" s="5" t="s">
        <v>2</v>
      </c>
      <c r="C3" s="6" t="s">
        <v>3</v>
      </c>
      <c r="D3" s="7" t="s">
        <v>4</v>
      </c>
      <c r="E3" s="7"/>
      <c r="F3" s="7"/>
      <c r="G3" s="8" t="s">
        <v>5</v>
      </c>
      <c r="H3" s="8"/>
      <c r="I3" s="8"/>
      <c r="J3" s="8"/>
      <c r="K3" s="8"/>
      <c r="L3" s="8"/>
      <c r="M3" s="8"/>
      <c r="N3" s="8"/>
      <c r="O3" s="8"/>
      <c r="P3" s="8"/>
      <c r="Q3" s="7" t="s">
        <v>6</v>
      </c>
      <c r="R3" s="5" t="s">
        <v>7</v>
      </c>
    </row>
    <row r="4" s="1" customFormat="1" ht="31.5" customHeight="1">
      <c r="B4" s="5"/>
      <c r="C4" s="9"/>
      <c r="D4" s="7"/>
      <c r="E4" s="7"/>
      <c r="F4" s="7"/>
      <c r="G4" s="5">
        <v>0</v>
      </c>
      <c r="H4" s="5">
        <v>1</v>
      </c>
      <c r="I4" s="5">
        <v>2</v>
      </c>
      <c r="J4" s="5">
        <v>3</v>
      </c>
      <c r="K4" s="5">
        <v>4</v>
      </c>
      <c r="L4" s="5">
        <v>5</v>
      </c>
      <c r="M4" s="5">
        <v>6</v>
      </c>
      <c r="N4" s="5">
        <v>7</v>
      </c>
      <c r="O4" s="5">
        <v>8</v>
      </c>
      <c r="P4" s="5">
        <v>9</v>
      </c>
      <c r="Q4" s="7"/>
      <c r="R4" s="5"/>
    </row>
    <row r="5" ht="27" customHeight="1">
      <c r="B5" s="10" t="s">
        <v>8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2"/>
    </row>
    <row r="6" ht="19.5" customHeight="1">
      <c r="B6" s="13" t="s">
        <v>9</v>
      </c>
      <c r="C6" s="14">
        <v>338.60000000000002</v>
      </c>
      <c r="D6" s="15">
        <v>44802.271440277778</v>
      </c>
      <c r="E6" s="16" t="s">
        <v>10</v>
      </c>
      <c r="F6" s="15">
        <v>44802.3469434375</v>
      </c>
      <c r="G6" s="15">
        <f>IF(E6="0",F6,"")</f>
        <v>0</v>
      </c>
      <c r="H6" s="15">
        <f>IF(E6="1",F6,"")</f>
        <v>0</v>
      </c>
      <c r="I6" s="15">
        <f>IF(E6="2",F6,"")</f>
        <v>0</v>
      </c>
      <c r="J6" s="15">
        <f>IF(E6="3",F6,"")</f>
        <v>0</v>
      </c>
      <c r="K6" s="15">
        <f>IF(E6="4",F6,"")</f>
        <v>0</v>
      </c>
      <c r="L6" s="15">
        <f>IF(E6="5",F6,"")</f>
        <v>0</v>
      </c>
      <c r="M6" s="15">
        <f>IF(E6="6",F6,"")</f>
        <v>0</v>
      </c>
      <c r="N6" s="15">
        <f>IF(E6="7",F6,"")</f>
        <v>0</v>
      </c>
      <c r="O6" s="15">
        <f>IF(E6="8",F6,"")</f>
        <v>0</v>
      </c>
      <c r="P6" s="15">
        <f>IF(E6="9",F6,"")</f>
        <v>0</v>
      </c>
      <c r="Q6" s="15">
        <f>IF(D6&gt;0,F6-D6,"")</f>
        <v>0</v>
      </c>
      <c r="R6" s="14"/>
    </row>
    <row r="7" ht="19.5" customHeight="1">
      <c r="B7" s="13" t="s">
        <v>11</v>
      </c>
      <c r="C7" s="14">
        <v>307.19999999999999</v>
      </c>
      <c r="D7" s="15">
        <v>44802.304073807871</v>
      </c>
      <c r="E7" s="16" t="s">
        <v>12</v>
      </c>
      <c r="F7" s="15">
        <v>44802.346327280087</v>
      </c>
      <c r="G7" s="15">
        <f>IF(E7="0",F7,"")</f>
        <v>0</v>
      </c>
      <c r="H7" s="15">
        <f>IF(E7="1",F7,"")</f>
        <v>0</v>
      </c>
      <c r="I7" s="15">
        <f>IF(E7="2",F7,"")</f>
        <v>0</v>
      </c>
      <c r="J7" s="15">
        <f>IF(E7="3",F7,"")</f>
        <v>0</v>
      </c>
      <c r="K7" s="15">
        <f>IF(E7="4",F7,"")</f>
        <v>0</v>
      </c>
      <c r="L7" s="15">
        <f>IF(E7="5",F7,"")</f>
        <v>0</v>
      </c>
      <c r="M7" s="15">
        <f>IF(E7="6",F7,"")</f>
        <v>0</v>
      </c>
      <c r="N7" s="15">
        <f>IF(E7="7",F7,"")</f>
        <v>0</v>
      </c>
      <c r="O7" s="15">
        <f>IF(E7="8",F7,"")</f>
        <v>0</v>
      </c>
      <c r="P7" s="15">
        <f>IF(E7="9",F7,"")</f>
        <v>0</v>
      </c>
      <c r="Q7" s="15">
        <f>IF(D7&gt;0,F7-D7,"")</f>
        <v>0</v>
      </c>
      <c r="R7" s="14"/>
    </row>
    <row r="8" ht="19.5" customHeight="1">
      <c r="B8" s="13" t="s">
        <v>11</v>
      </c>
      <c r="C8" s="14">
        <v>307.19999999999999</v>
      </c>
      <c r="D8" s="15">
        <v>44802.304073807871</v>
      </c>
      <c r="E8" s="16" t="s">
        <v>13</v>
      </c>
      <c r="F8" s="15">
        <v>44802.347601469904</v>
      </c>
      <c r="G8" s="15">
        <f>IF(E8="0",F8,"")</f>
        <v>0</v>
      </c>
      <c r="H8" s="15">
        <f>IF(E8="1",F8,"")</f>
        <v>0</v>
      </c>
      <c r="I8" s="15">
        <f>IF(E8="2",F8,"")</f>
        <v>0</v>
      </c>
      <c r="J8" s="15">
        <f>IF(E8="3",F8,"")</f>
        <v>0</v>
      </c>
      <c r="K8" s="15">
        <f>IF(E8="4",F8,"")</f>
        <v>0</v>
      </c>
      <c r="L8" s="15">
        <f>IF(E8="5",F8,"")</f>
        <v>0</v>
      </c>
      <c r="M8" s="15">
        <f>IF(E8="6",F8,"")</f>
        <v>0</v>
      </c>
      <c r="N8" s="15">
        <f>IF(E8="7",F8,"")</f>
        <v>0</v>
      </c>
      <c r="O8" s="15">
        <f>IF(E8="8",F8,"")</f>
        <v>0</v>
      </c>
      <c r="P8" s="15">
        <f>IF(E8="9",F8,"")</f>
        <v>0</v>
      </c>
      <c r="Q8" s="15">
        <f>IF(D8&gt;0,F8-D8,"")</f>
        <v>0</v>
      </c>
      <c r="R8" s="14"/>
    </row>
    <row r="9" ht="19.5" customHeight="1">
      <c r="B9" s="13" t="s">
        <v>14</v>
      </c>
      <c r="C9" s="14">
        <v>349</v>
      </c>
      <c r="D9" s="15">
        <v>44802.280655787035</v>
      </c>
      <c r="E9" s="16" t="s">
        <v>15</v>
      </c>
      <c r="F9" s="15">
        <v>44802.356766400459</v>
      </c>
      <c r="G9" s="15">
        <f>IF(E9="0",F9,"")</f>
        <v>0</v>
      </c>
      <c r="H9" s="15">
        <f>IF(E9="1",F9,"")</f>
        <v>0</v>
      </c>
      <c r="I9" s="15">
        <f>IF(E9="2",F9,"")</f>
        <v>0</v>
      </c>
      <c r="J9" s="15">
        <f>IF(E9="3",F9,"")</f>
        <v>0</v>
      </c>
      <c r="K9" s="15">
        <f>IF(E9="4",F9,"")</f>
        <v>0</v>
      </c>
      <c r="L9" s="15">
        <f>IF(E9="5",F9,"")</f>
        <v>0</v>
      </c>
      <c r="M9" s="15">
        <f>IF(E9="6",F9,"")</f>
        <v>0</v>
      </c>
      <c r="N9" s="15">
        <f>IF(E9="7",F9,"")</f>
        <v>0</v>
      </c>
      <c r="O9" s="15">
        <f>IF(E9="8",F9,"")</f>
        <v>0</v>
      </c>
      <c r="P9" s="15">
        <f>IF(E9="9",F9,"")</f>
        <v>0</v>
      </c>
      <c r="Q9" s="15">
        <f>IF(D9&gt;0,F9-D9,"")</f>
        <v>0</v>
      </c>
      <c r="R9" s="14"/>
    </row>
    <row r="10" ht="19.5" customHeight="1">
      <c r="B10" s="13" t="s">
        <v>16</v>
      </c>
      <c r="C10" s="14">
        <v>150.19999999999999</v>
      </c>
      <c r="D10" s="15">
        <v>44802.311068437499</v>
      </c>
      <c r="E10" s="16" t="s">
        <v>10</v>
      </c>
      <c r="F10" s="15">
        <v>44802.390607673609</v>
      </c>
      <c r="G10" s="15">
        <f>IF(E10="0",F10,"")</f>
        <v>0</v>
      </c>
      <c r="H10" s="15">
        <f>IF(E10="1",F10,"")</f>
        <v>0</v>
      </c>
      <c r="I10" s="15">
        <f>IF(E10="2",F10,"")</f>
        <v>0</v>
      </c>
      <c r="J10" s="15">
        <f>IF(E10="3",F10,"")</f>
        <v>0</v>
      </c>
      <c r="K10" s="15">
        <f>IF(E10="4",F10,"")</f>
        <v>0</v>
      </c>
      <c r="L10" s="15">
        <f>IF(E10="5",F10,"")</f>
        <v>0</v>
      </c>
      <c r="M10" s="15">
        <f>IF(E10="6",F10,"")</f>
        <v>0</v>
      </c>
      <c r="N10" s="15">
        <f>IF(E10="7",F10,"")</f>
        <v>0</v>
      </c>
      <c r="O10" s="15">
        <f>IF(E10="8",F10,"")</f>
        <v>0</v>
      </c>
      <c r="P10" s="15">
        <f>IF(E10="9",F10,"")</f>
        <v>0</v>
      </c>
      <c r="Q10" s="15">
        <f>IF(D10&gt;0,F10-D10,"")</f>
        <v>0</v>
      </c>
      <c r="R10" s="14"/>
    </row>
    <row r="11" ht="19.5" customHeight="1">
      <c r="B11" s="13" t="s">
        <v>17</v>
      </c>
      <c r="C11" s="14">
        <v>159.80000000000001</v>
      </c>
      <c r="D11" s="15">
        <v>44802.446551504625</v>
      </c>
      <c r="E11" s="16" t="s">
        <v>15</v>
      </c>
      <c r="F11" s="15">
        <v>44802.533580671297</v>
      </c>
      <c r="G11" s="15">
        <f>IF(E11="0",F11,"")</f>
        <v>0</v>
      </c>
      <c r="H11" s="15">
        <f>IF(E11="1",F11,"")</f>
        <v>0</v>
      </c>
      <c r="I11" s="15">
        <f>IF(E11="2",F11,"")</f>
        <v>0</v>
      </c>
      <c r="J11" s="15">
        <f>IF(E11="3",F11,"")</f>
        <v>0</v>
      </c>
      <c r="K11" s="15">
        <f>IF(E11="4",F11,"")</f>
        <v>0</v>
      </c>
      <c r="L11" s="15">
        <f>IF(E11="5",F11,"")</f>
        <v>0</v>
      </c>
      <c r="M11" s="15">
        <f>IF(E11="6",F11,"")</f>
        <v>0</v>
      </c>
      <c r="N11" s="15">
        <f>IF(E11="7",F11,"")</f>
        <v>0</v>
      </c>
      <c r="O11" s="15">
        <f>IF(E11="8",F11,"")</f>
        <v>0</v>
      </c>
      <c r="P11" s="15">
        <f>IF(E11="9",F11,"")</f>
        <v>0</v>
      </c>
      <c r="Q11" s="15">
        <f>IF(D11&gt;0,F11-D11,"")</f>
        <v>0</v>
      </c>
      <c r="R11" s="14"/>
    </row>
    <row r="12" ht="19.5" customHeight="1">
      <c r="B12" s="13" t="s">
        <v>18</v>
      </c>
      <c r="C12" s="14">
        <v>170.40000000000001</v>
      </c>
      <c r="D12" s="15">
        <v>44802.348744409719</v>
      </c>
      <c r="E12" s="16" t="s">
        <v>15</v>
      </c>
      <c r="F12" s="15">
        <v>44802.395107372686</v>
      </c>
      <c r="G12" s="15">
        <f>IF(E12="0",F12,"")</f>
        <v>0</v>
      </c>
      <c r="H12" s="15">
        <f>IF(E12="1",F12,"")</f>
        <v>0</v>
      </c>
      <c r="I12" s="15">
        <f>IF(E12="2",F12,"")</f>
        <v>0</v>
      </c>
      <c r="J12" s="15">
        <f>IF(E12="3",F12,"")</f>
        <v>0</v>
      </c>
      <c r="K12" s="15">
        <f>IF(E12="4",F12,"")</f>
        <v>0</v>
      </c>
      <c r="L12" s="15">
        <f>IF(E12="5",F12,"")</f>
        <v>0</v>
      </c>
      <c r="M12" s="15">
        <f>IF(E12="6",F12,"")</f>
        <v>0</v>
      </c>
      <c r="N12" s="15">
        <f>IF(E12="7",F12,"")</f>
        <v>0</v>
      </c>
      <c r="O12" s="15">
        <f>IF(E12="8",F12,"")</f>
        <v>0</v>
      </c>
      <c r="P12" s="15">
        <f>IF(E12="9",F12,"")</f>
        <v>0</v>
      </c>
      <c r="Q12" s="15">
        <f>IF(D12&gt;0,F12-D12,"")</f>
        <v>0</v>
      </c>
      <c r="R12" s="14"/>
    </row>
    <row r="13" ht="19.5" customHeight="1">
      <c r="B13" s="13" t="s">
        <v>19</v>
      </c>
      <c r="C13" s="14">
        <v>297.39999999999998</v>
      </c>
      <c r="D13" s="15">
        <v>44802.496611539347</v>
      </c>
      <c r="E13" s="16" t="s">
        <v>15</v>
      </c>
      <c r="F13" s="15">
        <v>44802.635415312499</v>
      </c>
      <c r="G13" s="15">
        <f>IF(E13="0",F13,"")</f>
        <v>0</v>
      </c>
      <c r="H13" s="15">
        <f>IF(E13="1",F13,"")</f>
        <v>0</v>
      </c>
      <c r="I13" s="15">
        <f>IF(E13="2",F13,"")</f>
        <v>0</v>
      </c>
      <c r="J13" s="15">
        <f>IF(E13="3",F13,"")</f>
        <v>0</v>
      </c>
      <c r="K13" s="15">
        <f>IF(E13="4",F13,"")</f>
        <v>0</v>
      </c>
      <c r="L13" s="15">
        <f>IF(E13="5",F13,"")</f>
        <v>0</v>
      </c>
      <c r="M13" s="15">
        <f>IF(E13="6",F13,"")</f>
        <v>0</v>
      </c>
      <c r="N13" s="15">
        <f>IF(E13="7",F13,"")</f>
        <v>0</v>
      </c>
      <c r="O13" s="15">
        <f>IF(E13="8",F13,"")</f>
        <v>0</v>
      </c>
      <c r="P13" s="15">
        <f>IF(E13="9",F13,"")</f>
        <v>0</v>
      </c>
      <c r="Q13" s="15">
        <f>IF(D13&gt;0,F13-D13,"")</f>
        <v>0</v>
      </c>
      <c r="R13" s="14"/>
    </row>
    <row r="14" ht="19.5" customHeight="1">
      <c r="B14" s="13" t="s">
        <v>20</v>
      </c>
      <c r="C14" s="14">
        <v>488.80000000000001</v>
      </c>
      <c r="D14" s="15">
        <v>44802.591658136575</v>
      </c>
      <c r="E14" s="16" t="s">
        <v>10</v>
      </c>
      <c r="F14" s="15">
        <v>44802.689164467592</v>
      </c>
      <c r="G14" s="15">
        <f>IF(E14="0",F14,"")</f>
        <v>0</v>
      </c>
      <c r="H14" s="15">
        <f>IF(E14="1",F14,"")</f>
        <v>0</v>
      </c>
      <c r="I14" s="15">
        <f>IF(E14="2",F14,"")</f>
        <v>0</v>
      </c>
      <c r="J14" s="15">
        <f>IF(E14="3",F14,"")</f>
        <v>0</v>
      </c>
      <c r="K14" s="15">
        <f>IF(E14="4",F14,"")</f>
        <v>0</v>
      </c>
      <c r="L14" s="15">
        <f>IF(E14="5",F14,"")</f>
        <v>0</v>
      </c>
      <c r="M14" s="15">
        <f>IF(E14="6",F14,"")</f>
        <v>0</v>
      </c>
      <c r="N14" s="15">
        <f>IF(E14="7",F14,"")</f>
        <v>0</v>
      </c>
      <c r="O14" s="15">
        <f>IF(E14="8",F14,"")</f>
        <v>0</v>
      </c>
      <c r="P14" s="15">
        <f>IF(E14="9",F14,"")</f>
        <v>0</v>
      </c>
      <c r="Q14" s="15">
        <f>IF(D14&gt;0,F14-D14,"")</f>
        <v>0</v>
      </c>
      <c r="R14" s="14"/>
    </row>
    <row r="15" ht="19.5" customHeight="1">
      <c r="B15" s="13" t="s">
        <v>21</v>
      </c>
      <c r="C15" s="14">
        <v>451.39999999999998</v>
      </c>
      <c r="D15" s="15">
        <v>44802.353223958329</v>
      </c>
      <c r="E15" s="16" t="s">
        <v>22</v>
      </c>
      <c r="F15" s="15">
        <v>44802.480203159721</v>
      </c>
      <c r="G15" s="15">
        <f>IF(E15="0",F15,"")</f>
        <v>0</v>
      </c>
      <c r="H15" s="15">
        <f>IF(E15="1",F15,"")</f>
        <v>0</v>
      </c>
      <c r="I15" s="15">
        <f>IF(E15="2",F15,"")</f>
        <v>0</v>
      </c>
      <c r="J15" s="15">
        <f>IF(E15="3",F15,"")</f>
        <v>0</v>
      </c>
      <c r="K15" s="15">
        <f>IF(E15="4",F15,"")</f>
        <v>0</v>
      </c>
      <c r="L15" s="15">
        <f>IF(E15="5",F15,"")</f>
        <v>0</v>
      </c>
      <c r="M15" s="15">
        <f>IF(E15="6",F15,"")</f>
        <v>0</v>
      </c>
      <c r="N15" s="15">
        <f>IF(E15="7",F15,"")</f>
        <v>0</v>
      </c>
      <c r="O15" s="15">
        <f>IF(E15="8",F15,"")</f>
        <v>0</v>
      </c>
      <c r="P15" s="15">
        <f>IF(E15="9",F15,"")</f>
        <v>0</v>
      </c>
      <c r="Q15" s="15">
        <f>IF(D15&gt;0,F15-D15,"")</f>
        <v>0</v>
      </c>
      <c r="R15" s="14"/>
    </row>
    <row r="16" ht="19.5" customHeight="1">
      <c r="B16" s="13" t="s">
        <v>23</v>
      </c>
      <c r="C16" s="14">
        <v>345.39999999999998</v>
      </c>
      <c r="D16" s="15">
        <v>44802.6483371875</v>
      </c>
      <c r="E16" s="16" t="s">
        <v>24</v>
      </c>
      <c r="F16" s="15">
        <v>44802.799066863423</v>
      </c>
      <c r="G16" s="15">
        <f>IF(E16="0",F16,"")</f>
        <v>0</v>
      </c>
      <c r="H16" s="15">
        <f>IF(E16="1",F16,"")</f>
        <v>0</v>
      </c>
      <c r="I16" s="15">
        <f>IF(E16="2",F16,"")</f>
        <v>0</v>
      </c>
      <c r="J16" s="15">
        <f>IF(E16="3",F16,"")</f>
        <v>0</v>
      </c>
      <c r="K16" s="15">
        <f>IF(E16="4",F16,"")</f>
        <v>0</v>
      </c>
      <c r="L16" s="15">
        <f>IF(E16="5",F16,"")</f>
        <v>0</v>
      </c>
      <c r="M16" s="15">
        <f>IF(E16="6",F16,"")</f>
        <v>0</v>
      </c>
      <c r="N16" s="15">
        <f>IF(E16="7",F16,"")</f>
        <v>0</v>
      </c>
      <c r="O16" s="15">
        <f>IF(E16="8",F16,"")</f>
        <v>0</v>
      </c>
      <c r="P16" s="15">
        <f>IF(E16="9",F16,"")</f>
        <v>0</v>
      </c>
      <c r="Q16" s="15">
        <f>IF(D16&gt;0,F16-D16,"")</f>
        <v>0</v>
      </c>
      <c r="R16" s="14"/>
    </row>
    <row r="17" ht="27" customHeight="1">
      <c r="B17" s="10" t="s">
        <v>25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2"/>
    </row>
    <row r="18" ht="19.5" customHeight="1">
      <c r="B18" s="13" t="s">
        <v>26</v>
      </c>
      <c r="C18" s="14">
        <v>229.59999999999999</v>
      </c>
      <c r="D18" s="15">
        <v>44802.486242858795</v>
      </c>
      <c r="E18" s="16" t="s">
        <v>27</v>
      </c>
      <c r="F18" s="15">
        <v>44802.521323148147</v>
      </c>
      <c r="G18" s="15">
        <f>IF(E18="0",F18,"")</f>
        <v>0</v>
      </c>
      <c r="H18" s="15">
        <f>IF(E18="1",F18,"")</f>
        <v>0</v>
      </c>
      <c r="I18" s="15">
        <f>IF(E18="2",F18,"")</f>
        <v>0</v>
      </c>
      <c r="J18" s="15">
        <f>IF(E18="3",F18,"")</f>
        <v>0</v>
      </c>
      <c r="K18" s="15">
        <f>IF(E18="4",F18,"")</f>
        <v>0</v>
      </c>
      <c r="L18" s="15">
        <f>IF(E18="5",F18,"")</f>
        <v>0</v>
      </c>
      <c r="M18" s="15">
        <f>IF(E18="6",F18,"")</f>
        <v>0</v>
      </c>
      <c r="N18" s="15">
        <f>IF(E18="7",F18,"")</f>
        <v>0</v>
      </c>
      <c r="O18" s="15">
        <f>IF(E18="8",F18,"")</f>
        <v>0</v>
      </c>
      <c r="P18" s="15">
        <f>IF(E18="9",F18,"")</f>
        <v>0</v>
      </c>
      <c r="Q18" s="15">
        <f>IF(D18&gt;0,F18-D18,"")</f>
        <v>0</v>
      </c>
      <c r="R18" s="14"/>
    </row>
    <row r="19" ht="19.5" customHeight="1">
      <c r="B19" s="13" t="s">
        <v>28</v>
      </c>
      <c r="C19" s="14">
        <v>223.40000000000001</v>
      </c>
      <c r="D19" s="15">
        <v>44802.648887303236</v>
      </c>
      <c r="E19" s="16" t="s">
        <v>29</v>
      </c>
      <c r="F19" s="15">
        <v>44802.806663275464</v>
      </c>
      <c r="G19" s="15">
        <f>IF(E19="0",F19,"")</f>
        <v>0</v>
      </c>
      <c r="H19" s="15">
        <f>IF(E19="1",F19,"")</f>
        <v>0</v>
      </c>
      <c r="I19" s="15">
        <f>IF(E19="2",F19,"")</f>
        <v>0</v>
      </c>
      <c r="J19" s="15">
        <f>IF(E19="3",F19,"")</f>
        <v>0</v>
      </c>
      <c r="K19" s="15">
        <f>IF(E19="4",F19,"")</f>
        <v>0</v>
      </c>
      <c r="L19" s="15">
        <f>IF(E19="5",F19,"")</f>
        <v>0</v>
      </c>
      <c r="M19" s="15">
        <f>IF(E19="6",F19,"")</f>
        <v>0</v>
      </c>
      <c r="N19" s="15">
        <f>IF(E19="7",F19,"")</f>
        <v>0</v>
      </c>
      <c r="O19" s="15">
        <f>IF(E19="8",F19,"")</f>
        <v>0</v>
      </c>
      <c r="P19" s="15">
        <f>IF(E19="9",F19,"")</f>
        <v>0</v>
      </c>
      <c r="Q19" s="15">
        <f>IF(D19&gt;0,F19-D19,"")</f>
        <v>0</v>
      </c>
      <c r="R19" s="14"/>
    </row>
    <row r="20" ht="19.5" customHeight="1">
      <c r="B20" s="13" t="s">
        <v>30</v>
      </c>
      <c r="C20" s="14">
        <v>236.19999999999999</v>
      </c>
      <c r="D20" s="15">
        <v>44802.499899884257</v>
      </c>
      <c r="E20" s="16" t="s">
        <v>27</v>
      </c>
      <c r="F20" s="15">
        <v>44802.587227118056</v>
      </c>
      <c r="G20" s="15">
        <f>IF(E20="0",F20,"")</f>
        <v>0</v>
      </c>
      <c r="H20" s="15">
        <f>IF(E20="1",F20,"")</f>
        <v>0</v>
      </c>
      <c r="I20" s="15">
        <f>IF(E20="2",F20,"")</f>
        <v>0</v>
      </c>
      <c r="J20" s="15">
        <f>IF(E20="3",F20,"")</f>
        <v>0</v>
      </c>
      <c r="K20" s="15">
        <f>IF(E20="4",F20,"")</f>
        <v>0</v>
      </c>
      <c r="L20" s="15">
        <f>IF(E20="5",F20,"")</f>
        <v>0</v>
      </c>
      <c r="M20" s="15">
        <f>IF(E20="6",F20,"")</f>
        <v>0</v>
      </c>
      <c r="N20" s="15">
        <f>IF(E20="7",F20,"")</f>
        <v>0</v>
      </c>
      <c r="O20" s="15">
        <f>IF(E20="8",F20,"")</f>
        <v>0</v>
      </c>
      <c r="P20" s="15">
        <f>IF(E20="9",F20,"")</f>
        <v>0</v>
      </c>
      <c r="Q20" s="15">
        <f>IF(D20&gt;0,F20-D20,"")</f>
        <v>0</v>
      </c>
      <c r="R20" s="14"/>
    </row>
    <row r="21" ht="19.5" customHeight="1">
      <c r="B21" s="13" t="s">
        <v>31</v>
      </c>
      <c r="C21" s="14">
        <v>175</v>
      </c>
      <c r="D21" s="15">
        <v>44802.451487534723</v>
      </c>
      <c r="E21" s="16" t="s">
        <v>27</v>
      </c>
      <c r="F21" s="15">
        <v>44802.484047604165</v>
      </c>
      <c r="G21" s="15">
        <f>IF(E21="0",F21,"")</f>
        <v>0</v>
      </c>
      <c r="H21" s="15">
        <f>IF(E21="1",F21,"")</f>
        <v>0</v>
      </c>
      <c r="I21" s="15">
        <f>IF(E21="2",F21,"")</f>
        <v>0</v>
      </c>
      <c r="J21" s="15">
        <f>IF(E21="3",F21,"")</f>
        <v>0</v>
      </c>
      <c r="K21" s="15">
        <f>IF(E21="4",F21,"")</f>
        <v>0</v>
      </c>
      <c r="L21" s="15">
        <f>IF(E21="5",F21,"")</f>
        <v>0</v>
      </c>
      <c r="M21" s="15">
        <f>IF(E21="6",F21,"")</f>
        <v>0</v>
      </c>
      <c r="N21" s="15">
        <f>IF(E21="7",F21,"")</f>
        <v>0</v>
      </c>
      <c r="O21" s="15">
        <f>IF(E21="8",F21,"")</f>
        <v>0</v>
      </c>
      <c r="P21" s="15">
        <f>IF(E21="9",F21,"")</f>
        <v>0</v>
      </c>
      <c r="Q21" s="15">
        <f>IF(D21&gt;0,F21-D21,"")</f>
        <v>0</v>
      </c>
      <c r="R21" s="14"/>
    </row>
    <row r="22" ht="19.5" customHeight="1">
      <c r="B22" s="13" t="s">
        <v>32</v>
      </c>
      <c r="C22" s="14">
        <v>167.40000000000001</v>
      </c>
      <c r="D22" s="15">
        <v>44802.401503900459</v>
      </c>
      <c r="E22" s="16" t="s">
        <v>27</v>
      </c>
      <c r="F22" s="15">
        <v>44802.468709837958</v>
      </c>
      <c r="G22" s="15">
        <f>IF(E22="0",F22,"")</f>
        <v>0</v>
      </c>
      <c r="H22" s="15">
        <f>IF(E22="1",F22,"")</f>
        <v>0</v>
      </c>
      <c r="I22" s="15">
        <f>IF(E22="2",F22,"")</f>
        <v>0</v>
      </c>
      <c r="J22" s="15">
        <f>IF(E22="3",F22,"")</f>
        <v>0</v>
      </c>
      <c r="K22" s="15">
        <f>IF(E22="4",F22,"")</f>
        <v>0</v>
      </c>
      <c r="L22" s="15">
        <f>IF(E22="5",F22,"")</f>
        <v>0</v>
      </c>
      <c r="M22" s="15">
        <f>IF(E22="6",F22,"")</f>
        <v>0</v>
      </c>
      <c r="N22" s="15">
        <f>IF(E22="7",F22,"")</f>
        <v>0</v>
      </c>
      <c r="O22" s="15">
        <f>IF(E22="8",F22,"")</f>
        <v>0</v>
      </c>
      <c r="P22" s="15">
        <f>IF(E22="9",F22,"")</f>
        <v>0</v>
      </c>
      <c r="Q22" s="15">
        <f>IF(D22&gt;0,F22-D22,"")</f>
        <v>0</v>
      </c>
      <c r="R22" s="14"/>
    </row>
    <row r="23" ht="19.5" customHeight="1">
      <c r="B23" s="13" t="s">
        <v>33</v>
      </c>
      <c r="C23" s="14">
        <v>330.80000000000001</v>
      </c>
      <c r="D23" s="15">
        <v>44802.465294675923</v>
      </c>
      <c r="E23" s="16" t="s">
        <v>27</v>
      </c>
      <c r="F23" s="15">
        <v>44802.504118518518</v>
      </c>
      <c r="G23" s="15">
        <f>IF(E23="0",F23,"")</f>
        <v>0</v>
      </c>
      <c r="H23" s="15">
        <f>IF(E23="1",F23,"")</f>
        <v>0</v>
      </c>
      <c r="I23" s="15">
        <f>IF(E23="2",F23,"")</f>
        <v>0</v>
      </c>
      <c r="J23" s="15">
        <f>IF(E23="3",F23,"")</f>
        <v>0</v>
      </c>
      <c r="K23" s="15">
        <f>IF(E23="4",F23,"")</f>
        <v>0</v>
      </c>
      <c r="L23" s="15">
        <f>IF(E23="5",F23,"")</f>
        <v>0</v>
      </c>
      <c r="M23" s="15">
        <f>IF(E23="6",F23,"")</f>
        <v>0</v>
      </c>
      <c r="N23" s="15">
        <f>IF(E23="7",F23,"")</f>
        <v>0</v>
      </c>
      <c r="O23" s="15">
        <f>IF(E23="8",F23,"")</f>
        <v>0</v>
      </c>
      <c r="P23" s="15">
        <f>IF(E23="9",F23,"")</f>
        <v>0</v>
      </c>
      <c r="Q23" s="15">
        <f>IF(D23&gt;0,F23-D23,"")</f>
        <v>0</v>
      </c>
      <c r="R23" s="14"/>
    </row>
    <row r="24" ht="27" customHeight="1">
      <c r="B24" s="10" t="s">
        <v>34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2"/>
    </row>
    <row r="25" ht="19.5" customHeight="1">
      <c r="B25" s="13" t="s">
        <v>35</v>
      </c>
      <c r="C25" s="14">
        <v>175</v>
      </c>
      <c r="D25" s="15">
        <v>44802.271540706017</v>
      </c>
      <c r="E25" s="16" t="s">
        <v>29</v>
      </c>
      <c r="F25" s="15">
        <v>44802.367166469907</v>
      </c>
      <c r="G25" s="15">
        <f>IF(E25="0",F25,"")</f>
        <v>0</v>
      </c>
      <c r="H25" s="15">
        <f>IF(E25="1",F25,"")</f>
        <v>0</v>
      </c>
      <c r="I25" s="15">
        <f>IF(E25="2",F25,"")</f>
        <v>0</v>
      </c>
      <c r="J25" s="15">
        <f>IF(E25="3",F25,"")</f>
        <v>0</v>
      </c>
      <c r="K25" s="15">
        <f>IF(E25="4",F25,"")</f>
        <v>0</v>
      </c>
      <c r="L25" s="15">
        <f>IF(E25="5",F25,"")</f>
        <v>0</v>
      </c>
      <c r="M25" s="15">
        <f>IF(E25="6",F25,"")</f>
        <v>0</v>
      </c>
      <c r="N25" s="15">
        <f>IF(E25="7",F25,"")</f>
        <v>0</v>
      </c>
      <c r="O25" s="15">
        <f>IF(E25="8",F25,"")</f>
        <v>0</v>
      </c>
      <c r="P25" s="15">
        <f>IF(E25="9",F25,"")</f>
        <v>0</v>
      </c>
      <c r="Q25" s="15">
        <f>IF(D25&gt;0,F25-D25,"")</f>
        <v>0</v>
      </c>
      <c r="R25" s="14"/>
    </row>
    <row r="26" ht="19.5" customHeight="1">
      <c r="B26" s="13" t="s">
        <v>36</v>
      </c>
      <c r="C26" s="14">
        <v>169.40000000000001</v>
      </c>
      <c r="D26" s="15">
        <v>44802.265187418983</v>
      </c>
      <c r="E26" s="16" t="s">
        <v>13</v>
      </c>
      <c r="F26" s="15">
        <v>44802.345354398145</v>
      </c>
      <c r="G26" s="15">
        <f>IF(E26="0",F26,"")</f>
        <v>0</v>
      </c>
      <c r="H26" s="15">
        <f>IF(E26="1",F26,"")</f>
        <v>0</v>
      </c>
      <c r="I26" s="15">
        <f>IF(E26="2",F26,"")</f>
        <v>0</v>
      </c>
      <c r="J26" s="15">
        <f>IF(E26="3",F26,"")</f>
        <v>0</v>
      </c>
      <c r="K26" s="15">
        <f>IF(E26="4",F26,"")</f>
        <v>0</v>
      </c>
      <c r="L26" s="15">
        <f>IF(E26="5",F26,"")</f>
        <v>0</v>
      </c>
      <c r="M26" s="15">
        <f>IF(E26="6",F26,"")</f>
        <v>0</v>
      </c>
      <c r="N26" s="15">
        <f>IF(E26="7",F26,"")</f>
        <v>0</v>
      </c>
      <c r="O26" s="15">
        <f>IF(E26="8",F26,"")</f>
        <v>0</v>
      </c>
      <c r="P26" s="15">
        <f>IF(E26="9",F26,"")</f>
        <v>0</v>
      </c>
      <c r="Q26" s="15">
        <f>IF(D26&gt;0,F26-D26,"")</f>
        <v>0</v>
      </c>
      <c r="R26" s="14"/>
    </row>
    <row r="27" ht="19.5" customHeight="1">
      <c r="B27" s="13" t="s">
        <v>37</v>
      </c>
      <c r="C27" s="14"/>
      <c r="D27" s="15"/>
      <c r="E27" s="16" t="s">
        <v>22</v>
      </c>
      <c r="F27" s="15">
        <v>44802.371109641201</v>
      </c>
      <c r="G27" s="15">
        <f>IF(E27="0",F27,"")</f>
        <v>0</v>
      </c>
      <c r="H27" s="15">
        <f>IF(E27="1",F27,"")</f>
        <v>0</v>
      </c>
      <c r="I27" s="15">
        <f>IF(E27="2",F27,"")</f>
        <v>0</v>
      </c>
      <c r="J27" s="15">
        <f>IF(E27="3",F27,"")</f>
        <v>0</v>
      </c>
      <c r="K27" s="15">
        <f>IF(E27="4",F27,"")</f>
        <v>0</v>
      </c>
      <c r="L27" s="15">
        <f>IF(E27="5",F27,"")</f>
        <v>0</v>
      </c>
      <c r="M27" s="15">
        <f>IF(E27="6",F27,"")</f>
        <v>0</v>
      </c>
      <c r="N27" s="15">
        <f>IF(E27="7",F27,"")</f>
        <v>0</v>
      </c>
      <c r="O27" s="15">
        <f>IF(E27="8",F27,"")</f>
        <v>0</v>
      </c>
      <c r="P27" s="15">
        <f>IF(E27="9",F27,"")</f>
        <v>0</v>
      </c>
      <c r="Q27" s="15">
        <f>IF(D27&gt;0,F27-D27,"")</f>
        <v>0</v>
      </c>
      <c r="R27" s="14"/>
    </row>
    <row r="28" ht="27" customHeight="1">
      <c r="B28" s="10" t="s">
        <v>38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2"/>
    </row>
    <row r="29" ht="19.5" customHeight="1">
      <c r="B29" s="13" t="s">
        <v>39</v>
      </c>
      <c r="C29" s="14"/>
      <c r="D29" s="15"/>
      <c r="E29" s="16" t="s">
        <v>22</v>
      </c>
      <c r="F29" s="15">
        <v>44802.662821956015</v>
      </c>
      <c r="G29" s="15">
        <f>IF(E29="0",F29,"")</f>
        <v>0</v>
      </c>
      <c r="H29" s="15">
        <f>IF(E29="1",F29,"")</f>
        <v>0</v>
      </c>
      <c r="I29" s="15">
        <f>IF(E29="2",F29,"")</f>
        <v>0</v>
      </c>
      <c r="J29" s="15">
        <f>IF(E29="3",F29,"")</f>
        <v>0</v>
      </c>
      <c r="K29" s="15">
        <f>IF(E29="4",F29,"")</f>
        <v>0</v>
      </c>
      <c r="L29" s="15">
        <f>IF(E29="5",F29,"")</f>
        <v>0</v>
      </c>
      <c r="M29" s="15">
        <f>IF(E29="6",F29,"")</f>
        <v>0</v>
      </c>
      <c r="N29" s="15">
        <f>IF(E29="7",F29,"")</f>
        <v>0</v>
      </c>
      <c r="O29" s="15">
        <f>IF(E29="8",F29,"")</f>
        <v>0</v>
      </c>
      <c r="P29" s="15">
        <f>IF(E29="9",F29,"")</f>
        <v>0</v>
      </c>
      <c r="Q29" s="15">
        <f>IF(D29&gt;0,F29-D29,"")</f>
        <v>0</v>
      </c>
      <c r="R29" s="14"/>
    </row>
    <row r="30" ht="19.5" customHeight="1">
      <c r="B30" s="13" t="s">
        <v>40</v>
      </c>
      <c r="C30" s="14"/>
      <c r="D30" s="15"/>
      <c r="E30" s="16" t="s">
        <v>22</v>
      </c>
      <c r="F30" s="15">
        <v>44802.355765277774</v>
      </c>
      <c r="G30" s="15">
        <f>IF(E30="0",F30,"")</f>
        <v>0</v>
      </c>
      <c r="H30" s="15">
        <f>IF(E30="1",F30,"")</f>
        <v>0</v>
      </c>
      <c r="I30" s="15">
        <f>IF(E30="2",F30,"")</f>
        <v>0</v>
      </c>
      <c r="J30" s="15">
        <f>IF(E30="3",F30,"")</f>
        <v>0</v>
      </c>
      <c r="K30" s="15">
        <f>IF(E30="4",F30,"")</f>
        <v>0</v>
      </c>
      <c r="L30" s="15">
        <f>IF(E30="5",F30,"")</f>
        <v>0</v>
      </c>
      <c r="M30" s="15">
        <f>IF(E30="6",F30,"")</f>
        <v>0</v>
      </c>
      <c r="N30" s="15">
        <f>IF(E30="7",F30,"")</f>
        <v>0</v>
      </c>
      <c r="O30" s="15">
        <f>IF(E30="8",F30,"")</f>
        <v>0</v>
      </c>
      <c r="P30" s="15">
        <f>IF(E30="9",F30,"")</f>
        <v>0</v>
      </c>
      <c r="Q30" s="15">
        <f>IF(D30&gt;0,F30-D30,"")</f>
        <v>0</v>
      </c>
      <c r="R30" s="14"/>
    </row>
    <row r="31" ht="19.5" customHeight="1">
      <c r="B31" s="13" t="s">
        <v>41</v>
      </c>
      <c r="C31" s="14"/>
      <c r="D31" s="15"/>
      <c r="E31" s="16" t="s">
        <v>22</v>
      </c>
      <c r="F31" s="15">
        <v>44802.690396493053</v>
      </c>
      <c r="G31" s="15">
        <f>IF(E31="0",F31,"")</f>
        <v>0</v>
      </c>
      <c r="H31" s="15">
        <f>IF(E31="1",F31,"")</f>
        <v>0</v>
      </c>
      <c r="I31" s="15">
        <f>IF(E31="2",F31,"")</f>
        <v>0</v>
      </c>
      <c r="J31" s="15">
        <f>IF(E31="3",F31,"")</f>
        <v>0</v>
      </c>
      <c r="K31" s="15">
        <f>IF(E31="4",F31,"")</f>
        <v>0</v>
      </c>
      <c r="L31" s="15">
        <f>IF(E31="5",F31,"")</f>
        <v>0</v>
      </c>
      <c r="M31" s="15">
        <f>IF(E31="6",F31,"")</f>
        <v>0</v>
      </c>
      <c r="N31" s="15">
        <f>IF(E31="7",F31,"")</f>
        <v>0</v>
      </c>
      <c r="O31" s="15">
        <f>IF(E31="8",F31,"")</f>
        <v>0</v>
      </c>
      <c r="P31" s="15">
        <f>IF(E31="9",F31,"")</f>
        <v>0</v>
      </c>
      <c r="Q31" s="15">
        <f>IF(D31&gt;0,F31-D31,"")</f>
        <v>0</v>
      </c>
      <c r="R31" s="14"/>
    </row>
    <row r="32" ht="19.5" customHeight="1">
      <c r="B32" s="13" t="s">
        <v>42</v>
      </c>
      <c r="C32" s="14"/>
      <c r="D32" s="15"/>
      <c r="E32" s="16" t="s">
        <v>22</v>
      </c>
      <c r="F32" s="15">
        <v>44802.353545104168</v>
      </c>
      <c r="G32" s="15">
        <f>IF(E32="0",F32,"")</f>
        <v>0</v>
      </c>
      <c r="H32" s="15">
        <f>IF(E32="1",F32,"")</f>
        <v>0</v>
      </c>
      <c r="I32" s="15">
        <f>IF(E32="2",F32,"")</f>
        <v>0</v>
      </c>
      <c r="J32" s="15">
        <f>IF(E32="3",F32,"")</f>
        <v>0</v>
      </c>
      <c r="K32" s="15">
        <f>IF(E32="4",F32,"")</f>
        <v>0</v>
      </c>
      <c r="L32" s="15">
        <f>IF(E32="5",F32,"")</f>
        <v>0</v>
      </c>
      <c r="M32" s="15">
        <f>IF(E32="6",F32,"")</f>
        <v>0</v>
      </c>
      <c r="N32" s="15">
        <f>IF(E32="7",F32,"")</f>
        <v>0</v>
      </c>
      <c r="O32" s="15">
        <f>IF(E32="8",F32,"")</f>
        <v>0</v>
      </c>
      <c r="P32" s="15">
        <f>IF(E32="9",F32,"")</f>
        <v>0</v>
      </c>
      <c r="Q32" s="15">
        <f>IF(D32&gt;0,F32-D32,"")</f>
        <v>0</v>
      </c>
      <c r="R32" s="14"/>
    </row>
    <row r="33" ht="27" customHeight="1">
      <c r="B33" s="10" t="s">
        <v>43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2"/>
    </row>
    <row r="34" ht="19.5" customHeight="1">
      <c r="B34" s="13" t="s">
        <v>44</v>
      </c>
      <c r="C34" s="14"/>
      <c r="D34" s="15"/>
      <c r="E34" s="16" t="s">
        <v>22</v>
      </c>
      <c r="F34" s="15">
        <v>44802.393974108796</v>
      </c>
      <c r="G34" s="15">
        <f>IF(E34="0",F34,"")</f>
        <v>0</v>
      </c>
      <c r="H34" s="15">
        <f>IF(E34="1",F34,"")</f>
        <v>0</v>
      </c>
      <c r="I34" s="15">
        <f>IF(E34="2",F34,"")</f>
        <v>0</v>
      </c>
      <c r="J34" s="15">
        <f>IF(E34="3",F34,"")</f>
        <v>0</v>
      </c>
      <c r="K34" s="15">
        <f>IF(E34="4",F34,"")</f>
        <v>0</v>
      </c>
      <c r="L34" s="15">
        <f>IF(E34="5",F34,"")</f>
        <v>0</v>
      </c>
      <c r="M34" s="15">
        <f>IF(E34="6",F34,"")</f>
        <v>0</v>
      </c>
      <c r="N34" s="15">
        <f>IF(E34="7",F34,"")</f>
        <v>0</v>
      </c>
      <c r="O34" s="15">
        <f>IF(E34="8",F34,"")</f>
        <v>0</v>
      </c>
      <c r="P34" s="15">
        <f>IF(E34="9",F34,"")</f>
        <v>0</v>
      </c>
      <c r="Q34" s="15">
        <f>IF(D34&gt;0,F34-D34,"")</f>
        <v>0</v>
      </c>
      <c r="R34" s="14"/>
    </row>
    <row r="35" ht="19.5" customHeight="1">
      <c r="B35" s="13" t="s">
        <v>45</v>
      </c>
      <c r="C35" s="14"/>
      <c r="D35" s="15"/>
      <c r="E35" s="16" t="s">
        <v>22</v>
      </c>
      <c r="F35" s="15">
        <v>44802.575704479168</v>
      </c>
      <c r="G35" s="15">
        <f>IF(E35="0",F35,"")</f>
        <v>0</v>
      </c>
      <c r="H35" s="15">
        <f>IF(E35="1",F35,"")</f>
        <v>0</v>
      </c>
      <c r="I35" s="15">
        <f>IF(E35="2",F35,"")</f>
        <v>0</v>
      </c>
      <c r="J35" s="15">
        <f>IF(E35="3",F35,"")</f>
        <v>0</v>
      </c>
      <c r="K35" s="15">
        <f>IF(E35="4",F35,"")</f>
        <v>0</v>
      </c>
      <c r="L35" s="15">
        <f>IF(E35="5",F35,"")</f>
        <v>0</v>
      </c>
      <c r="M35" s="15">
        <f>IF(E35="6",F35,"")</f>
        <v>0</v>
      </c>
      <c r="N35" s="15">
        <f>IF(E35="7",F35,"")</f>
        <v>0</v>
      </c>
      <c r="O35" s="15">
        <f>IF(E35="8",F35,"")</f>
        <v>0</v>
      </c>
      <c r="P35" s="15">
        <f>IF(E35="9",F35,"")</f>
        <v>0</v>
      </c>
      <c r="Q35" s="15">
        <f>IF(D35&gt;0,F35-D35,"")</f>
        <v>0</v>
      </c>
      <c r="R35" s="14"/>
    </row>
    <row r="36" ht="19.5" customHeight="1">
      <c r="B36" s="13" t="s">
        <v>46</v>
      </c>
      <c r="C36" s="14"/>
      <c r="D36" s="15"/>
      <c r="E36" s="16" t="s">
        <v>22</v>
      </c>
      <c r="F36" s="15">
        <v>44802.675534837959</v>
      </c>
      <c r="G36" s="15">
        <f>IF(E36="0",F36,"")</f>
        <v>0</v>
      </c>
      <c r="H36" s="15">
        <f>IF(E36="1",F36,"")</f>
        <v>0</v>
      </c>
      <c r="I36" s="15">
        <f>IF(E36="2",F36,"")</f>
        <v>0</v>
      </c>
      <c r="J36" s="15">
        <f>IF(E36="3",F36,"")</f>
        <v>0</v>
      </c>
      <c r="K36" s="15">
        <f>IF(E36="4",F36,"")</f>
        <v>0</v>
      </c>
      <c r="L36" s="15">
        <f>IF(E36="5",F36,"")</f>
        <v>0</v>
      </c>
      <c r="M36" s="15">
        <f>IF(E36="6",F36,"")</f>
        <v>0</v>
      </c>
      <c r="N36" s="15">
        <f>IF(E36="7",F36,"")</f>
        <v>0</v>
      </c>
      <c r="O36" s="15">
        <f>IF(E36="8",F36,"")</f>
        <v>0</v>
      </c>
      <c r="P36" s="15">
        <f>IF(E36="9",F36,"")</f>
        <v>0</v>
      </c>
      <c r="Q36" s="15">
        <f>IF(D36&gt;0,F36-D36,"")</f>
        <v>0</v>
      </c>
      <c r="R36" s="14"/>
    </row>
    <row r="37" ht="19.5" customHeight="1">
      <c r="B37" s="13" t="s">
        <v>47</v>
      </c>
      <c r="C37" s="14"/>
      <c r="D37" s="15"/>
      <c r="E37" s="16" t="s">
        <v>22</v>
      </c>
      <c r="F37" s="15">
        <v>44802.655838923609</v>
      </c>
      <c r="G37" s="15">
        <f>IF(E37="0",F37,"")</f>
        <v>0</v>
      </c>
      <c r="H37" s="15">
        <f>IF(E37="1",F37,"")</f>
        <v>0</v>
      </c>
      <c r="I37" s="15">
        <f>IF(E37="2",F37,"")</f>
        <v>0</v>
      </c>
      <c r="J37" s="15">
        <f>IF(E37="3",F37,"")</f>
        <v>0</v>
      </c>
      <c r="K37" s="15">
        <f>IF(E37="4",F37,"")</f>
        <v>0</v>
      </c>
      <c r="L37" s="15">
        <f>IF(E37="5",F37,"")</f>
        <v>0</v>
      </c>
      <c r="M37" s="15">
        <f>IF(E37="6",F37,"")</f>
        <v>0</v>
      </c>
      <c r="N37" s="15">
        <f>IF(E37="7",F37,"")</f>
        <v>0</v>
      </c>
      <c r="O37" s="15">
        <f>IF(E37="8",F37,"")</f>
        <v>0</v>
      </c>
      <c r="P37" s="15">
        <f>IF(E37="9",F37,"")</f>
        <v>0</v>
      </c>
      <c r="Q37" s="15">
        <f>IF(D37&gt;0,F37-D37,"")</f>
        <v>0</v>
      </c>
      <c r="R37" s="14"/>
    </row>
    <row r="38" ht="27" customHeight="1">
      <c r="B38" s="10" t="s">
        <v>48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2"/>
    </row>
    <row r="39" ht="19.5" customHeight="1">
      <c r="B39" s="13" t="s">
        <v>49</v>
      </c>
      <c r="C39" s="14">
        <v>121</v>
      </c>
      <c r="D39" s="15">
        <v>44802.533211574075</v>
      </c>
      <c r="E39" s="16" t="s">
        <v>27</v>
      </c>
      <c r="F39" s="15">
        <v>44802.607332372681</v>
      </c>
      <c r="G39" s="15">
        <f>IF(E39="0",F39,"")</f>
        <v>0</v>
      </c>
      <c r="H39" s="15">
        <f>IF(E39="1",F39,"")</f>
        <v>0</v>
      </c>
      <c r="I39" s="15">
        <f>IF(E39="2",F39,"")</f>
        <v>0</v>
      </c>
      <c r="J39" s="15">
        <f>IF(E39="3",F39,"")</f>
        <v>0</v>
      </c>
      <c r="K39" s="15">
        <f>IF(E39="4",F39,"")</f>
        <v>0</v>
      </c>
      <c r="L39" s="15">
        <f>IF(E39="5",F39,"")</f>
        <v>0</v>
      </c>
      <c r="M39" s="15">
        <f>IF(E39="6",F39,"")</f>
        <v>0</v>
      </c>
      <c r="N39" s="15">
        <f>IF(E39="7",F39,"")</f>
        <v>0</v>
      </c>
      <c r="O39" s="15">
        <f>IF(E39="8",F39,"")</f>
        <v>0</v>
      </c>
      <c r="P39" s="15">
        <f>IF(E39="9",F39,"")</f>
        <v>0</v>
      </c>
      <c r="Q39" s="15">
        <f>IF(D39&gt;0,F39-D39,"")</f>
        <v>0</v>
      </c>
      <c r="R39" s="14"/>
    </row>
    <row r="40" ht="19.5" customHeight="1">
      <c r="B40" s="13" t="s">
        <v>50</v>
      </c>
      <c r="C40" s="14">
        <v>567.60000000000002</v>
      </c>
      <c r="D40" s="15">
        <v>44802.822274571758</v>
      </c>
      <c r="E40" s="16" t="s">
        <v>12</v>
      </c>
      <c r="F40" s="15">
        <v>44802.89607751157</v>
      </c>
      <c r="G40" s="15">
        <f>IF(E40="0",F40,"")</f>
        <v>0</v>
      </c>
      <c r="H40" s="15">
        <f>IF(E40="1",F40,"")</f>
        <v>0</v>
      </c>
      <c r="I40" s="15">
        <f>IF(E40="2",F40,"")</f>
        <v>0</v>
      </c>
      <c r="J40" s="15">
        <f>IF(E40="3",F40,"")</f>
        <v>0</v>
      </c>
      <c r="K40" s="15">
        <f>IF(E40="4",F40,"")</f>
        <v>0</v>
      </c>
      <c r="L40" s="15">
        <f>IF(E40="5",F40,"")</f>
        <v>0</v>
      </c>
      <c r="M40" s="15">
        <f>IF(E40="6",F40,"")</f>
        <v>0</v>
      </c>
      <c r="N40" s="15">
        <f>IF(E40="7",F40,"")</f>
        <v>0</v>
      </c>
      <c r="O40" s="15">
        <f>IF(E40="8",F40,"")</f>
        <v>0</v>
      </c>
      <c r="P40" s="15">
        <f>IF(E40="9",F40,"")</f>
        <v>0</v>
      </c>
      <c r="Q40" s="15">
        <f>IF(D40&gt;0,F40-D40,"")</f>
        <v>0</v>
      </c>
      <c r="R40" s="14"/>
    </row>
    <row r="41" ht="19.5" customHeight="1">
      <c r="B41" s="13" t="s">
        <v>51</v>
      </c>
      <c r="C41" s="14">
        <v>240.19999999999999</v>
      </c>
      <c r="D41" s="15">
        <v>44802.624547951389</v>
      </c>
      <c r="E41" s="16" t="s">
        <v>29</v>
      </c>
      <c r="F41" s="15">
        <v>44802.714829629629</v>
      </c>
      <c r="G41" s="15">
        <f>IF(E41="0",F41,"")</f>
        <v>0</v>
      </c>
      <c r="H41" s="15">
        <f>IF(E41="1",F41,"")</f>
        <v>0</v>
      </c>
      <c r="I41" s="15">
        <f>IF(E41="2",F41,"")</f>
        <v>0</v>
      </c>
      <c r="J41" s="15">
        <f>IF(E41="3",F41,"")</f>
        <v>0</v>
      </c>
      <c r="K41" s="15">
        <f>IF(E41="4",F41,"")</f>
        <v>0</v>
      </c>
      <c r="L41" s="15">
        <f>IF(E41="5",F41,"")</f>
        <v>0</v>
      </c>
      <c r="M41" s="15">
        <f>IF(E41="6",F41,"")</f>
        <v>0</v>
      </c>
      <c r="N41" s="15">
        <f>IF(E41="7",F41,"")</f>
        <v>0</v>
      </c>
      <c r="O41" s="15">
        <f>IF(E41="8",F41,"")</f>
        <v>0</v>
      </c>
      <c r="P41" s="15">
        <f>IF(E41="9",F41,"")</f>
        <v>0</v>
      </c>
      <c r="Q41" s="15">
        <f>IF(D41&gt;0,F41-D41,"")</f>
        <v>0</v>
      </c>
      <c r="R41" s="14"/>
    </row>
    <row r="42" ht="19.5" customHeight="1">
      <c r="B42" s="13" t="s">
        <v>52</v>
      </c>
      <c r="C42" s="14">
        <v>114</v>
      </c>
      <c r="D42" s="15">
        <v>44802.349095636571</v>
      </c>
      <c r="E42" s="16" t="s">
        <v>29</v>
      </c>
      <c r="F42" s="15">
        <v>44802.520301469907</v>
      </c>
      <c r="G42" s="15">
        <f>IF(E42="0",F42,"")</f>
        <v>0</v>
      </c>
      <c r="H42" s="15">
        <f>IF(E42="1",F42,"")</f>
        <v>0</v>
      </c>
      <c r="I42" s="15">
        <f>IF(E42="2",F42,"")</f>
        <v>0</v>
      </c>
      <c r="J42" s="15">
        <f>IF(E42="3",F42,"")</f>
        <v>0</v>
      </c>
      <c r="K42" s="15">
        <f>IF(E42="4",F42,"")</f>
        <v>0</v>
      </c>
      <c r="L42" s="15">
        <f>IF(E42="5",F42,"")</f>
        <v>0</v>
      </c>
      <c r="M42" s="15">
        <f>IF(E42="6",F42,"")</f>
        <v>0</v>
      </c>
      <c r="N42" s="15">
        <f>IF(E42="7",F42,"")</f>
        <v>0</v>
      </c>
      <c r="O42" s="15">
        <f>IF(E42="8",F42,"")</f>
        <v>0</v>
      </c>
      <c r="P42" s="15">
        <f>IF(E42="9",F42,"")</f>
        <v>0</v>
      </c>
      <c r="Q42" s="15">
        <f>IF(D42&gt;0,F42-D42,"")</f>
        <v>0</v>
      </c>
      <c r="R42" s="14"/>
    </row>
    <row r="43" ht="19.5" customHeight="1">
      <c r="B43" s="13" t="s">
        <v>53</v>
      </c>
      <c r="C43" s="14">
        <v>115.2</v>
      </c>
      <c r="D43" s="15">
        <v>44802.431121145833</v>
      </c>
      <c r="E43" s="16" t="s">
        <v>13</v>
      </c>
      <c r="F43" s="15">
        <v>44802.510550381943</v>
      </c>
      <c r="G43" s="15">
        <f>IF(E43="0",F43,"")</f>
        <v>0</v>
      </c>
      <c r="H43" s="15">
        <f>IF(E43="1",F43,"")</f>
        <v>0</v>
      </c>
      <c r="I43" s="15">
        <f>IF(E43="2",F43,"")</f>
        <v>0</v>
      </c>
      <c r="J43" s="15">
        <f>IF(E43="3",F43,"")</f>
        <v>0</v>
      </c>
      <c r="K43" s="15">
        <f>IF(E43="4",F43,"")</f>
        <v>0</v>
      </c>
      <c r="L43" s="15">
        <f>IF(E43="5",F43,"")</f>
        <v>0</v>
      </c>
      <c r="M43" s="15">
        <f>IF(E43="6",F43,"")</f>
        <v>0</v>
      </c>
      <c r="N43" s="15">
        <f>IF(E43="7",F43,"")</f>
        <v>0</v>
      </c>
      <c r="O43" s="15">
        <f>IF(E43="8",F43,"")</f>
        <v>0</v>
      </c>
      <c r="P43" s="15">
        <f>IF(E43="9",F43,"")</f>
        <v>0</v>
      </c>
      <c r="Q43" s="15">
        <f>IF(D43&gt;0,F43-D43,"")</f>
        <v>0</v>
      </c>
      <c r="R43" s="14"/>
    </row>
    <row r="44" ht="19.5" customHeight="1">
      <c r="B44" s="13" t="s">
        <v>54</v>
      </c>
      <c r="C44" s="14">
        <v>121.2</v>
      </c>
      <c r="D44" s="15">
        <v>44802.597076041668</v>
      </c>
      <c r="E44" s="16" t="s">
        <v>27</v>
      </c>
      <c r="F44" s="15">
        <v>44802.612267442128</v>
      </c>
      <c r="G44" s="15">
        <f>IF(E44="0",F44,"")</f>
        <v>0</v>
      </c>
      <c r="H44" s="15">
        <f>IF(E44="1",F44,"")</f>
        <v>0</v>
      </c>
      <c r="I44" s="15">
        <f>IF(E44="2",F44,"")</f>
        <v>0</v>
      </c>
      <c r="J44" s="15">
        <f>IF(E44="3",F44,"")</f>
        <v>0</v>
      </c>
      <c r="K44" s="15">
        <f>IF(E44="4",F44,"")</f>
        <v>0</v>
      </c>
      <c r="L44" s="15">
        <f>IF(E44="5",F44,"")</f>
        <v>0</v>
      </c>
      <c r="M44" s="15">
        <f>IF(E44="6",F44,"")</f>
        <v>0</v>
      </c>
      <c r="N44" s="15">
        <f>IF(E44="7",F44,"")</f>
        <v>0</v>
      </c>
      <c r="O44" s="15">
        <f>IF(E44="8",F44,"")</f>
        <v>0</v>
      </c>
      <c r="P44" s="15">
        <f>IF(E44="9",F44,"")</f>
        <v>0</v>
      </c>
      <c r="Q44" s="15">
        <f>IF(D44&gt;0,F44-D44,"")</f>
        <v>0</v>
      </c>
      <c r="R44" s="14"/>
    </row>
    <row r="45" ht="19.5" customHeight="1">
      <c r="B45" s="13" t="s">
        <v>55</v>
      </c>
      <c r="C45" s="14">
        <v>116.59999999999999</v>
      </c>
      <c r="D45" s="15">
        <v>44802.606794363426</v>
      </c>
      <c r="E45" s="16" t="s">
        <v>27</v>
      </c>
      <c r="F45" s="15">
        <v>44802.630389270831</v>
      </c>
      <c r="G45" s="15">
        <f>IF(E45="0",F45,"")</f>
        <v>0</v>
      </c>
      <c r="H45" s="15">
        <f>IF(E45="1",F45,"")</f>
        <v>0</v>
      </c>
      <c r="I45" s="15">
        <f>IF(E45="2",F45,"")</f>
        <v>0</v>
      </c>
      <c r="J45" s="15">
        <f>IF(E45="3",F45,"")</f>
        <v>0</v>
      </c>
      <c r="K45" s="15">
        <f>IF(E45="4",F45,"")</f>
        <v>0</v>
      </c>
      <c r="L45" s="15">
        <f>IF(E45="5",F45,"")</f>
        <v>0</v>
      </c>
      <c r="M45" s="15">
        <f>IF(E45="6",F45,"")</f>
        <v>0</v>
      </c>
      <c r="N45" s="15">
        <f>IF(E45="7",F45,"")</f>
        <v>0</v>
      </c>
      <c r="O45" s="15">
        <f>IF(E45="8",F45,"")</f>
        <v>0</v>
      </c>
      <c r="P45" s="15">
        <f>IF(E45="9",F45,"")</f>
        <v>0</v>
      </c>
      <c r="Q45" s="15">
        <f>IF(D45&gt;0,F45-D45,"")</f>
        <v>0</v>
      </c>
      <c r="R45" s="14"/>
    </row>
    <row r="46" ht="19.5" customHeight="1">
      <c r="B46" s="13" t="s">
        <v>56</v>
      </c>
      <c r="C46" s="14">
        <v>233</v>
      </c>
      <c r="D46" s="15">
        <v>44802.694483136569</v>
      </c>
      <c r="E46" s="16" t="s">
        <v>27</v>
      </c>
      <c r="F46" s="15">
        <v>44802.740485381946</v>
      </c>
      <c r="G46" s="15">
        <f>IF(E46="0",F46,"")</f>
        <v>0</v>
      </c>
      <c r="H46" s="15">
        <f>IF(E46="1",F46,"")</f>
        <v>0</v>
      </c>
      <c r="I46" s="15">
        <f>IF(E46="2",F46,"")</f>
        <v>0</v>
      </c>
      <c r="J46" s="15">
        <f>IF(E46="3",F46,"")</f>
        <v>0</v>
      </c>
      <c r="K46" s="15">
        <f>IF(E46="4",F46,"")</f>
        <v>0</v>
      </c>
      <c r="L46" s="15">
        <f>IF(E46="5",F46,"")</f>
        <v>0</v>
      </c>
      <c r="M46" s="15">
        <f>IF(E46="6",F46,"")</f>
        <v>0</v>
      </c>
      <c r="N46" s="15">
        <f>IF(E46="7",F46,"")</f>
        <v>0</v>
      </c>
      <c r="O46" s="15">
        <f>IF(E46="8",F46,"")</f>
        <v>0</v>
      </c>
      <c r="P46" s="15">
        <f>IF(E46="9",F46,"")</f>
        <v>0</v>
      </c>
      <c r="Q46" s="15">
        <f>IF(D46&gt;0,F46-D46,"")</f>
        <v>0</v>
      </c>
      <c r="R46" s="14"/>
    </row>
    <row r="47" ht="19.5" customHeight="1">
      <c r="B47" s="13" t="s">
        <v>57</v>
      </c>
      <c r="C47" s="14">
        <v>234.19999999999999</v>
      </c>
      <c r="D47" s="15">
        <v>44802.615811770833</v>
      </c>
      <c r="E47" s="16" t="s">
        <v>27</v>
      </c>
      <c r="F47" s="15">
        <v>44802.644497187495</v>
      </c>
      <c r="G47" s="15">
        <f>IF(E47="0",F47,"")</f>
        <v>0</v>
      </c>
      <c r="H47" s="15">
        <f>IF(E47="1",F47,"")</f>
        <v>0</v>
      </c>
      <c r="I47" s="15">
        <f>IF(E47="2",F47,"")</f>
        <v>0</v>
      </c>
      <c r="J47" s="15">
        <f>IF(E47="3",F47,"")</f>
        <v>0</v>
      </c>
      <c r="K47" s="15">
        <f>IF(E47="4",F47,"")</f>
        <v>0</v>
      </c>
      <c r="L47" s="15">
        <f>IF(E47="5",F47,"")</f>
        <v>0</v>
      </c>
      <c r="M47" s="15">
        <f>IF(E47="6",F47,"")</f>
        <v>0</v>
      </c>
      <c r="N47" s="15">
        <f>IF(E47="7",F47,"")</f>
        <v>0</v>
      </c>
      <c r="O47" s="15">
        <f>IF(E47="8",F47,"")</f>
        <v>0</v>
      </c>
      <c r="P47" s="15">
        <f>IF(E47="9",F47,"")</f>
        <v>0</v>
      </c>
      <c r="Q47" s="15">
        <f>IF(D47&gt;0,F47-D47,"")</f>
        <v>0</v>
      </c>
      <c r="R47" s="14"/>
    </row>
    <row r="48" ht="19.5" customHeight="1">
      <c r="B48" s="13" t="s">
        <v>58</v>
      </c>
      <c r="C48" s="14">
        <v>224.80000000000001</v>
      </c>
      <c r="D48" s="15">
        <v>44802.629517557871</v>
      </c>
      <c r="E48" s="16" t="s">
        <v>27</v>
      </c>
      <c r="F48" s="15">
        <v>44802.67950914352</v>
      </c>
      <c r="G48" s="15">
        <f>IF(E48="0",F48,"")</f>
        <v>0</v>
      </c>
      <c r="H48" s="15">
        <f>IF(E48="1",F48,"")</f>
        <v>0</v>
      </c>
      <c r="I48" s="15">
        <f>IF(E48="2",F48,"")</f>
        <v>0</v>
      </c>
      <c r="J48" s="15">
        <f>IF(E48="3",F48,"")</f>
        <v>0</v>
      </c>
      <c r="K48" s="15">
        <f>IF(E48="4",F48,"")</f>
        <v>0</v>
      </c>
      <c r="L48" s="15">
        <f>IF(E48="5",F48,"")</f>
        <v>0</v>
      </c>
      <c r="M48" s="15">
        <f>IF(E48="6",F48,"")</f>
        <v>0</v>
      </c>
      <c r="N48" s="15">
        <f>IF(E48="7",F48,"")</f>
        <v>0</v>
      </c>
      <c r="O48" s="15">
        <f>IF(E48="8",F48,"")</f>
        <v>0</v>
      </c>
      <c r="P48" s="15">
        <f>IF(E48="9",F48,"")</f>
        <v>0</v>
      </c>
      <c r="Q48" s="15">
        <f>IF(D48&gt;0,F48-D48,"")</f>
        <v>0</v>
      </c>
      <c r="R48" s="14"/>
    </row>
    <row r="49" ht="19.5" customHeight="1">
      <c r="B49" s="13" t="s">
        <v>59</v>
      </c>
      <c r="C49" s="14">
        <v>227.19999999999999</v>
      </c>
      <c r="D49" s="15">
        <v>44802.464821261572</v>
      </c>
      <c r="E49" s="16" t="s">
        <v>13</v>
      </c>
      <c r="F49" s="15">
        <v>44802.611216354162</v>
      </c>
      <c r="G49" s="15">
        <f>IF(E49="0",F49,"")</f>
        <v>0</v>
      </c>
      <c r="H49" s="15">
        <f>IF(E49="1",F49,"")</f>
        <v>0</v>
      </c>
      <c r="I49" s="15">
        <f>IF(E49="2",F49,"")</f>
        <v>0</v>
      </c>
      <c r="J49" s="15">
        <f>IF(E49="3",F49,"")</f>
        <v>0</v>
      </c>
      <c r="K49" s="15">
        <f>IF(E49="4",F49,"")</f>
        <v>0</v>
      </c>
      <c r="L49" s="15">
        <f>IF(E49="5",F49,"")</f>
        <v>0</v>
      </c>
      <c r="M49" s="15">
        <f>IF(E49="6",F49,"")</f>
        <v>0</v>
      </c>
      <c r="N49" s="15">
        <f>IF(E49="7",F49,"")</f>
        <v>0</v>
      </c>
      <c r="O49" s="15">
        <f>IF(E49="8",F49,"")</f>
        <v>0</v>
      </c>
      <c r="P49" s="15">
        <f>IF(E49="9",F49,"")</f>
        <v>0</v>
      </c>
      <c r="Q49" s="15">
        <f>IF(D49&gt;0,F49-D49,"")</f>
        <v>0</v>
      </c>
      <c r="R49" s="14"/>
    </row>
    <row r="50" ht="19.5" customHeight="1">
      <c r="B50" s="13" t="s">
        <v>60</v>
      </c>
      <c r="C50" s="14">
        <v>363.39999999999998</v>
      </c>
      <c r="D50" s="15">
        <v>44802.514712187498</v>
      </c>
      <c r="E50" s="16" t="s">
        <v>29</v>
      </c>
      <c r="F50" s="15">
        <v>44802.631331215278</v>
      </c>
      <c r="G50" s="15">
        <f>IF(E50="0",F50,"")</f>
        <v>0</v>
      </c>
      <c r="H50" s="15">
        <f>IF(E50="1",F50,"")</f>
        <v>0</v>
      </c>
      <c r="I50" s="15">
        <f>IF(E50="2",F50,"")</f>
        <v>0</v>
      </c>
      <c r="J50" s="15">
        <f>IF(E50="3",F50,"")</f>
        <v>0</v>
      </c>
      <c r="K50" s="15">
        <f>IF(E50="4",F50,"")</f>
        <v>0</v>
      </c>
      <c r="L50" s="15">
        <f>IF(E50="5",F50,"")</f>
        <v>0</v>
      </c>
      <c r="M50" s="15">
        <f>IF(E50="6",F50,"")</f>
        <v>0</v>
      </c>
      <c r="N50" s="15">
        <f>IF(E50="7",F50,"")</f>
        <v>0</v>
      </c>
      <c r="O50" s="15">
        <f>IF(E50="8",F50,"")</f>
        <v>0</v>
      </c>
      <c r="P50" s="15">
        <f>IF(E50="9",F50,"")</f>
        <v>0</v>
      </c>
      <c r="Q50" s="15">
        <f>IF(D50&gt;0,F50-D50,"")</f>
        <v>0</v>
      </c>
      <c r="R50" s="14"/>
    </row>
    <row r="51" ht="19.5" customHeight="1">
      <c r="B51" s="13" t="s">
        <v>61</v>
      </c>
      <c r="C51" s="14">
        <v>144</v>
      </c>
      <c r="D51" s="15">
        <v>44802.303654826384</v>
      </c>
      <c r="E51" s="16" t="s">
        <v>13</v>
      </c>
      <c r="F51" s="15">
        <v>44802.386421030089</v>
      </c>
      <c r="G51" s="15">
        <f>IF(E51="0",F51,"")</f>
        <v>0</v>
      </c>
      <c r="H51" s="15">
        <f>IF(E51="1",F51,"")</f>
        <v>0</v>
      </c>
      <c r="I51" s="15">
        <f>IF(E51="2",F51,"")</f>
        <v>0</v>
      </c>
      <c r="J51" s="15">
        <f>IF(E51="3",F51,"")</f>
        <v>0</v>
      </c>
      <c r="K51" s="15">
        <f>IF(E51="4",F51,"")</f>
        <v>0</v>
      </c>
      <c r="L51" s="15">
        <f>IF(E51="5",F51,"")</f>
        <v>0</v>
      </c>
      <c r="M51" s="15">
        <f>IF(E51="6",F51,"")</f>
        <v>0</v>
      </c>
      <c r="N51" s="15">
        <f>IF(E51="7",F51,"")</f>
        <v>0</v>
      </c>
      <c r="O51" s="15">
        <f>IF(E51="8",F51,"")</f>
        <v>0</v>
      </c>
      <c r="P51" s="15">
        <f>IF(E51="9",F51,"")</f>
        <v>0</v>
      </c>
      <c r="Q51" s="15">
        <f>IF(D51&gt;0,F51-D51,"")</f>
        <v>0</v>
      </c>
      <c r="R51" s="14"/>
    </row>
    <row r="52" ht="19.5" customHeight="1">
      <c r="B52" s="13" t="s">
        <v>62</v>
      </c>
      <c r="C52" s="14">
        <v>241</v>
      </c>
      <c r="D52" s="15">
        <v>44802.613856516204</v>
      </c>
      <c r="E52" s="16" t="s">
        <v>24</v>
      </c>
      <c r="F52" s="15">
        <v>44802.82905876157</v>
      </c>
      <c r="G52" s="15">
        <f>IF(E52="0",F52,"")</f>
        <v>0</v>
      </c>
      <c r="H52" s="15">
        <f>IF(E52="1",F52,"")</f>
        <v>0</v>
      </c>
      <c r="I52" s="15">
        <f>IF(E52="2",F52,"")</f>
        <v>0</v>
      </c>
      <c r="J52" s="15">
        <f>IF(E52="3",F52,"")</f>
        <v>0</v>
      </c>
      <c r="K52" s="15">
        <f>IF(E52="4",F52,"")</f>
        <v>0</v>
      </c>
      <c r="L52" s="15">
        <f>IF(E52="5",F52,"")</f>
        <v>0</v>
      </c>
      <c r="M52" s="15">
        <f>IF(E52="6",F52,"")</f>
        <v>0</v>
      </c>
      <c r="N52" s="15">
        <f>IF(E52="7",F52,"")</f>
        <v>0</v>
      </c>
      <c r="O52" s="15">
        <f>IF(E52="8",F52,"")</f>
        <v>0</v>
      </c>
      <c r="P52" s="15">
        <f>IF(E52="9",F52,"")</f>
        <v>0</v>
      </c>
      <c r="Q52" s="15">
        <f>IF(D52&gt;0,F52-D52,"")</f>
        <v>0</v>
      </c>
      <c r="R52" s="14"/>
    </row>
    <row r="53" ht="19.5" customHeight="1">
      <c r="B53" s="13" t="s">
        <v>63</v>
      </c>
      <c r="C53" s="14">
        <v>117.59999999999999</v>
      </c>
      <c r="D53" s="15">
        <v>44802.600600891201</v>
      </c>
      <c r="E53" s="16" t="s">
        <v>13</v>
      </c>
      <c r="F53" s="15">
        <v>44802.688754363422</v>
      </c>
      <c r="G53" s="15">
        <f>IF(E53="0",F53,"")</f>
        <v>0</v>
      </c>
      <c r="H53" s="15">
        <f>IF(E53="1",F53,"")</f>
        <v>0</v>
      </c>
      <c r="I53" s="15">
        <f>IF(E53="2",F53,"")</f>
        <v>0</v>
      </c>
      <c r="J53" s="15">
        <f>IF(E53="3",F53,"")</f>
        <v>0</v>
      </c>
      <c r="K53" s="15">
        <f>IF(E53="4",F53,"")</f>
        <v>0</v>
      </c>
      <c r="L53" s="15">
        <f>IF(E53="5",F53,"")</f>
        <v>0</v>
      </c>
      <c r="M53" s="15">
        <f>IF(E53="6",F53,"")</f>
        <v>0</v>
      </c>
      <c r="N53" s="15">
        <f>IF(E53="7",F53,"")</f>
        <v>0</v>
      </c>
      <c r="O53" s="15">
        <f>IF(E53="8",F53,"")</f>
        <v>0</v>
      </c>
      <c r="P53" s="15">
        <f>IF(E53="9",F53,"")</f>
        <v>0</v>
      </c>
      <c r="Q53" s="15">
        <f>IF(D53&gt;0,F53-D53,"")</f>
        <v>0</v>
      </c>
      <c r="R53" s="14"/>
    </row>
    <row r="54" ht="19.5" customHeight="1">
      <c r="B54" s="13" t="s">
        <v>64</v>
      </c>
      <c r="C54" s="14">
        <v>244.40000000000001</v>
      </c>
      <c r="D54" s="15">
        <v>44802.673268252314</v>
      </c>
      <c r="E54" s="16" t="s">
        <v>27</v>
      </c>
      <c r="F54" s="15">
        <v>44802.711854664347</v>
      </c>
      <c r="G54" s="15">
        <f>IF(E54="0",F54,"")</f>
        <v>0</v>
      </c>
      <c r="H54" s="15">
        <f>IF(E54="1",F54,"")</f>
        <v>0</v>
      </c>
      <c r="I54" s="15">
        <f>IF(E54="2",F54,"")</f>
        <v>0</v>
      </c>
      <c r="J54" s="15">
        <f>IF(E54="3",F54,"")</f>
        <v>0</v>
      </c>
      <c r="K54" s="15">
        <f>IF(E54="4",F54,"")</f>
        <v>0</v>
      </c>
      <c r="L54" s="15">
        <f>IF(E54="5",F54,"")</f>
        <v>0</v>
      </c>
      <c r="M54" s="15">
        <f>IF(E54="6",F54,"")</f>
        <v>0</v>
      </c>
      <c r="N54" s="15">
        <f>IF(E54="7",F54,"")</f>
        <v>0</v>
      </c>
      <c r="O54" s="15">
        <f>IF(E54="8",F54,"")</f>
        <v>0</v>
      </c>
      <c r="P54" s="15">
        <f>IF(E54="9",F54,"")</f>
        <v>0</v>
      </c>
      <c r="Q54" s="15">
        <f>IF(D54&gt;0,F54-D54,"")</f>
        <v>0</v>
      </c>
      <c r="R54" s="14"/>
    </row>
    <row r="55" ht="19.5" customHeight="1">
      <c r="B55" s="13" t="s">
        <v>65</v>
      </c>
      <c r="C55" s="14">
        <v>113.40000000000001</v>
      </c>
      <c r="D55" s="15">
        <v>44802.398754594906</v>
      </c>
      <c r="E55" s="16" t="s">
        <v>13</v>
      </c>
      <c r="F55" s="15">
        <v>44802.479349652778</v>
      </c>
      <c r="G55" s="15">
        <f>IF(E55="0",F55,"")</f>
        <v>0</v>
      </c>
      <c r="H55" s="15">
        <f>IF(E55="1",F55,"")</f>
        <v>0</v>
      </c>
      <c r="I55" s="15">
        <f>IF(E55="2",F55,"")</f>
        <v>0</v>
      </c>
      <c r="J55" s="15">
        <f>IF(E55="3",F55,"")</f>
        <v>0</v>
      </c>
      <c r="K55" s="15">
        <f>IF(E55="4",F55,"")</f>
        <v>0</v>
      </c>
      <c r="L55" s="15">
        <f>IF(E55="5",F55,"")</f>
        <v>0</v>
      </c>
      <c r="M55" s="15">
        <f>IF(E55="6",F55,"")</f>
        <v>0</v>
      </c>
      <c r="N55" s="15">
        <f>IF(E55="7",F55,"")</f>
        <v>0</v>
      </c>
      <c r="O55" s="15">
        <f>IF(E55="8",F55,"")</f>
        <v>0</v>
      </c>
      <c r="P55" s="15">
        <f>IF(E55="9",F55,"")</f>
        <v>0</v>
      </c>
      <c r="Q55" s="15">
        <f>IF(D55&gt;0,F55-D55,"")</f>
        <v>0</v>
      </c>
      <c r="R55" s="14"/>
    </row>
    <row r="56" ht="19.5" customHeight="1">
      <c r="B56" s="13" t="s">
        <v>66</v>
      </c>
      <c r="C56" s="14">
        <v>221.40000000000001</v>
      </c>
      <c r="D56" s="15">
        <v>44802.367277083329</v>
      </c>
      <c r="E56" s="16" t="s">
        <v>13</v>
      </c>
      <c r="F56" s="15">
        <v>44802.45692866898</v>
      </c>
      <c r="G56" s="15">
        <f>IF(E56="0",F56,"")</f>
        <v>0</v>
      </c>
      <c r="H56" s="15">
        <f>IF(E56="1",F56,"")</f>
        <v>0</v>
      </c>
      <c r="I56" s="15">
        <f>IF(E56="2",F56,"")</f>
        <v>0</v>
      </c>
      <c r="J56" s="15">
        <f>IF(E56="3",F56,"")</f>
        <v>0</v>
      </c>
      <c r="K56" s="15">
        <f>IF(E56="4",F56,"")</f>
        <v>0</v>
      </c>
      <c r="L56" s="15">
        <f>IF(E56="5",F56,"")</f>
        <v>0</v>
      </c>
      <c r="M56" s="15">
        <f>IF(E56="6",F56,"")</f>
        <v>0</v>
      </c>
      <c r="N56" s="15">
        <f>IF(E56="7",F56,"")</f>
        <v>0</v>
      </c>
      <c r="O56" s="15">
        <f>IF(E56="8",F56,"")</f>
        <v>0</v>
      </c>
      <c r="P56" s="15">
        <f>IF(E56="9",F56,"")</f>
        <v>0</v>
      </c>
      <c r="Q56" s="15">
        <f>IF(D56&gt;0,F56-D56,"")</f>
        <v>0</v>
      </c>
      <c r="R56" s="14"/>
    </row>
    <row r="57" ht="27" customHeight="1">
      <c r="B57" s="10" t="s">
        <v>67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2"/>
    </row>
    <row r="58" ht="19.5" customHeight="1">
      <c r="B58" s="13" t="s">
        <v>68</v>
      </c>
      <c r="C58" s="14">
        <v>910.79999999999995</v>
      </c>
      <c r="D58" s="15">
        <v>44802.675978854168</v>
      </c>
      <c r="E58" s="16" t="s">
        <v>13</v>
      </c>
      <c r="F58" s="15">
        <v>44802.79297751157</v>
      </c>
      <c r="G58" s="15">
        <f>IF(E58="0",F58,"")</f>
        <v>0</v>
      </c>
      <c r="H58" s="15">
        <f>IF(E58="1",F58,"")</f>
        <v>0</v>
      </c>
      <c r="I58" s="15">
        <f>IF(E58="2",F58,"")</f>
        <v>0</v>
      </c>
      <c r="J58" s="15">
        <f>IF(E58="3",F58,"")</f>
        <v>0</v>
      </c>
      <c r="K58" s="15">
        <f>IF(E58="4",F58,"")</f>
        <v>0</v>
      </c>
      <c r="L58" s="15">
        <f>IF(E58="5",F58,"")</f>
        <v>0</v>
      </c>
      <c r="M58" s="15">
        <f>IF(E58="6",F58,"")</f>
        <v>0</v>
      </c>
      <c r="N58" s="15">
        <f>IF(E58="7",F58,"")</f>
        <v>0</v>
      </c>
      <c r="O58" s="15">
        <f>IF(E58="8",F58,"")</f>
        <v>0</v>
      </c>
      <c r="P58" s="15">
        <f>IF(E58="9",F58,"")</f>
        <v>0</v>
      </c>
      <c r="Q58" s="15">
        <f>IF(D58&gt;0,F58-D58,"")</f>
        <v>0</v>
      </c>
      <c r="R58" s="14"/>
    </row>
    <row r="59" ht="19.5" customHeight="1">
      <c r="B59" s="13" t="s">
        <v>68</v>
      </c>
      <c r="C59" s="14">
        <v>899</v>
      </c>
      <c r="D59" s="15">
        <v>44802.76286570602</v>
      </c>
      <c r="E59" s="16" t="s">
        <v>13</v>
      </c>
      <c r="F59" s="15">
        <v>44802.853412037039</v>
      </c>
      <c r="G59" s="15">
        <f>IF(E59="0",F59,"")</f>
        <v>0</v>
      </c>
      <c r="H59" s="15">
        <f>IF(E59="1",F59,"")</f>
        <v>0</v>
      </c>
      <c r="I59" s="15">
        <f>IF(E59="2",F59,"")</f>
        <v>0</v>
      </c>
      <c r="J59" s="15">
        <f>IF(E59="3",F59,"")</f>
        <v>0</v>
      </c>
      <c r="K59" s="15">
        <f>IF(E59="4",F59,"")</f>
        <v>0</v>
      </c>
      <c r="L59" s="15">
        <f>IF(E59="5",F59,"")</f>
        <v>0</v>
      </c>
      <c r="M59" s="15">
        <f>IF(E59="6",F59,"")</f>
        <v>0</v>
      </c>
      <c r="N59" s="15">
        <f>IF(E59="7",F59,"")</f>
        <v>0</v>
      </c>
      <c r="O59" s="15">
        <f>IF(E59="8",F59,"")</f>
        <v>0</v>
      </c>
      <c r="P59" s="15">
        <f>IF(E59="9",F59,"")</f>
        <v>0</v>
      </c>
      <c r="Q59" s="15">
        <f>IF(D59&gt;0,F59-D59,"")</f>
        <v>0</v>
      </c>
      <c r="R59" s="14"/>
    </row>
    <row r="60" ht="19.5" customHeight="1">
      <c r="B60" s="13" t="s">
        <v>69</v>
      </c>
      <c r="C60" s="14">
        <v>836.79999999999995</v>
      </c>
      <c r="D60" s="15">
        <v>44802.362211655091</v>
      </c>
      <c r="E60" s="16" t="s">
        <v>29</v>
      </c>
      <c r="F60" s="15">
        <v>44802.477488969904</v>
      </c>
      <c r="G60" s="15">
        <f>IF(E60="0",F60,"")</f>
        <v>0</v>
      </c>
      <c r="H60" s="15">
        <f>IF(E60="1",F60,"")</f>
        <v>0</v>
      </c>
      <c r="I60" s="15">
        <f>IF(E60="2",F60,"")</f>
        <v>0</v>
      </c>
      <c r="J60" s="15">
        <f>IF(E60="3",F60,"")</f>
        <v>0</v>
      </c>
      <c r="K60" s="15">
        <f>IF(E60="4",F60,"")</f>
        <v>0</v>
      </c>
      <c r="L60" s="15">
        <f>IF(E60="5",F60,"")</f>
        <v>0</v>
      </c>
      <c r="M60" s="15">
        <f>IF(E60="6",F60,"")</f>
        <v>0</v>
      </c>
      <c r="N60" s="15">
        <f>IF(E60="7",F60,"")</f>
        <v>0</v>
      </c>
      <c r="O60" s="15">
        <f>IF(E60="8",F60,"")</f>
        <v>0</v>
      </c>
      <c r="P60" s="15">
        <f>IF(E60="9",F60,"")</f>
        <v>0</v>
      </c>
      <c r="Q60" s="15">
        <f>IF(D60&gt;0,F60-D60,"")</f>
        <v>0</v>
      </c>
      <c r="R60" s="14"/>
    </row>
    <row r="61" ht="27" customHeight="1">
      <c r="B61" s="10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2"/>
    </row>
    <row r="62" ht="19.5" customHeight="1">
      <c r="B62" s="13" t="s">
        <v>71</v>
      </c>
      <c r="C62" s="14"/>
      <c r="D62" s="15"/>
      <c r="E62" s="16" t="s">
        <v>22</v>
      </c>
      <c r="F62" s="15">
        <v>44802.597193784721</v>
      </c>
      <c r="G62" s="15">
        <f>IF(E62="0",F62,"")</f>
        <v>0</v>
      </c>
      <c r="H62" s="15">
        <f>IF(E62="1",F62,"")</f>
        <v>0</v>
      </c>
      <c r="I62" s="15">
        <f>IF(E62="2",F62,"")</f>
        <v>0</v>
      </c>
      <c r="J62" s="15">
        <f>IF(E62="3",F62,"")</f>
        <v>0</v>
      </c>
      <c r="K62" s="15">
        <f>IF(E62="4",F62,"")</f>
        <v>0</v>
      </c>
      <c r="L62" s="15">
        <f>IF(E62="5",F62,"")</f>
        <v>0</v>
      </c>
      <c r="M62" s="15">
        <f>IF(E62="6",F62,"")</f>
        <v>0</v>
      </c>
      <c r="N62" s="15">
        <f>IF(E62="7",F62,"")</f>
        <v>0</v>
      </c>
      <c r="O62" s="15">
        <f>IF(E62="8",F62,"")</f>
        <v>0</v>
      </c>
      <c r="P62" s="15">
        <f>IF(E62="9",F62,"")</f>
        <v>0</v>
      </c>
      <c r="Q62" s="15">
        <f>IF(D62&gt;0,F62-D62,"")</f>
        <v>0</v>
      </c>
      <c r="R62" s="14"/>
    </row>
    <row r="63" ht="27" customHeight="1">
      <c r="B63" s="10" t="s">
        <v>72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2"/>
    </row>
    <row r="64" ht="19.5" customHeight="1">
      <c r="B64" s="13" t="s">
        <v>73</v>
      </c>
      <c r="C64" s="14">
        <v>297.19999999999999</v>
      </c>
      <c r="D64" s="15">
        <v>44802.366873460647</v>
      </c>
      <c r="E64" s="16" t="s">
        <v>10</v>
      </c>
      <c r="F64" s="15">
        <v>44802.466826504628</v>
      </c>
      <c r="G64" s="15">
        <f>IF(E64="0",F64,"")</f>
        <v>0</v>
      </c>
      <c r="H64" s="15">
        <f>IF(E64="1",F64,"")</f>
        <v>0</v>
      </c>
      <c r="I64" s="15">
        <f>IF(E64="2",F64,"")</f>
        <v>0</v>
      </c>
      <c r="J64" s="15">
        <f>IF(E64="3",F64,"")</f>
        <v>0</v>
      </c>
      <c r="K64" s="15">
        <f>IF(E64="4",F64,"")</f>
        <v>0</v>
      </c>
      <c r="L64" s="15">
        <f>IF(E64="5",F64,"")</f>
        <v>0</v>
      </c>
      <c r="M64" s="15">
        <f>IF(E64="6",F64,"")</f>
        <v>0</v>
      </c>
      <c r="N64" s="15">
        <f>IF(E64="7",F64,"")</f>
        <v>0</v>
      </c>
      <c r="O64" s="15">
        <f>IF(E64="8",F64,"")</f>
        <v>0</v>
      </c>
      <c r="P64" s="15">
        <f>IF(E64="9",F64,"")</f>
        <v>0</v>
      </c>
      <c r="Q64" s="15">
        <f>IF(D64&gt;0,F64-D64,"")</f>
        <v>0</v>
      </c>
      <c r="R64" s="14"/>
    </row>
    <row r="65" ht="19.5" customHeight="1">
      <c r="B65" s="13" t="s">
        <v>74</v>
      </c>
      <c r="C65" s="14">
        <v>316.80000000000001</v>
      </c>
      <c r="D65" s="15">
        <v>44802.4731565162</v>
      </c>
      <c r="E65" s="16" t="s">
        <v>10</v>
      </c>
      <c r="F65" s="15">
        <v>44802.594651932872</v>
      </c>
      <c r="G65" s="15">
        <f>IF(E65="0",F65,"")</f>
        <v>0</v>
      </c>
      <c r="H65" s="15">
        <f>IF(E65="1",F65,"")</f>
        <v>0</v>
      </c>
      <c r="I65" s="15">
        <f>IF(E65="2",F65,"")</f>
        <v>0</v>
      </c>
      <c r="J65" s="15">
        <f>IF(E65="3",F65,"")</f>
        <v>0</v>
      </c>
      <c r="K65" s="15">
        <f>IF(E65="4",F65,"")</f>
        <v>0</v>
      </c>
      <c r="L65" s="15">
        <f>IF(E65="5",F65,"")</f>
        <v>0</v>
      </c>
      <c r="M65" s="15">
        <f>IF(E65="6",F65,"")</f>
        <v>0</v>
      </c>
      <c r="N65" s="15">
        <f>IF(E65="7",F65,"")</f>
        <v>0</v>
      </c>
      <c r="O65" s="15">
        <f>IF(E65="8",F65,"")</f>
        <v>0</v>
      </c>
      <c r="P65" s="15">
        <f>IF(E65="9",F65,"")</f>
        <v>0</v>
      </c>
      <c r="Q65" s="15">
        <f>IF(D65&gt;0,F65-D65,"")</f>
        <v>0</v>
      </c>
      <c r="R65" s="14"/>
    </row>
    <row r="66" ht="19.5" customHeight="1">
      <c r="B66" s="13" t="s">
        <v>75</v>
      </c>
      <c r="C66" s="14">
        <v>473.39999999999998</v>
      </c>
      <c r="D66" s="15">
        <v>44802.333697800925</v>
      </c>
      <c r="E66" s="16" t="s">
        <v>24</v>
      </c>
      <c r="F66" s="15">
        <v>44802.427020798612</v>
      </c>
      <c r="G66" s="15">
        <f>IF(E66="0",F66,"")</f>
        <v>0</v>
      </c>
      <c r="H66" s="15">
        <f>IF(E66="1",F66,"")</f>
        <v>0</v>
      </c>
      <c r="I66" s="15">
        <f>IF(E66="2",F66,"")</f>
        <v>0</v>
      </c>
      <c r="J66" s="15">
        <f>IF(E66="3",F66,"")</f>
        <v>0</v>
      </c>
      <c r="K66" s="15">
        <f>IF(E66="4",F66,"")</f>
        <v>0</v>
      </c>
      <c r="L66" s="15">
        <f>IF(E66="5",F66,"")</f>
        <v>0</v>
      </c>
      <c r="M66" s="15">
        <f>IF(E66="6",F66,"")</f>
        <v>0</v>
      </c>
      <c r="N66" s="15">
        <f>IF(E66="7",F66,"")</f>
        <v>0</v>
      </c>
      <c r="O66" s="15">
        <f>IF(E66="8",F66,"")</f>
        <v>0</v>
      </c>
      <c r="P66" s="15">
        <f>IF(E66="9",F66,"")</f>
        <v>0</v>
      </c>
      <c r="Q66" s="15">
        <f>IF(D66&gt;0,F66-D66,"")</f>
        <v>0</v>
      </c>
      <c r="R66" s="14"/>
    </row>
    <row r="67" ht="19.5" customHeight="1">
      <c r="B67" s="13" t="s">
        <v>76</v>
      </c>
      <c r="C67" s="14">
        <v>263.19999999999999</v>
      </c>
      <c r="D67" s="15">
        <v>44802.400863043978</v>
      </c>
      <c r="E67" s="16" t="s">
        <v>24</v>
      </c>
      <c r="F67" s="15">
        <v>44802.476686076385</v>
      </c>
      <c r="G67" s="15">
        <f>IF(E67="0",F67,"")</f>
        <v>0</v>
      </c>
      <c r="H67" s="15">
        <f>IF(E67="1",F67,"")</f>
        <v>0</v>
      </c>
      <c r="I67" s="15">
        <f>IF(E67="2",F67,"")</f>
        <v>0</v>
      </c>
      <c r="J67" s="15">
        <f>IF(E67="3",F67,"")</f>
        <v>0</v>
      </c>
      <c r="K67" s="15">
        <f>IF(E67="4",F67,"")</f>
        <v>0</v>
      </c>
      <c r="L67" s="15">
        <f>IF(E67="5",F67,"")</f>
        <v>0</v>
      </c>
      <c r="M67" s="15">
        <f>IF(E67="6",F67,"")</f>
        <v>0</v>
      </c>
      <c r="N67" s="15">
        <f>IF(E67="7",F67,"")</f>
        <v>0</v>
      </c>
      <c r="O67" s="15">
        <f>IF(E67="8",F67,"")</f>
        <v>0</v>
      </c>
      <c r="P67" s="15">
        <f>IF(E67="9",F67,"")</f>
        <v>0</v>
      </c>
      <c r="Q67" s="15">
        <f>IF(D67&gt;0,F67-D67,"")</f>
        <v>0</v>
      </c>
      <c r="R67" s="14"/>
    </row>
    <row r="68" ht="19.5" customHeight="1">
      <c r="B68" s="13" t="s">
        <v>77</v>
      </c>
      <c r="C68" s="14">
        <v>453.19999999999999</v>
      </c>
      <c r="D68" s="15">
        <v>44802.484139780092</v>
      </c>
      <c r="E68" s="16" t="s">
        <v>24</v>
      </c>
      <c r="F68" s="15">
        <v>44802.622956562496</v>
      </c>
      <c r="G68" s="15">
        <f>IF(E68="0",F68,"")</f>
        <v>0</v>
      </c>
      <c r="H68" s="15">
        <f>IF(E68="1",F68,"")</f>
        <v>0</v>
      </c>
      <c r="I68" s="15">
        <f>IF(E68="2",F68,"")</f>
        <v>0</v>
      </c>
      <c r="J68" s="15">
        <f>IF(E68="3",F68,"")</f>
        <v>0</v>
      </c>
      <c r="K68" s="15">
        <f>IF(E68="4",F68,"")</f>
        <v>0</v>
      </c>
      <c r="L68" s="15">
        <f>IF(E68="5",F68,"")</f>
        <v>0</v>
      </c>
      <c r="M68" s="15">
        <f>IF(E68="6",F68,"")</f>
        <v>0</v>
      </c>
      <c r="N68" s="15">
        <f>IF(E68="7",F68,"")</f>
        <v>0</v>
      </c>
      <c r="O68" s="15">
        <f>IF(E68="8",F68,"")</f>
        <v>0</v>
      </c>
      <c r="P68" s="15">
        <f>IF(E68="9",F68,"")</f>
        <v>0</v>
      </c>
      <c r="Q68" s="15">
        <f>IF(D68&gt;0,F68-D68,"")</f>
        <v>0</v>
      </c>
      <c r="R68" s="14"/>
    </row>
    <row r="69" ht="19.5" customHeight="1">
      <c r="B69" s="13" t="s">
        <v>78</v>
      </c>
      <c r="C69" s="14">
        <v>608.79999999999995</v>
      </c>
      <c r="D69" s="15">
        <v>44802.616794710644</v>
      </c>
      <c r="E69" s="16" t="s">
        <v>12</v>
      </c>
      <c r="F69" s="15">
        <v>44802.739478240735</v>
      </c>
      <c r="G69" s="15">
        <f>IF(E69="0",F69,"")</f>
        <v>0</v>
      </c>
      <c r="H69" s="15">
        <f>IF(E69="1",F69,"")</f>
        <v>0</v>
      </c>
      <c r="I69" s="15">
        <f>IF(E69="2",F69,"")</f>
        <v>0</v>
      </c>
      <c r="J69" s="15">
        <f>IF(E69="3",F69,"")</f>
        <v>0</v>
      </c>
      <c r="K69" s="15">
        <f>IF(E69="4",F69,"")</f>
        <v>0</v>
      </c>
      <c r="L69" s="15">
        <f>IF(E69="5",F69,"")</f>
        <v>0</v>
      </c>
      <c r="M69" s="15">
        <f>IF(E69="6",F69,"")</f>
        <v>0</v>
      </c>
      <c r="N69" s="15">
        <f>IF(E69="7",F69,"")</f>
        <v>0</v>
      </c>
      <c r="O69" s="15">
        <f>IF(E69="8",F69,"")</f>
        <v>0</v>
      </c>
      <c r="P69" s="15">
        <f>IF(E69="9",F69,"")</f>
        <v>0</v>
      </c>
      <c r="Q69" s="15">
        <f>IF(D69&gt;0,F69-D69,"")</f>
        <v>0</v>
      </c>
      <c r="R69" s="14"/>
    </row>
    <row r="70" ht="19.5" customHeight="1">
      <c r="B70" s="13" t="s">
        <v>79</v>
      </c>
      <c r="C70" s="14">
        <v>465.80000000000001</v>
      </c>
      <c r="D70" s="15">
        <v>44802.782787928241</v>
      </c>
      <c r="E70" s="16" t="s">
        <v>12</v>
      </c>
      <c r="F70" s="15">
        <v>44802.836749386574</v>
      </c>
      <c r="G70" s="15">
        <f>IF(E70="0",F70,"")</f>
        <v>0</v>
      </c>
      <c r="H70" s="15">
        <f>IF(E70="1",F70,"")</f>
        <v>0</v>
      </c>
      <c r="I70" s="15">
        <f>IF(E70="2",F70,"")</f>
        <v>0</v>
      </c>
      <c r="J70" s="15">
        <f>IF(E70="3",F70,"")</f>
        <v>0</v>
      </c>
      <c r="K70" s="15">
        <f>IF(E70="4",F70,"")</f>
        <v>0</v>
      </c>
      <c r="L70" s="15">
        <f>IF(E70="5",F70,"")</f>
        <v>0</v>
      </c>
      <c r="M70" s="15">
        <f>IF(E70="6",F70,"")</f>
        <v>0</v>
      </c>
      <c r="N70" s="15">
        <f>IF(E70="7",F70,"")</f>
        <v>0</v>
      </c>
      <c r="O70" s="15">
        <f>IF(E70="8",F70,"")</f>
        <v>0</v>
      </c>
      <c r="P70" s="15">
        <f>IF(E70="9",F70,"")</f>
        <v>0</v>
      </c>
      <c r="Q70" s="15">
        <f>IF(D70&gt;0,F70-D70,"")</f>
        <v>0</v>
      </c>
      <c r="R70" s="14"/>
    </row>
    <row r="71" ht="19.5" customHeight="1">
      <c r="B71" s="13" t="s">
        <v>80</v>
      </c>
      <c r="C71" s="14">
        <v>652.39999999999998</v>
      </c>
      <c r="D71" s="15">
        <v>44802.375269212964</v>
      </c>
      <c r="E71" s="16" t="s">
        <v>12</v>
      </c>
      <c r="F71" s="15">
        <v>44802.571708645832</v>
      </c>
      <c r="G71" s="15">
        <f>IF(E71="0",F71,"")</f>
        <v>0</v>
      </c>
      <c r="H71" s="15">
        <f>IF(E71="1",F71,"")</f>
        <v>0</v>
      </c>
      <c r="I71" s="15">
        <f>IF(E71="2",F71,"")</f>
        <v>0</v>
      </c>
      <c r="J71" s="15">
        <f>IF(E71="3",F71,"")</f>
        <v>0</v>
      </c>
      <c r="K71" s="15">
        <f>IF(E71="4",F71,"")</f>
        <v>0</v>
      </c>
      <c r="L71" s="15">
        <f>IF(E71="5",F71,"")</f>
        <v>0</v>
      </c>
      <c r="M71" s="15">
        <f>IF(E71="6",F71,"")</f>
        <v>0</v>
      </c>
      <c r="N71" s="15">
        <f>IF(E71="7",F71,"")</f>
        <v>0</v>
      </c>
      <c r="O71" s="15">
        <f>IF(E71="8",F71,"")</f>
        <v>0</v>
      </c>
      <c r="P71" s="15">
        <f>IF(E71="9",F71,"")</f>
        <v>0</v>
      </c>
      <c r="Q71" s="15">
        <f>IF(D71&gt;0,F71-D71,"")</f>
        <v>0</v>
      </c>
      <c r="R71" s="14"/>
    </row>
    <row r="72" ht="19.5" customHeight="1">
      <c r="B72" s="13" t="s">
        <v>81</v>
      </c>
      <c r="C72" s="14">
        <v>609.60000000000002</v>
      </c>
      <c r="D72" s="15">
        <v>44802.319998182866</v>
      </c>
      <c r="E72" s="16" t="s">
        <v>12</v>
      </c>
      <c r="F72" s="15">
        <v>44802.467364467593</v>
      </c>
      <c r="G72" s="15">
        <f>IF(E72="0",F72,"")</f>
        <v>0</v>
      </c>
      <c r="H72" s="15">
        <f>IF(E72="1",F72,"")</f>
        <v>0</v>
      </c>
      <c r="I72" s="15">
        <f>IF(E72="2",F72,"")</f>
        <v>0</v>
      </c>
      <c r="J72" s="15">
        <f>IF(E72="3",F72,"")</f>
        <v>0</v>
      </c>
      <c r="K72" s="15">
        <f>IF(E72="4",F72,"")</f>
        <v>0</v>
      </c>
      <c r="L72" s="15">
        <f>IF(E72="5",F72,"")</f>
        <v>0</v>
      </c>
      <c r="M72" s="15">
        <f>IF(E72="6",F72,"")</f>
        <v>0</v>
      </c>
      <c r="N72" s="15">
        <f>IF(E72="7",F72,"")</f>
        <v>0</v>
      </c>
      <c r="O72" s="15">
        <f>IF(E72="8",F72,"")</f>
        <v>0</v>
      </c>
      <c r="P72" s="15">
        <f>IF(E72="9",F72,"")</f>
        <v>0</v>
      </c>
      <c r="Q72" s="15">
        <f>IF(D72&gt;0,F72-D72,"")</f>
        <v>0</v>
      </c>
      <c r="R72" s="14"/>
    </row>
    <row r="73" ht="19.5" customHeight="1">
      <c r="B73" s="13" t="s">
        <v>82</v>
      </c>
      <c r="C73" s="14">
        <v>652.60000000000002</v>
      </c>
      <c r="D73" s="15">
        <v>44802.508153819443</v>
      </c>
      <c r="E73" s="16" t="s">
        <v>12</v>
      </c>
      <c r="F73" s="15">
        <v>44802.670195636572</v>
      </c>
      <c r="G73" s="15">
        <f>IF(E73="0",F73,"")</f>
        <v>0</v>
      </c>
      <c r="H73" s="15">
        <f>IF(E73="1",F73,"")</f>
        <v>0</v>
      </c>
      <c r="I73" s="15">
        <f>IF(E73="2",F73,"")</f>
        <v>0</v>
      </c>
      <c r="J73" s="15">
        <f>IF(E73="3",F73,"")</f>
        <v>0</v>
      </c>
      <c r="K73" s="15">
        <f>IF(E73="4",F73,"")</f>
        <v>0</v>
      </c>
      <c r="L73" s="15">
        <f>IF(E73="5",F73,"")</f>
        <v>0</v>
      </c>
      <c r="M73" s="15">
        <f>IF(E73="6",F73,"")</f>
        <v>0</v>
      </c>
      <c r="N73" s="15">
        <f>IF(E73="7",F73,"")</f>
        <v>0</v>
      </c>
      <c r="O73" s="15">
        <f>IF(E73="8",F73,"")</f>
        <v>0</v>
      </c>
      <c r="P73" s="15">
        <f>IF(E73="9",F73,"")</f>
        <v>0</v>
      </c>
      <c r="Q73" s="15">
        <f>IF(D73&gt;0,F73-D73,"")</f>
        <v>0</v>
      </c>
      <c r="R73" s="14"/>
    </row>
    <row r="74" ht="19.5" customHeight="1">
      <c r="B74" s="13" t="s">
        <v>83</v>
      </c>
      <c r="C74" s="14">
        <v>345.80000000000001</v>
      </c>
      <c r="D74" s="15">
        <v>44802.465610763888</v>
      </c>
      <c r="E74" s="16" t="s">
        <v>24</v>
      </c>
      <c r="F74" s="15">
        <v>44802.523047256946</v>
      </c>
      <c r="G74" s="15">
        <f>IF(E74="0",F74,"")</f>
        <v>0</v>
      </c>
      <c r="H74" s="15">
        <f>IF(E74="1",F74,"")</f>
        <v>0</v>
      </c>
      <c r="I74" s="15">
        <f>IF(E74="2",F74,"")</f>
        <v>0</v>
      </c>
      <c r="J74" s="15">
        <f>IF(E74="3",F74,"")</f>
        <v>0</v>
      </c>
      <c r="K74" s="15">
        <f>IF(E74="4",F74,"")</f>
        <v>0</v>
      </c>
      <c r="L74" s="15">
        <f>IF(E74="5",F74,"")</f>
        <v>0</v>
      </c>
      <c r="M74" s="15">
        <f>IF(E74="6",F74,"")</f>
        <v>0</v>
      </c>
      <c r="N74" s="15">
        <f>IF(E74="7",F74,"")</f>
        <v>0</v>
      </c>
      <c r="O74" s="15">
        <f>IF(E74="8",F74,"")</f>
        <v>0</v>
      </c>
      <c r="P74" s="15">
        <f>IF(E74="9",F74,"")</f>
        <v>0</v>
      </c>
      <c r="Q74" s="15">
        <f>IF(D74&gt;0,F74-D74,"")</f>
        <v>0</v>
      </c>
      <c r="R74" s="14"/>
    </row>
    <row r="75" ht="19.5" customHeight="1">
      <c r="B75" s="13" t="s">
        <v>84</v>
      </c>
      <c r="C75" s="14">
        <v>440.19999999999999</v>
      </c>
      <c r="D75" s="15">
        <v>44802.403496377316</v>
      </c>
      <c r="E75" s="16" t="s">
        <v>10</v>
      </c>
      <c r="F75" s="15">
        <v>44802.512459375001</v>
      </c>
      <c r="G75" s="15">
        <f>IF(E75="0",F75,"")</f>
        <v>0</v>
      </c>
      <c r="H75" s="15">
        <f>IF(E75="1",F75,"")</f>
        <v>0</v>
      </c>
      <c r="I75" s="15">
        <f>IF(E75="2",F75,"")</f>
        <v>0</v>
      </c>
      <c r="J75" s="15">
        <f>IF(E75="3",F75,"")</f>
        <v>0</v>
      </c>
      <c r="K75" s="15">
        <f>IF(E75="4",F75,"")</f>
        <v>0</v>
      </c>
      <c r="L75" s="15">
        <f>IF(E75="5",F75,"")</f>
        <v>0</v>
      </c>
      <c r="M75" s="15">
        <f>IF(E75="6",F75,"")</f>
        <v>0</v>
      </c>
      <c r="N75" s="15">
        <f>IF(E75="7",F75,"")</f>
        <v>0</v>
      </c>
      <c r="O75" s="15">
        <f>IF(E75="8",F75,"")</f>
        <v>0</v>
      </c>
      <c r="P75" s="15">
        <f>IF(E75="9",F75,"")</f>
        <v>0</v>
      </c>
      <c r="Q75" s="15">
        <f>IF(D75&gt;0,F75-D75,"")</f>
        <v>0</v>
      </c>
      <c r="R75" s="14"/>
    </row>
    <row r="76" ht="19.5" customHeight="1">
      <c r="B76" s="13" t="s">
        <v>85</v>
      </c>
      <c r="C76" s="14">
        <v>305</v>
      </c>
      <c r="D76" s="15">
        <v>44802.735638194441</v>
      </c>
      <c r="E76" s="16" t="s">
        <v>12</v>
      </c>
      <c r="F76" s="15">
        <v>44802.801448298611</v>
      </c>
      <c r="G76" s="15">
        <f>IF(E76="0",F76,"")</f>
        <v>0</v>
      </c>
      <c r="H76" s="15">
        <f>IF(E76="1",F76,"")</f>
        <v>0</v>
      </c>
      <c r="I76" s="15">
        <f>IF(E76="2",F76,"")</f>
        <v>0</v>
      </c>
      <c r="J76" s="15">
        <f>IF(E76="3",F76,"")</f>
        <v>0</v>
      </c>
      <c r="K76" s="15">
        <f>IF(E76="4",F76,"")</f>
        <v>0</v>
      </c>
      <c r="L76" s="15">
        <f>IF(E76="5",F76,"")</f>
        <v>0</v>
      </c>
      <c r="M76" s="15">
        <f>IF(E76="6",F76,"")</f>
        <v>0</v>
      </c>
      <c r="N76" s="15">
        <f>IF(E76="7",F76,"")</f>
        <v>0</v>
      </c>
      <c r="O76" s="15">
        <f>IF(E76="8",F76,"")</f>
        <v>0</v>
      </c>
      <c r="P76" s="15">
        <f>IF(E76="9",F76,"")</f>
        <v>0</v>
      </c>
      <c r="Q76" s="15">
        <f>IF(D76&gt;0,F76-D76,"")</f>
        <v>0</v>
      </c>
      <c r="R76" s="14"/>
    </row>
    <row r="77" ht="19.5" customHeight="1">
      <c r="B77" s="13" t="s">
        <v>86</v>
      </c>
      <c r="C77" s="14">
        <v>158</v>
      </c>
      <c r="D77" s="15">
        <v>44802.530462037037</v>
      </c>
      <c r="E77" s="16" t="s">
        <v>24</v>
      </c>
      <c r="F77" s="15">
        <v>44802.638811493052</v>
      </c>
      <c r="G77" s="15">
        <f>IF(E77="0",F77,"")</f>
        <v>0</v>
      </c>
      <c r="H77" s="15">
        <f>IF(E77="1",F77,"")</f>
        <v>0</v>
      </c>
      <c r="I77" s="15">
        <f>IF(E77="2",F77,"")</f>
        <v>0</v>
      </c>
      <c r="J77" s="15">
        <f>IF(E77="3",F77,"")</f>
        <v>0</v>
      </c>
      <c r="K77" s="15">
        <f>IF(E77="4",F77,"")</f>
        <v>0</v>
      </c>
      <c r="L77" s="15">
        <f>IF(E77="5",F77,"")</f>
        <v>0</v>
      </c>
      <c r="M77" s="15">
        <f>IF(E77="6",F77,"")</f>
        <v>0</v>
      </c>
      <c r="N77" s="15">
        <f>IF(E77="7",F77,"")</f>
        <v>0</v>
      </c>
      <c r="O77" s="15">
        <f>IF(E77="8",F77,"")</f>
        <v>0</v>
      </c>
      <c r="P77" s="15">
        <f>IF(E77="9",F77,"")</f>
        <v>0</v>
      </c>
      <c r="Q77" s="15">
        <f>IF(D77&gt;0,F77-D77,"")</f>
        <v>0</v>
      </c>
      <c r="R77" s="14"/>
    </row>
    <row r="78" ht="19.5" customHeight="1">
      <c r="B78" s="13" t="s">
        <v>87</v>
      </c>
      <c r="C78" s="14">
        <v>305.80000000000001</v>
      </c>
      <c r="D78" s="15">
        <v>44802.728100196757</v>
      </c>
      <c r="E78" s="16" t="s">
        <v>12</v>
      </c>
      <c r="F78" s="15">
        <v>44802.768332488427</v>
      </c>
      <c r="G78" s="15">
        <f>IF(E78="0",F78,"")</f>
        <v>0</v>
      </c>
      <c r="H78" s="15">
        <f>IF(E78="1",F78,"")</f>
        <v>0</v>
      </c>
      <c r="I78" s="15">
        <f>IF(E78="2",F78,"")</f>
        <v>0</v>
      </c>
      <c r="J78" s="15">
        <f>IF(E78="3",F78,"")</f>
        <v>0</v>
      </c>
      <c r="K78" s="15">
        <f>IF(E78="4",F78,"")</f>
        <v>0</v>
      </c>
      <c r="L78" s="15">
        <f>IF(E78="5",F78,"")</f>
        <v>0</v>
      </c>
      <c r="M78" s="15">
        <f>IF(E78="6",F78,"")</f>
        <v>0</v>
      </c>
      <c r="N78" s="15">
        <f>IF(E78="7",F78,"")</f>
        <v>0</v>
      </c>
      <c r="O78" s="15">
        <f>IF(E78="8",F78,"")</f>
        <v>0</v>
      </c>
      <c r="P78" s="15">
        <f>IF(E78="9",F78,"")</f>
        <v>0</v>
      </c>
      <c r="Q78" s="15">
        <f>IF(D78&gt;0,F78-D78,"")</f>
        <v>0</v>
      </c>
      <c r="R78" s="14"/>
    </row>
    <row r="79" ht="19.5" customHeight="1">
      <c r="B79" s="13" t="s">
        <v>88</v>
      </c>
      <c r="C79" s="14">
        <v>160.19999999999999</v>
      </c>
      <c r="D79" s="15">
        <v>44802.606051886571</v>
      </c>
      <c r="E79" s="16" t="s">
        <v>24</v>
      </c>
      <c r="F79" s="15">
        <v>44802.65803460648</v>
      </c>
      <c r="G79" s="15">
        <f>IF(E79="0",F79,"")</f>
        <v>0</v>
      </c>
      <c r="H79" s="15">
        <f>IF(E79="1",F79,"")</f>
        <v>0</v>
      </c>
      <c r="I79" s="15">
        <f>IF(E79="2",F79,"")</f>
        <v>0</v>
      </c>
      <c r="J79" s="15">
        <f>IF(E79="3",F79,"")</f>
        <v>0</v>
      </c>
      <c r="K79" s="15">
        <f>IF(E79="4",F79,"")</f>
        <v>0</v>
      </c>
      <c r="L79" s="15">
        <f>IF(E79="5",F79,"")</f>
        <v>0</v>
      </c>
      <c r="M79" s="15">
        <f>IF(E79="6",F79,"")</f>
        <v>0</v>
      </c>
      <c r="N79" s="15">
        <f>IF(E79="7",F79,"")</f>
        <v>0</v>
      </c>
      <c r="O79" s="15">
        <f>IF(E79="8",F79,"")</f>
        <v>0</v>
      </c>
      <c r="P79" s="15">
        <f>IF(E79="9",F79,"")</f>
        <v>0</v>
      </c>
      <c r="Q79" s="15">
        <f>IF(D79&gt;0,F79-D79,"")</f>
        <v>0</v>
      </c>
      <c r="R79" s="14"/>
    </row>
    <row r="80" ht="19.5" customHeight="1">
      <c r="B80" s="13" t="s">
        <v>89</v>
      </c>
      <c r="C80" s="14">
        <v>317.19999999999999</v>
      </c>
      <c r="D80" s="15">
        <v>44802.653448993056</v>
      </c>
      <c r="E80" s="16" t="s">
        <v>24</v>
      </c>
      <c r="F80" s="15">
        <v>44802.733311377313</v>
      </c>
      <c r="G80" s="15">
        <f>IF(E80="0",F80,"")</f>
        <v>0</v>
      </c>
      <c r="H80" s="15">
        <f>IF(E80="1",F80,"")</f>
        <v>0</v>
      </c>
      <c r="I80" s="15">
        <f>IF(E80="2",F80,"")</f>
        <v>0</v>
      </c>
      <c r="J80" s="15">
        <f>IF(E80="3",F80,"")</f>
        <v>0</v>
      </c>
      <c r="K80" s="15">
        <f>IF(E80="4",F80,"")</f>
        <v>0</v>
      </c>
      <c r="L80" s="15">
        <f>IF(E80="5",F80,"")</f>
        <v>0</v>
      </c>
      <c r="M80" s="15">
        <f>IF(E80="6",F80,"")</f>
        <v>0</v>
      </c>
      <c r="N80" s="15">
        <f>IF(E80="7",F80,"")</f>
        <v>0</v>
      </c>
      <c r="O80" s="15">
        <f>IF(E80="8",F80,"")</f>
        <v>0</v>
      </c>
      <c r="P80" s="15">
        <f>IF(E80="9",F80,"")</f>
        <v>0</v>
      </c>
      <c r="Q80" s="15">
        <f>IF(D80&gt;0,F80-D80,"")</f>
        <v>0</v>
      </c>
      <c r="R80" s="14"/>
    </row>
    <row r="81" ht="27" customHeight="1">
      <c r="B81" s="10" t="s">
        <v>90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2"/>
    </row>
    <row r="82" ht="19.5" customHeight="1">
      <c r="B82" s="13" t="s">
        <v>91</v>
      </c>
      <c r="C82" s="14">
        <v>202.59999999999999</v>
      </c>
      <c r="D82" s="15">
        <v>44802.693045335647</v>
      </c>
      <c r="E82" s="16" t="s">
        <v>27</v>
      </c>
      <c r="F82" s="15">
        <v>44802.754624849535</v>
      </c>
      <c r="G82" s="15">
        <f>IF(E82="0",F82,"")</f>
        <v>0</v>
      </c>
      <c r="H82" s="15">
        <f>IF(E82="1",F82,"")</f>
        <v>0</v>
      </c>
      <c r="I82" s="15">
        <f>IF(E82="2",F82,"")</f>
        <v>0</v>
      </c>
      <c r="J82" s="15">
        <f>IF(E82="3",F82,"")</f>
        <v>0</v>
      </c>
      <c r="K82" s="15">
        <f>IF(E82="4",F82,"")</f>
        <v>0</v>
      </c>
      <c r="L82" s="15">
        <f>IF(E82="5",F82,"")</f>
        <v>0</v>
      </c>
      <c r="M82" s="15">
        <f>IF(E82="6",F82,"")</f>
        <v>0</v>
      </c>
      <c r="N82" s="15">
        <f>IF(E82="7",F82,"")</f>
        <v>0</v>
      </c>
      <c r="O82" s="15">
        <f>IF(E82="8",F82,"")</f>
        <v>0</v>
      </c>
      <c r="P82" s="15">
        <f>IF(E82="9",F82,"")</f>
        <v>0</v>
      </c>
      <c r="Q82" s="15">
        <f>IF(D82&gt;0,F82-D82,"")</f>
        <v>0</v>
      </c>
      <c r="R82" s="14"/>
    </row>
    <row r="83" ht="27" customHeight="1">
      <c r="B83" s="10" t="s">
        <v>92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2"/>
    </row>
    <row r="84" ht="19.5" customHeight="1">
      <c r="B84" s="13" t="s">
        <v>93</v>
      </c>
      <c r="C84" s="14">
        <v>680</v>
      </c>
      <c r="D84" s="15">
        <v>44802.278035729163</v>
      </c>
      <c r="E84" s="16" t="s">
        <v>27</v>
      </c>
      <c r="F84" s="15">
        <v>44802.429479166662</v>
      </c>
      <c r="G84" s="15">
        <f>IF(E84="0",F84,"")</f>
        <v>0</v>
      </c>
      <c r="H84" s="15">
        <f>IF(E84="1",F84,"")</f>
        <v>0</v>
      </c>
      <c r="I84" s="15">
        <f>IF(E84="2",F84,"")</f>
        <v>0</v>
      </c>
      <c r="J84" s="15">
        <f>IF(E84="3",F84,"")</f>
        <v>0</v>
      </c>
      <c r="K84" s="15">
        <f>IF(E84="4",F84,"")</f>
        <v>0</v>
      </c>
      <c r="L84" s="15">
        <f>IF(E84="5",F84,"")</f>
        <v>0</v>
      </c>
      <c r="M84" s="15">
        <f>IF(E84="6",F84,"")</f>
        <v>0</v>
      </c>
      <c r="N84" s="15">
        <f>IF(E84="7",F84,"")</f>
        <v>0</v>
      </c>
      <c r="O84" s="15">
        <f>IF(E84="8",F84,"")</f>
        <v>0</v>
      </c>
      <c r="P84" s="15">
        <f>IF(E84="9",F84,"")</f>
        <v>0</v>
      </c>
      <c r="Q84" s="15">
        <f>IF(D84&gt;0,F84-D84,"")</f>
        <v>0</v>
      </c>
      <c r="R84" s="14"/>
    </row>
  </sheetData>
  <mergeCells count="17">
    <mergeCell ref="B3:B4"/>
    <mergeCell ref="D3:D4"/>
    <mergeCell ref="G3:P3"/>
    <mergeCell ref="Q3:Q4"/>
    <mergeCell ref="R3:R4"/>
    <mergeCell ref="C3:C4"/>
    <mergeCell ref="B5:R5"/>
    <mergeCell ref="B17:R17"/>
    <mergeCell ref="B24:R24"/>
    <mergeCell ref="B28:R28"/>
    <mergeCell ref="B33:R33"/>
    <mergeCell ref="B38:R38"/>
    <mergeCell ref="B57:R57"/>
    <mergeCell ref="B61:R61"/>
    <mergeCell ref="B63:R63"/>
    <mergeCell ref="B81:R81"/>
    <mergeCell ref="B83:R83"/>
  </mergeCells>
  <pageSetup r:id="rId1" paperSize="9" orientation="landscape" scale="65"/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Sergey Palamarchuk</cp:lastModifiedBy>
  <dcterms:created xsi:type="dcterms:W3CDTF">2015-06-05T18:19:34Z</dcterms:created>
  <dcterms:modified xsi:type="dcterms:W3CDTF">2022-08-29T19:12:56Z</dcterms:modified>
</cp:coreProperties>
</file>