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Лист1!$A$10:$M$14</definedName>
    <definedName name="MatOutDet">Лист1!$A$12:$M$13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L16" i="1"/>
  <c r="K16"/>
  <c r="J16"/>
  <c r="I16"/>
  <c r="H16"/>
  <c r="G16"/>
  <c r="L12"/>
  <c r="K12"/>
  <c r="J12"/>
  <c r="I12"/>
  <c r="H12"/>
  <c r="G12"/>
  <c r="F12"/>
  <c r="B12"/>
  <c r="M16" l="1"/>
  <c r="M12" l="1"/>
  <c r="B11"/>
  <c r="D3" l="1"/>
  <c r="D4"/>
  <c r="D5"/>
  <c r="D6"/>
</calcChain>
</file>

<file path=xl/sharedStrings.xml><?xml version="1.0" encoding="utf-8"?>
<sst xmlns="http://schemas.openxmlformats.org/spreadsheetml/2006/main" count="26" uniqueCount="16">
  <si>
    <t>sum</t>
  </si>
  <si>
    <t>Разом по катогорії:</t>
  </si>
  <si>
    <t>Всього по відомості:</t>
  </si>
  <si>
    <t>сума, грн.</t>
  </si>
  <si>
    <t>Од. виміру</t>
  </si>
  <si>
    <t>к-ть</t>
  </si>
  <si>
    <t>Період:</t>
  </si>
  <si>
    <t>Контрагент:</t>
  </si>
  <si>
    <t>Товар</t>
  </si>
  <si>
    <t>Видано</t>
  </si>
  <si>
    <t>Всього, к-сть</t>
  </si>
  <si>
    <t>Замовлено</t>
  </si>
  <si>
    <t>Група контрагентів:</t>
  </si>
  <si>
    <t>Група товарів:</t>
  </si>
  <si>
    <t>Звіт з реалізації продукції</t>
  </si>
  <si>
    <t>Повернуто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</si>
</sst>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9" fillId="0" borderId="0" xfId="0" applyFont="1" applyAlignment="1">
      <alignment horizontal="center"/>
    </xf>
    <xf numFmtId="164" fontId="8" fillId="2" borderId="3" xfId="0" applyNumberFormat="1" applyFont="1" applyFill="1" applyBorder="1"/>
    <xf numFmtId="14" fontId="7" fillId="0" borderId="4" xfId="0" applyNumberFormat="1" applyFont="1" applyBorder="1" applyAlignment="1"/>
    <xf numFmtId="14" fontId="6" fillId="0" borderId="5" xfId="0" applyNumberFormat="1" applyFont="1" applyBorder="1" applyAlignment="1"/>
    <xf numFmtId="0" fontId="2" fillId="2" borderId="6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8" xfId="0" applyNumberFormat="1" applyFont="1" applyFill="1" applyBorder="1" applyAlignment="1">
      <alignment horizontal="right"/>
    </xf>
    <xf numFmtId="0" fontId="12" fillId="3" borderId="1" xfId="0" applyFont="1" applyFill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right" vertical="center"/>
    </xf>
    <xf numFmtId="0" fontId="1" fillId="0" borderId="11" xfId="0" applyNumberFormat="1" applyFont="1" applyBorder="1" applyAlignment="1"/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14" fontId="20" fillId="0" borderId="0" xfId="0" applyNumberFormat="1" applyFont="1" applyAlignment="1"/>
    <xf numFmtId="14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10" fillId="0" borderId="9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3" fillId="0" borderId="12" xfId="0" applyNumberFormat="1" applyFont="1" applyBorder="1" applyAlignment="1">
      <alignment horizontal="right"/>
    </xf>
    <xf numFmtId="0" fontId="11" fillId="0" borderId="18" xfId="0" applyNumberFormat="1" applyFont="1" applyBorder="1" applyAlignment="1">
      <alignment horizontal="left" vertical="center"/>
    </xf>
    <xf numFmtId="0" fontId="11" fillId="0" borderId="19" xfId="0" applyNumberFormat="1" applyFont="1" applyBorder="1" applyAlignment="1">
      <alignment horizontal="left" vertical="center"/>
    </xf>
    <xf numFmtId="0" fontId="11" fillId="0" borderId="13" xfId="0" applyNumberFormat="1" applyFont="1" applyBorder="1" applyAlignment="1">
      <alignment horizontal="left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14" fontId="15" fillId="0" borderId="14" xfId="0" applyNumberFormat="1" applyFont="1" applyBorder="1" applyAlignment="1">
      <alignment horizontal="left"/>
    </xf>
    <xf numFmtId="14" fontId="15" fillId="0" borderId="0" xfId="0" applyNumberFormat="1" applyFont="1" applyBorder="1" applyAlignment="1">
      <alignment horizontal="left"/>
    </xf>
    <xf numFmtId="14" fontId="15" fillId="0" borderId="15" xfId="0" applyNumberFormat="1" applyFont="1" applyBorder="1" applyAlignment="1">
      <alignment horizontal="left"/>
    </xf>
    <xf numFmtId="0" fontId="14" fillId="0" borderId="0" xfId="0" applyFont="1" applyAlignment="1">
      <alignment horizontal="center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O17"/>
  <sheetViews>
    <sheetView showGridLines="0" tabSelected="1" zoomScaleNormal="100" workbookViewId="0">
      <pane ySplit="9" topLeftCell="A10" activePane="bottomLeft" state="frozen"/>
      <selection pane="bottomLeft" activeCell="L17" sqref="L17"/>
    </sheetView>
  </sheetViews>
  <sheetFormatPr defaultRowHeight="12.75"/>
  <cols>
    <col min="1" max="1" width="1" style="1" customWidth="1"/>
    <col min="2" max="2" width="5.85546875" style="1" customWidth="1"/>
    <col min="3" max="3" width="14.42578125" style="1" customWidth="1"/>
    <col min="4" max="4" width="9.42578125" style="1" customWidth="1"/>
    <col min="5" max="5" width="20.42578125" style="1" customWidth="1"/>
    <col min="6" max="6" width="7.7109375" style="1" customWidth="1"/>
    <col min="7" max="7" width="11.5703125" style="1" customWidth="1"/>
    <col min="8" max="8" width="10.7109375" style="1" customWidth="1"/>
    <col min="9" max="9" width="11" style="1" customWidth="1"/>
    <col min="10" max="10" width="13.140625" style="1" customWidth="1"/>
    <col min="11" max="11" width="12" style="1" customWidth="1"/>
    <col min="12" max="12" width="11.140625" style="1" customWidth="1"/>
    <col min="13" max="13" width="13.42578125" style="1" customWidth="1"/>
    <col min="14" max="16384" width="9.140625" style="1"/>
  </cols>
  <sheetData>
    <row r="1" spans="2:15" ht="27" customHeight="1">
      <c r="B1" s="54" t="s">
        <v>14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2:15" ht="6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5" s="29" customFormat="1" ht="15.75" customHeight="1">
      <c r="B3" s="30" t="s">
        <v>6</v>
      </c>
      <c r="D3" s="31" t="e">
        <f>CONCATENATE("з "&amp;XLRPARAMS_StartDate," по "&amp;XLRPARAMS_EndDate)</f>
        <v>#NAME?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2:15" s="29" customFormat="1" ht="15.75" customHeight="1">
      <c r="B4" s="35" t="s">
        <v>13</v>
      </c>
      <c r="C4" s="36"/>
      <c r="D4" s="37" t="e">
        <f>XLRPARAMS_GRP</f>
        <v>#NAME?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s="29" customFormat="1" ht="15.75" customHeight="1">
      <c r="B5" s="30" t="s">
        <v>12</v>
      </c>
      <c r="D5" s="31" t="e">
        <f>XLRPARAMS_WH</f>
        <v>#NAME?</v>
      </c>
    </row>
    <row r="6" spans="2:15" s="29" customFormat="1" ht="15.75" customHeight="1">
      <c r="B6" s="30" t="s">
        <v>7</v>
      </c>
      <c r="C6" s="33"/>
      <c r="D6" s="31" t="e">
        <f>XLRPARAMS_KAID</f>
        <v>#NAME?</v>
      </c>
      <c r="E6" s="33"/>
      <c r="F6" s="34"/>
      <c r="G6" s="34"/>
      <c r="H6" s="34"/>
      <c r="I6" s="34"/>
    </row>
    <row r="7" spans="2:15" ht="7.5" customHeight="1"/>
    <row r="8" spans="2:15" ht="17.25" customHeight="1">
      <c r="B8" s="45" t="s">
        <v>8</v>
      </c>
      <c r="C8" s="46"/>
      <c r="D8" s="46"/>
      <c r="E8" s="47"/>
      <c r="F8" s="47" t="s">
        <v>4</v>
      </c>
      <c r="G8" s="45" t="s">
        <v>11</v>
      </c>
      <c r="H8" s="47"/>
      <c r="I8" s="55" t="s">
        <v>9</v>
      </c>
      <c r="J8" s="56"/>
      <c r="K8" s="55" t="s">
        <v>15</v>
      </c>
      <c r="L8" s="57"/>
      <c r="M8" s="47" t="s">
        <v>10</v>
      </c>
    </row>
    <row r="9" spans="2:15" ht="21" customHeight="1">
      <c r="B9" s="48"/>
      <c r="C9" s="49"/>
      <c r="D9" s="49"/>
      <c r="E9" s="50"/>
      <c r="F9" s="50"/>
      <c r="G9" s="24" t="s">
        <v>5</v>
      </c>
      <c r="H9" s="24" t="s">
        <v>3</v>
      </c>
      <c r="I9" s="26" t="s">
        <v>5</v>
      </c>
      <c r="J9" s="26" t="s">
        <v>3</v>
      </c>
      <c r="K9" s="24" t="s">
        <v>5</v>
      </c>
      <c r="L9" s="24" t="s">
        <v>3</v>
      </c>
      <c r="M9" s="50"/>
    </row>
    <row r="10" spans="2:15" ht="13.5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8"/>
    </row>
    <row r="11" spans="2:15" ht="15.75">
      <c r="B11" s="51" t="e">
        <f>MatGroup_NAME</f>
        <v>#NAME?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</row>
    <row r="12" spans="2:15">
      <c r="B12" s="42" t="e">
        <f>MatOutDet_MatName</f>
        <v>#NAME?</v>
      </c>
      <c r="C12" s="43"/>
      <c r="D12" s="43"/>
      <c r="E12" s="44"/>
      <c r="F12" s="38" t="e">
        <f>MatOutDet_MeasureName</f>
        <v>#NAME?</v>
      </c>
      <c r="G12" s="25" t="e">
        <f>MatOutDet_OrderedAmount</f>
        <v>#NAME?</v>
      </c>
      <c r="H12" s="27" t="e">
        <f>MatOutDet_OrderedTotal</f>
        <v>#NAME?</v>
      </c>
      <c r="I12" s="25" t="e">
        <f>MatOutDet_AmountOut</f>
        <v>#NAME?</v>
      </c>
      <c r="J12" s="27" t="e">
        <f>MatOutDet_TotalOut</f>
        <v>#NAME?</v>
      </c>
      <c r="K12" s="25" t="e">
        <f>MatOutDet_ReturnAmount</f>
        <v>#NAME?</v>
      </c>
      <c r="L12" s="27" t="e">
        <f>MatOutDet_ReturnTotal</f>
        <v>#NAME?</v>
      </c>
      <c r="M12" s="41" t="e">
        <f>I12-K12</f>
        <v>#NAME?</v>
      </c>
    </row>
    <row r="13" spans="2:15">
      <c r="B13" s="18"/>
      <c r="C13" s="18" t="s">
        <v>1</v>
      </c>
      <c r="D13" s="18"/>
      <c r="E13" s="19"/>
      <c r="F13" s="20"/>
      <c r="G13" s="39" t="s">
        <v>0</v>
      </c>
      <c r="H13" s="39" t="s">
        <v>0</v>
      </c>
      <c r="I13" s="39" t="s">
        <v>0</v>
      </c>
      <c r="J13" s="21" t="s">
        <v>0</v>
      </c>
      <c r="K13" s="39" t="s">
        <v>0</v>
      </c>
      <c r="L13" s="21" t="s">
        <v>0</v>
      </c>
      <c r="M13" s="22" t="s">
        <v>0</v>
      </c>
    </row>
    <row r="14" spans="2:15">
      <c r="B14" s="6"/>
      <c r="C14" s="7"/>
      <c r="D14" s="7"/>
      <c r="E14" s="8"/>
      <c r="F14" s="9"/>
      <c r="G14" s="9"/>
      <c r="H14" s="9"/>
      <c r="I14" s="9"/>
      <c r="J14" s="9"/>
      <c r="K14" s="9"/>
      <c r="L14" s="9"/>
      <c r="M14" s="10"/>
    </row>
    <row r="15" spans="2:15">
      <c r="B15" s="6"/>
      <c r="C15" s="7"/>
      <c r="D15" s="7"/>
      <c r="E15" s="8"/>
      <c r="F15" s="9"/>
      <c r="G15" s="9"/>
      <c r="H15" s="9"/>
      <c r="I15" s="9"/>
      <c r="J15" s="9"/>
      <c r="K15" s="9"/>
      <c r="L15" s="9"/>
      <c r="M15" s="10"/>
    </row>
    <row r="16" spans="2:15" ht="12.75" customHeight="1">
      <c r="B16" s="11"/>
      <c r="C16" s="15" t="s">
        <v>2</v>
      </c>
      <c r="D16" s="15"/>
      <c r="E16" s="12"/>
      <c r="F16" s="13"/>
      <c r="G16" s="40" t="e">
        <f>SummaryField_OrderedAmount</f>
        <v>#NAME?</v>
      </c>
      <c r="H16" s="40" t="e">
        <f>SummaryField_OrderedTotal</f>
        <v>#NAME?</v>
      </c>
      <c r="I16" s="40" t="e">
        <f>SummaryField_AmountOut</f>
        <v>#NAME?</v>
      </c>
      <c r="J16" s="40" t="e">
        <f>SummaryField_TotalOut</f>
        <v>#NAME?</v>
      </c>
      <c r="K16" s="40" t="e">
        <f>SummaryField_ReturnAmount</f>
        <v>#NAME?</v>
      </c>
      <c r="L16" s="40" t="e">
        <f>SummaryField_ReturnTotal</f>
        <v>#NAME?</v>
      </c>
      <c r="M16" s="23" t="e">
        <f>I16-K16</f>
        <v>#NAME?</v>
      </c>
    </row>
    <row r="17" spans="2:13" ht="12.75" customHeight="1">
      <c r="B17" s="2"/>
      <c r="C17" s="3"/>
      <c r="D17" s="3"/>
      <c r="E17" s="2"/>
      <c r="F17" s="4"/>
      <c r="G17" s="4"/>
      <c r="H17" s="4"/>
      <c r="I17" s="4"/>
      <c r="J17" s="4"/>
      <c r="K17" s="4"/>
      <c r="L17" s="4"/>
      <c r="M17" s="5"/>
    </row>
  </sheetData>
  <mergeCells count="9">
    <mergeCell ref="B12:E12"/>
    <mergeCell ref="B8:E9"/>
    <mergeCell ref="G8:H8"/>
    <mergeCell ref="B11:M11"/>
    <mergeCell ref="B1:M1"/>
    <mergeCell ref="I8:J8"/>
    <mergeCell ref="F8:F9"/>
    <mergeCell ref="K8:L8"/>
    <mergeCell ref="M8:M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2012-05-18T06:55:56Z</cp:lastPrinted>
  <dcterms:created xsi:type="dcterms:W3CDTF">2001-10-10T06:27:02Z</dcterms:created>
  <dcterms:modified xsi:type="dcterms:W3CDTF">2022-12-20T14:51:54Z</dcterms:modified>
</cp:coreProperties>
</file>