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135" yWindow="840" windowWidth="16740" windowHeight="7860"/>
  </bookViews>
  <sheets>
    <sheet name="По товарах" sheetId="1" r:id="rId1"/>
    <sheet name="По группах товарів" sheetId="2" r:id="rId2"/>
  </sheets>
  <definedNames>
    <definedName name="KagentsGrp">'По группах товарів'!$A$10:$N$56</definedName>
    <definedName name="MatGroup">'По товарах'!$A$10:$O$59</definedName>
    <definedName name="MatGrp2">'По группах товарів'!#REF!</definedName>
    <definedName name="MatOutDet">'По товарах'!#REF!</definedName>
    <definedName name="range1">'По товарах'!#REF!</definedName>
    <definedName name="sectionPrice">'По товарах'!#REF!</definedName>
    <definedName name="_xlnm.Print_Titles" localSheetId="0">'По товарах'!$8:$9</definedName>
  </definedNames>
  <calcPr/>
</workbook>
</file>

<file path=xl/calcChain.xml><?xml version="1.0" encoding="utf-8"?>
<calcChain xmlns="http://schemas.openxmlformats.org/spreadsheetml/2006/main">
  <c i="2" l="1" r="J12"/>
  <c r="M12"/>
  <c r="N12"/>
  <c r="J13"/>
  <c r="M13"/>
  <c r="N13"/>
  <c r="J14"/>
  <c r="M14"/>
  <c r="N14"/>
  <c r="J15"/>
  <c r="M15"/>
  <c r="N15"/>
  <c r="F16"/>
  <c r="G16"/>
  <c r="H16"/>
  <c r="I16"/>
  <c r="K16"/>
  <c r="L16"/>
  <c r="M16"/>
  <c r="J19"/>
  <c r="M19"/>
  <c r="N19"/>
  <c r="J20"/>
  <c r="M20"/>
  <c r="N20"/>
  <c r="F21"/>
  <c r="G21"/>
  <c r="H21"/>
  <c r="I21"/>
  <c r="K21"/>
  <c r="L21"/>
  <c r="M21"/>
  <c r="J24"/>
  <c r="M24"/>
  <c r="N24"/>
  <c r="J25"/>
  <c r="M25"/>
  <c r="N25"/>
  <c r="J26"/>
  <c r="M26"/>
  <c r="N26"/>
  <c r="J27"/>
  <c r="M27"/>
  <c r="N27"/>
  <c r="J28"/>
  <c r="M28"/>
  <c r="N28"/>
  <c r="F29"/>
  <c r="G29"/>
  <c r="H29"/>
  <c r="I29"/>
  <c r="K29"/>
  <c r="L29"/>
  <c r="M29"/>
  <c r="J32"/>
  <c r="M32"/>
  <c r="N32"/>
  <c r="J33"/>
  <c r="M33"/>
  <c r="N33"/>
  <c r="F34"/>
  <c r="G34"/>
  <c r="H34"/>
  <c r="I34"/>
  <c r="K34"/>
  <c r="L34"/>
  <c r="M34"/>
  <c r="J37"/>
  <c r="M37"/>
  <c r="N37"/>
  <c r="F38"/>
  <c r="G38"/>
  <c r="H38"/>
  <c r="I38"/>
  <c r="K38"/>
  <c r="L38"/>
  <c r="M38"/>
  <c r="J41"/>
  <c r="M41"/>
  <c r="N41"/>
  <c r="F42"/>
  <c r="G42"/>
  <c r="H42"/>
  <c r="I42"/>
  <c r="K42"/>
  <c r="L42"/>
  <c r="M42"/>
  <c r="J45"/>
  <c r="M45"/>
  <c r="N45"/>
  <c r="J46"/>
  <c r="M46"/>
  <c r="N46"/>
  <c r="F47"/>
  <c r="G47"/>
  <c r="H47"/>
  <c r="I47"/>
  <c r="K47"/>
  <c r="L47"/>
  <c r="M47"/>
  <c r="J50"/>
  <c r="M50"/>
  <c r="N50"/>
  <c r="J51"/>
  <c r="M51"/>
  <c r="N51"/>
  <c r="F52"/>
  <c r="G52"/>
  <c r="H52"/>
  <c r="I52"/>
  <c r="K52"/>
  <c r="L52"/>
  <c r="M52"/>
  <c r="J55"/>
  <c r="M55"/>
  <c r="N55"/>
  <c r="F56"/>
  <c r="G56"/>
  <c r="H56"/>
  <c r="I56"/>
  <c r="K56"/>
  <c r="L56"/>
  <c r="M56"/>
  <c r="D3"/>
  <c i="1" r="L12"/>
  <c r="O12"/>
  <c r="P12"/>
  <c r="L13"/>
  <c r="O13"/>
  <c r="P13"/>
  <c r="L14"/>
  <c r="O14"/>
  <c r="P14"/>
  <c r="L15"/>
  <c r="O15"/>
  <c r="P15"/>
  <c r="L16"/>
  <c r="O16"/>
  <c r="P16"/>
  <c r="L17"/>
  <c r="O17"/>
  <c r="P17"/>
  <c r="L18"/>
  <c r="O18"/>
  <c r="P18"/>
  <c r="H19"/>
  <c r="I19"/>
  <c r="J19"/>
  <c r="K19"/>
  <c r="M19"/>
  <c r="N19"/>
  <c r="O19"/>
  <c r="L22"/>
  <c r="O22"/>
  <c r="P22"/>
  <c r="L23"/>
  <c r="O23"/>
  <c r="P23"/>
  <c r="H24"/>
  <c r="I24"/>
  <c r="J24"/>
  <c r="K24"/>
  <c r="M24"/>
  <c r="N24"/>
  <c r="O24"/>
  <c r="L27"/>
  <c r="O27"/>
  <c r="P27"/>
  <c r="L28"/>
  <c r="O28"/>
  <c r="P28"/>
  <c r="L29"/>
  <c r="O29"/>
  <c r="P29"/>
  <c r="L30"/>
  <c r="O30"/>
  <c r="P30"/>
  <c r="L31"/>
  <c r="O31"/>
  <c r="P31"/>
  <c r="H32"/>
  <c r="I32"/>
  <c r="J32"/>
  <c r="K32"/>
  <c r="M32"/>
  <c r="N32"/>
  <c r="O32"/>
  <c r="L35"/>
  <c r="O35"/>
  <c r="P35"/>
  <c r="L36"/>
  <c r="O36"/>
  <c r="P36"/>
  <c r="H37"/>
  <c r="I37"/>
  <c r="J37"/>
  <c r="K37"/>
  <c r="M37"/>
  <c r="N37"/>
  <c r="O37"/>
  <c r="L40"/>
  <c r="O40"/>
  <c r="P40"/>
  <c r="H41"/>
  <c r="I41"/>
  <c r="J41"/>
  <c r="K41"/>
  <c r="M41"/>
  <c r="N41"/>
  <c r="O41"/>
  <c r="L44"/>
  <c r="O44"/>
  <c r="P44"/>
  <c r="H45"/>
  <c r="I45"/>
  <c r="J45"/>
  <c r="K45"/>
  <c r="M45"/>
  <c r="N45"/>
  <c r="O45"/>
  <c r="L48"/>
  <c r="O48"/>
  <c r="P48"/>
  <c r="L49"/>
  <c r="O49"/>
  <c r="P49"/>
  <c r="H50"/>
  <c r="I50"/>
  <c r="J50"/>
  <c r="K50"/>
  <c r="M50"/>
  <c r="N50"/>
  <c r="O50"/>
  <c r="L53"/>
  <c r="O53"/>
  <c r="P53"/>
  <c r="L54"/>
  <c r="O54"/>
  <c r="P54"/>
  <c r="H55"/>
  <c r="I55"/>
  <c r="J55"/>
  <c r="K55"/>
  <c r="M55"/>
  <c r="N55"/>
  <c r="O55"/>
  <c r="L58"/>
  <c r="O58"/>
  <c r="P58"/>
  <c r="H59"/>
  <c r="I59"/>
  <c r="J59"/>
  <c r="K59"/>
  <c r="M59"/>
  <c r="N59"/>
  <c r="O59"/>
  <c r="O61"/>
  <c r="D3"/>
</calcChain>
</file>

<file path=xl/sharedStrings.xml><?xml version="1.0" encoding="utf-8"?>
<sst xmlns="http://schemas.openxmlformats.org/spreadsheetml/2006/main">
  <si>
    <t>Звіт з реалізації продукції</t>
  </si>
  <si>
    <t>Період:</t>
  </si>
  <si>
    <t>Група товарів:</t>
  </si>
  <si>
    <t>Усі</t>
  </si>
  <si>
    <t>Група контрагентів:</t>
  </si>
  <si>
    <t>Контрагент:</t>
  </si>
  <si>
    <t>Товар</t>
  </si>
  <si>
    <t>Група товарів</t>
  </si>
  <si>
    <t>Од. виміру</t>
  </si>
  <si>
    <t>Замовлено</t>
  </si>
  <si>
    <t>Відвантажено</t>
  </si>
  <si>
    <t xml:space="preserve">% виконання замовлення </t>
  </si>
  <si>
    <t>Повернуто</t>
  </si>
  <si>
    <t>Реалізація</t>
  </si>
  <si>
    <t>% виконання реалізації</t>
  </si>
  <si>
    <t>к-ть</t>
  </si>
  <si>
    <t>сума, грн.</t>
  </si>
  <si>
    <t>Ринок Димер</t>
  </si>
  <si>
    <t xml:space="preserve">Любительська  варена в.с.</t>
  </si>
  <si>
    <t>Варені ковбаси</t>
  </si>
  <si>
    <t>кг.</t>
  </si>
  <si>
    <t xml:space="preserve">Молочна  варена в.с.</t>
  </si>
  <si>
    <t>Вуха свинячі</t>
  </si>
  <si>
    <t xml:space="preserve">Допоміжні матеріали </t>
  </si>
  <si>
    <t>Софієвські 1.с". Сардельки2</t>
  </si>
  <si>
    <t>Сосиски та сардельки</t>
  </si>
  <si>
    <t xml:space="preserve">Яловичина  1 сотру</t>
  </si>
  <si>
    <t>Яловичина</t>
  </si>
  <si>
    <t>Яловичина 2с.</t>
  </si>
  <si>
    <t>Яловичина односортна</t>
  </si>
  <si>
    <t>Разом по катогорії:</t>
  </si>
  <si>
    <t>ФОП Комаревич</t>
  </si>
  <si>
    <t>Емульсія свинної шкури</t>
  </si>
  <si>
    <t xml:space="preserve">Ринок Радомишль </t>
  </si>
  <si>
    <t xml:space="preserve">Жилка </t>
  </si>
  <si>
    <t>Мясо конини односортне</t>
  </si>
  <si>
    <t>Конина</t>
  </si>
  <si>
    <t>Наша Ск 156</t>
  </si>
  <si>
    <t>Наша Спеції</t>
  </si>
  <si>
    <t>Пуз.св. 1-2</t>
  </si>
  <si>
    <t>Оболонка</t>
  </si>
  <si>
    <t>шт.</t>
  </si>
  <si>
    <t>Сало бокове</t>
  </si>
  <si>
    <t>Сало та жири</t>
  </si>
  <si>
    <t>ФОП Test А.А.2</t>
  </si>
  <si>
    <t>Жилка test</t>
  </si>
  <si>
    <t>ФОП Корнілова1</t>
  </si>
  <si>
    <t>Ринок Бишів</t>
  </si>
  <si>
    <t>Торгова точка Жуляни Володя</t>
  </si>
  <si>
    <t>Свинина жирна</t>
  </si>
  <si>
    <t>Свинина</t>
  </si>
  <si>
    <t>ФОП Лялецька №11</t>
  </si>
  <si>
    <t>Свинина напівжирна 50/50</t>
  </si>
  <si>
    <t>ФОП Асеева1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</si>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</sst>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4" formatCode="_-* #,##0.00 &quot;₽&quot;_-;-* #,##0.00 &quot;₽&quot;_-;_-* &quot;-&quot;?? &quot;₽&quot;_-;_-@_-"/>
    <numFmt numFmtId="165" formatCode="mm/dd/yy"/>
  </numFmts>
  <fonts count="23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5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23"/>
      </top>
      <bottom style="thin">
        <color indexed="55"/>
      </bottom>
    </border>
    <border>
      <top style="hair">
        <color indexed="23"/>
      </top>
      <bottom style="thin">
        <color indexed="55"/>
      </bottom>
    </border>
    <border>
      <right style="hair">
        <color indexed="55"/>
      </right>
      <top style="hair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164" fontId="12" fillId="2" borderId="10" xfId="0" applyNumberFormat="1" applyFont="1" applyFill="1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14" xfId="0" applyNumberFormat="1" applyFont="1" applyBorder="1" applyAlignment="1">
      <alignment horizontal="left"/>
    </xf>
    <xf numFmtId="0" fontId="14" fillId="0" borderId="15" xfId="0" applyNumberFormat="1" applyFont="1" applyBorder="1" applyAlignment="1">
      <alignment horizontal="left" vertical="center"/>
    </xf>
    <xf numFmtId="0" fontId="14" fillId="0" borderId="16" xfId="0" applyNumberFormat="1" applyFont="1" applyBorder="1" applyAlignment="1">
      <alignment horizontal="left" vertical="center"/>
    </xf>
    <xf numFmtId="0" fontId="14" fillId="0" borderId="17" xfId="0" applyNumberFormat="1" applyFont="1" applyBorder="1" applyAlignment="1">
      <alignment horizontal="left" vertical="center"/>
    </xf>
    <xf numFmtId="0" fontId="15" fillId="0" borderId="17" xfId="0" applyNumberFormat="1" applyFont="1" applyBorder="1" applyAlignment="1">
      <alignment horizontal="center" vertical="center"/>
    </xf>
    <xf numFmtId="0" fontId="15" fillId="0" borderId="17" xfId="0" applyNumberFormat="1" applyFont="1" applyBorder="1" applyAlignment="1">
      <alignment horizontal="right" vertical="center"/>
    </xf>
    <xf numFmtId="2" fontId="14" fillId="0" borderId="17" xfId="0" applyNumberFormat="1" applyFont="1" applyBorder="1" applyAlignment="1">
      <alignment horizontal="right" vertical="center"/>
    </xf>
    <xf numFmtId="1" fontId="14" fillId="0" borderId="17" xfId="0" applyNumberFormat="1" applyFont="1" applyBorder="1" applyAlignment="1">
      <alignment horizontal="right" vertical="center"/>
    </xf>
    <xf numFmtId="0" fontId="16" fillId="0" borderId="18" xfId="0" applyNumberFormat="1" applyFont="1" applyBorder="1" applyAlignment="1">
      <alignment horizontal="right"/>
    </xf>
    <xf numFmtId="1" fontId="16" fillId="0" borderId="18" xfId="0" applyNumberFormat="1" applyFont="1" applyBorder="1" applyAlignment="1">
      <alignment horizontal="right"/>
    </xf>
    <xf numFmtId="0" fontId="17" fillId="3" borderId="19" xfId="0" applyFont="1" applyFill="1" applyBorder="1" applyAlignment="1">
      <alignment horizontal="right"/>
    </xf>
    <xf numFmtId="0" fontId="17" fillId="3" borderId="20" xfId="0" applyFont="1" applyFill="1" applyBorder="1" applyAlignment="1">
      <alignment horizontal="right"/>
    </xf>
    <xf numFmtId="0" fontId="18" fillId="3" borderId="9" xfId="0" applyFont="1" applyFill="1" applyBorder="1"/>
    <xf numFmtId="0" fontId="17" fillId="3" borderId="9" xfId="0" applyNumberFormat="1" applyFont="1" applyFill="1" applyBorder="1" applyAlignment="1">
      <alignment horizontal="right"/>
    </xf>
    <xf numFmtId="2" fontId="17" fillId="3" borderId="9" xfId="0" applyNumberFormat="1" applyFont="1" applyFill="1" applyBorder="1" applyAlignment="1">
      <alignment horizontal="right"/>
    </xf>
    <xf numFmtId="2" fontId="17" fillId="3" borderId="21" xfId="0" applyNumberFormat="1" applyFont="1" applyFill="1" applyBorder="1" applyAlignment="1">
      <alignment horizontal="right"/>
    </xf>
    <xf numFmtId="2" fontId="17" fillId="3" borderId="11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7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/>
    <xf numFmtId="2" fontId="17" fillId="0" borderId="0" xfId="0" applyNumberFormat="1" applyFont="1" applyFill="1" applyBorder="1" applyAlignment="1">
      <alignment horizontal="right"/>
    </xf>
    <xf numFmtId="0" fontId="20" fillId="3" borderId="22" xfId="0" applyFont="1" applyFill="1" applyBorder="1"/>
    <xf numFmtId="165" fontId="21" fillId="3" borderId="23" xfId="0" applyNumberFormat="1" applyFont="1" applyFill="1" applyBorder="1"/>
    <xf numFmtId="0" fontId="19" fillId="3" borderId="23" xfId="0" applyFont="1" applyFill="1" applyBorder="1"/>
    <xf numFmtId="0" fontId="18" fillId="3" borderId="23" xfId="0" applyFont="1" applyFill="1" applyBorder="1"/>
    <xf numFmtId="2" fontId="20" fillId="3" borderId="23" xfId="0" applyNumberFormat="1" applyFont="1" applyFill="1" applyBorder="1" applyAlignment="1">
      <alignment horizontal="right"/>
    </xf>
    <xf numFmtId="2" fontId="20" fillId="3" borderId="24" xfId="0" applyNumberFormat="1" applyFont="1" applyFill="1" applyBorder="1" applyAlignment="1">
      <alignment horizontal="right"/>
    </xf>
    <xf numFmtId="0" fontId="2" fillId="0" borderId="0" xfId="0" applyFont="1" applyBorder="1"/>
    <xf numFmtId="0" fontId="22" fillId="0" borderId="0" xfId="0" applyFont="1" applyBorder="1"/>
    <xf numFmtId="0" fontId="2" fillId="0" borderId="0" xfId="0" applyFont="1" applyBorder="1" applyAlignment="1">
      <alignment horizontal="left"/>
    </xf>
    <xf numFmtId="2" fontId="2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2" customWidth="1"/>
    <col min="2" max="2" width="5.855469" style="2" customWidth="1"/>
    <col min="3" max="3" width="14.42578" style="2" customWidth="1"/>
    <col min="4" max="4" width="9.425781" style="2" customWidth="1"/>
    <col min="5" max="5" width="8.285156" style="2" customWidth="1"/>
    <col min="6" max="6" width="26.85547" style="2" customWidth="1"/>
    <col min="7" max="7" width="7.710938" style="2" customWidth="1"/>
    <col min="8" max="8" width="7.425781" style="2" customWidth="1"/>
    <col min="9" max="9" width="11" style="2" customWidth="1"/>
    <col min="10" max="10" width="8.140625" style="2" customWidth="1"/>
    <col min="11" max="12" width="11.14063" style="2" customWidth="1"/>
    <col min="13" max="13" width="8.140625" style="2" customWidth="1"/>
    <col min="14" max="14" width="11.28516" style="2" customWidth="1"/>
    <col min="15" max="16" width="10.14063" style="2" customWidth="1"/>
    <col min="17" max="16384" width="9.140625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6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1" customFormat="1" ht="15.75" customHeight="1">
      <c r="B3" s="5" t="s">
        <v>1</v>
      </c>
      <c r="D3" s="6" t="str">
        <f>CONCATENATE("з "&amp;"01.01.2024"," по "&amp;"31.12.2024")</f>
        <v>з 01.01.2024 по 31.12.2024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="1" customFormat="1" ht="15.75" customHeight="1">
      <c r="B4" s="8" t="s">
        <v>2</v>
      </c>
      <c r="C4" s="9"/>
      <c r="D4" s="10" t="s">
        <v>3</v>
      </c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="1" customFormat="1" ht="15.75" customHeight="1">
      <c r="B5" s="5" t="s">
        <v>4</v>
      </c>
      <c r="D5" s="6" t="s">
        <v>3</v>
      </c>
      <c r="E5" s="6"/>
    </row>
    <row r="6" s="1" customFormat="1" ht="15.75" customHeight="1">
      <c r="B6" s="5" t="s">
        <v>5</v>
      </c>
      <c r="C6" s="11"/>
      <c r="D6" s="6" t="s">
        <v>3</v>
      </c>
      <c r="E6" s="6"/>
      <c r="F6" s="11"/>
      <c r="G6" s="12"/>
      <c r="H6" s="12"/>
      <c r="I6" s="12"/>
      <c r="J6" s="12"/>
    </row>
    <row r="7" ht="7.5" customHeight="1"/>
    <row r="8" ht="17.25" customHeight="1">
      <c r="B8" s="13" t="s">
        <v>6</v>
      </c>
      <c r="C8" s="14"/>
      <c r="D8" s="14"/>
      <c r="E8" s="14"/>
      <c r="F8" s="15" t="s">
        <v>7</v>
      </c>
      <c r="G8" s="16" t="s">
        <v>8</v>
      </c>
      <c r="H8" s="13" t="s">
        <v>9</v>
      </c>
      <c r="I8" s="16"/>
      <c r="J8" s="17" t="s">
        <v>10</v>
      </c>
      <c r="K8" s="18"/>
      <c r="L8" s="19" t="s">
        <v>11</v>
      </c>
      <c r="M8" s="17" t="s">
        <v>12</v>
      </c>
      <c r="N8" s="20"/>
      <c r="O8" s="16" t="s">
        <v>13</v>
      </c>
      <c r="P8" s="16" t="s">
        <v>14</v>
      </c>
    </row>
    <row r="9" ht="27" customHeight="1">
      <c r="B9" s="21"/>
      <c r="C9" s="22"/>
      <c r="D9" s="22"/>
      <c r="E9" s="22"/>
      <c r="F9" s="23"/>
      <c r="G9" s="24"/>
      <c r="H9" s="25" t="s">
        <v>15</v>
      </c>
      <c r="I9" s="25" t="s">
        <v>16</v>
      </c>
      <c r="J9" s="23" t="s">
        <v>15</v>
      </c>
      <c r="K9" s="21" t="s">
        <v>16</v>
      </c>
      <c r="L9" s="26"/>
      <c r="M9" s="25" t="s">
        <v>15</v>
      </c>
      <c r="N9" s="25" t="s">
        <v>16</v>
      </c>
      <c r="O9" s="24"/>
      <c r="P9" s="24"/>
    </row>
    <row r="10" ht="9.75" customHeight="1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</row>
    <row r="11" ht="15.75">
      <c r="B11" s="27" t="s">
        <v>17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</row>
    <row r="12">
      <c r="B12" s="30" t="s">
        <v>18</v>
      </c>
      <c r="C12" s="31"/>
      <c r="D12" s="31"/>
      <c r="E12" s="31"/>
      <c r="F12" s="32" t="s">
        <v>19</v>
      </c>
      <c r="G12" s="33" t="s">
        <v>20</v>
      </c>
      <c r="H12" s="34"/>
      <c r="I12" s="35"/>
      <c r="J12" s="34">
        <v>8</v>
      </c>
      <c r="K12" s="35">
        <v>1255</v>
      </c>
      <c r="L12" s="36" t="e">
        <f>(J12*100)/H12</f>
        <v>#DIV/0!</v>
      </c>
      <c r="M12" s="34"/>
      <c r="N12" s="35"/>
      <c r="O12" s="37">
        <f>J12-M12</f>
        <v>8</v>
      </c>
      <c r="P12" s="38">
        <f>(O12*100)/J12</f>
        <v>100</v>
      </c>
    </row>
    <row r="13">
      <c r="B13" s="30" t="s">
        <v>21</v>
      </c>
      <c r="C13" s="31"/>
      <c r="D13" s="31"/>
      <c r="E13" s="31"/>
      <c r="F13" s="32" t="s">
        <v>19</v>
      </c>
      <c r="G13" s="33" t="s">
        <v>20</v>
      </c>
      <c r="H13" s="34"/>
      <c r="I13" s="35"/>
      <c r="J13" s="34">
        <v>9</v>
      </c>
      <c r="K13" s="35">
        <v>1636.9400000000001</v>
      </c>
      <c r="L13" s="36" t="e">
        <f>(J13*100)/H13</f>
        <v>#DIV/0!</v>
      </c>
      <c r="M13" s="34"/>
      <c r="N13" s="35"/>
      <c r="O13" s="37">
        <f>J13-M13</f>
        <v>9</v>
      </c>
      <c r="P13" s="38">
        <f>(O13*100)/J13</f>
        <v>100</v>
      </c>
    </row>
    <row r="14">
      <c r="B14" s="30" t="s">
        <v>22</v>
      </c>
      <c r="C14" s="31"/>
      <c r="D14" s="31"/>
      <c r="E14" s="31"/>
      <c r="F14" s="32" t="s">
        <v>23</v>
      </c>
      <c r="G14" s="33" t="s">
        <v>20</v>
      </c>
      <c r="H14" s="34"/>
      <c r="I14" s="35"/>
      <c r="J14" s="34">
        <v>2</v>
      </c>
      <c r="K14" s="35">
        <v>20</v>
      </c>
      <c r="L14" s="36" t="e">
        <f>(J14*100)/H14</f>
        <v>#DIV/0!</v>
      </c>
      <c r="M14" s="34"/>
      <c r="N14" s="35"/>
      <c r="O14" s="37">
        <f>J14-M14</f>
        <v>2</v>
      </c>
      <c r="P14" s="38">
        <f>(O14*100)/J14</f>
        <v>100</v>
      </c>
    </row>
    <row r="15">
      <c r="B15" s="30" t="s">
        <v>24</v>
      </c>
      <c r="C15" s="31"/>
      <c r="D15" s="31"/>
      <c r="E15" s="31"/>
      <c r="F15" s="32" t="s">
        <v>25</v>
      </c>
      <c r="G15" s="33" t="s">
        <v>20</v>
      </c>
      <c r="H15" s="34"/>
      <c r="I15" s="35"/>
      <c r="J15" s="34">
        <v>1</v>
      </c>
      <c r="K15" s="35">
        <v>25</v>
      </c>
      <c r="L15" s="36" t="e">
        <f>(J15*100)/H15</f>
        <v>#DIV/0!</v>
      </c>
      <c r="M15" s="34"/>
      <c r="N15" s="35"/>
      <c r="O15" s="37">
        <f>J15-M15</f>
        <v>1</v>
      </c>
      <c r="P15" s="38">
        <f>(O15*100)/J15</f>
        <v>100</v>
      </c>
    </row>
    <row r="16">
      <c r="B16" s="30" t="s">
        <v>26</v>
      </c>
      <c r="C16" s="31"/>
      <c r="D16" s="31"/>
      <c r="E16" s="31"/>
      <c r="F16" s="32" t="s">
        <v>27</v>
      </c>
      <c r="G16" s="33" t="s">
        <v>20</v>
      </c>
      <c r="H16" s="34"/>
      <c r="I16" s="35"/>
      <c r="J16" s="34">
        <v>1</v>
      </c>
      <c r="K16" s="35">
        <v>29.399999999999999</v>
      </c>
      <c r="L16" s="36" t="e">
        <f>(J16*100)/H16</f>
        <v>#DIV/0!</v>
      </c>
      <c r="M16" s="34"/>
      <c r="N16" s="35"/>
      <c r="O16" s="37">
        <f>J16-M16</f>
        <v>1</v>
      </c>
      <c r="P16" s="38">
        <f>(O16*100)/J16</f>
        <v>100</v>
      </c>
    </row>
    <row r="17">
      <c r="B17" s="30" t="s">
        <v>28</v>
      </c>
      <c r="C17" s="31"/>
      <c r="D17" s="31"/>
      <c r="E17" s="31"/>
      <c r="F17" s="32" t="s">
        <v>27</v>
      </c>
      <c r="G17" s="33" t="s">
        <v>20</v>
      </c>
      <c r="H17" s="34"/>
      <c r="I17" s="35"/>
      <c r="J17" s="34">
        <v>1</v>
      </c>
      <c r="K17" s="35">
        <v>53.700000000000003</v>
      </c>
      <c r="L17" s="36" t="e">
        <f>(J17*100)/H17</f>
        <v>#DIV/0!</v>
      </c>
      <c r="M17" s="34"/>
      <c r="N17" s="35"/>
      <c r="O17" s="37">
        <f>J17-M17</f>
        <v>1</v>
      </c>
      <c r="P17" s="38">
        <f>(O17*100)/J17</f>
        <v>100</v>
      </c>
    </row>
    <row r="18">
      <c r="B18" s="30" t="s">
        <v>29</v>
      </c>
      <c r="C18" s="31"/>
      <c r="D18" s="31"/>
      <c r="E18" s="31"/>
      <c r="F18" s="32" t="s">
        <v>27</v>
      </c>
      <c r="G18" s="33" t="s">
        <v>20</v>
      </c>
      <c r="H18" s="34"/>
      <c r="I18" s="35"/>
      <c r="J18" s="34">
        <v>1</v>
      </c>
      <c r="K18" s="35">
        <v>73.099999999999994</v>
      </c>
      <c r="L18" s="36" t="e">
        <f>(J18*100)/H18</f>
        <v>#DIV/0!</v>
      </c>
      <c r="M18" s="34"/>
      <c r="N18" s="35"/>
      <c r="O18" s="37">
        <f>J18-M18</f>
        <v>1</v>
      </c>
      <c r="P18" s="38">
        <f>(O18*100)/J18</f>
        <v>100</v>
      </c>
    </row>
    <row r="19">
      <c r="B19" s="39" t="s">
        <v>30</v>
      </c>
      <c r="C19" s="40"/>
      <c r="D19" s="40"/>
      <c r="E19" s="40"/>
      <c r="F19" s="40"/>
      <c r="G19" s="41"/>
      <c r="H19" s="42">
        <f>SUM(H12:H18)</f>
        <v>0</v>
      </c>
      <c r="I19" s="42">
        <f>SUM(I12:I18)</f>
        <v>0</v>
      </c>
      <c r="J19" s="42">
        <f>SUM(J12:J18)</f>
        <v>23</v>
      </c>
      <c r="K19" s="43">
        <f>SUM(K12:K18)</f>
        <v>3093.1399999999999</v>
      </c>
      <c r="L19" s="43"/>
      <c r="M19" s="42">
        <f>SUM(M12:M18)</f>
        <v>0</v>
      </c>
      <c r="N19" s="43">
        <f>SUM(N12:N18)</f>
        <v>0</v>
      </c>
      <c r="O19" s="44">
        <f>SUM(O12:O18)</f>
        <v>23</v>
      </c>
      <c r="P19" s="45"/>
    </row>
    <row r="20" ht="9.75" customHeight="1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</row>
    <row r="21" ht="15.75">
      <c r="B21" s="27" t="s">
        <v>31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</row>
    <row r="22">
      <c r="B22" s="30" t="s">
        <v>32</v>
      </c>
      <c r="C22" s="31"/>
      <c r="D22" s="31"/>
      <c r="E22" s="31"/>
      <c r="F22" s="32" t="s">
        <v>23</v>
      </c>
      <c r="G22" s="33" t="s">
        <v>20</v>
      </c>
      <c r="H22" s="34"/>
      <c r="I22" s="35"/>
      <c r="J22" s="34">
        <v>5</v>
      </c>
      <c r="K22" s="35">
        <v>225</v>
      </c>
      <c r="L22" s="36" t="e">
        <f>(J22*100)/H22</f>
        <v>#DIV/0!</v>
      </c>
      <c r="M22" s="34"/>
      <c r="N22" s="35"/>
      <c r="O22" s="37">
        <f>J22-M22</f>
        <v>5</v>
      </c>
      <c r="P22" s="38">
        <f>(O22*100)/J22</f>
        <v>100</v>
      </c>
    </row>
    <row r="23">
      <c r="B23" s="30" t="s">
        <v>26</v>
      </c>
      <c r="C23" s="31"/>
      <c r="D23" s="31"/>
      <c r="E23" s="31"/>
      <c r="F23" s="32" t="s">
        <v>27</v>
      </c>
      <c r="G23" s="33" t="s">
        <v>20</v>
      </c>
      <c r="H23" s="34"/>
      <c r="I23" s="35"/>
      <c r="J23" s="34">
        <v>3</v>
      </c>
      <c r="K23" s="35">
        <v>88.5</v>
      </c>
      <c r="L23" s="36" t="e">
        <f>(J23*100)/H23</f>
        <v>#DIV/0!</v>
      </c>
      <c r="M23" s="34">
        <v>3</v>
      </c>
      <c r="N23" s="35">
        <v>86.730000000000004</v>
      </c>
      <c r="O23" s="37">
        <f>J23-M23</f>
        <v>0</v>
      </c>
      <c r="P23" s="38">
        <f>(O23*100)/J23</f>
        <v>0</v>
      </c>
    </row>
    <row r="24">
      <c r="B24" s="39" t="s">
        <v>30</v>
      </c>
      <c r="C24" s="40"/>
      <c r="D24" s="40"/>
      <c r="E24" s="40"/>
      <c r="F24" s="40"/>
      <c r="G24" s="41"/>
      <c r="H24" s="42">
        <f>SUM(H22:H23)</f>
        <v>0</v>
      </c>
      <c r="I24" s="42">
        <f>SUM(I22:I23)</f>
        <v>0</v>
      </c>
      <c r="J24" s="42">
        <f>SUM(J22:J23)</f>
        <v>8</v>
      </c>
      <c r="K24" s="43">
        <f>SUM(K22:K23)</f>
        <v>313.5</v>
      </c>
      <c r="L24" s="43"/>
      <c r="M24" s="42">
        <f>SUM(M22:M23)</f>
        <v>3</v>
      </c>
      <c r="N24" s="43">
        <f>SUM(N22:N23)</f>
        <v>86.730000000000004</v>
      </c>
      <c r="O24" s="44">
        <f>SUM(O22:O23)</f>
        <v>5</v>
      </c>
      <c r="P24" s="45"/>
    </row>
    <row r="25" ht="9.75" customHeight="1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ht="15.75">
      <c r="B26" s="27" t="s">
        <v>33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7">
      <c r="B27" s="30" t="s">
        <v>34</v>
      </c>
      <c r="C27" s="31"/>
      <c r="D27" s="31"/>
      <c r="E27" s="31"/>
      <c r="F27" s="32" t="s">
        <v>23</v>
      </c>
      <c r="G27" s="33" t="s">
        <v>20</v>
      </c>
      <c r="H27" s="34">
        <v>1</v>
      </c>
      <c r="I27" s="35">
        <v>6.5</v>
      </c>
      <c r="J27" s="34">
        <v>1</v>
      </c>
      <c r="K27" s="35">
        <v>6.5</v>
      </c>
      <c r="L27" s="36">
        <f>(J27*100)/H27</f>
        <v>100</v>
      </c>
      <c r="M27" s="34"/>
      <c r="N27" s="35"/>
      <c r="O27" s="37">
        <f>J27-M27</f>
        <v>1</v>
      </c>
      <c r="P27" s="38">
        <f>(O27*100)/J27</f>
        <v>100</v>
      </c>
    </row>
    <row r="28">
      <c r="B28" s="30" t="s">
        <v>35</v>
      </c>
      <c r="C28" s="31"/>
      <c r="D28" s="31"/>
      <c r="E28" s="31"/>
      <c r="F28" s="32" t="s">
        <v>36</v>
      </c>
      <c r="G28" s="33" t="s">
        <v>20</v>
      </c>
      <c r="H28" s="34">
        <v>1</v>
      </c>
      <c r="I28" s="35">
        <v>13</v>
      </c>
      <c r="J28" s="34">
        <v>1</v>
      </c>
      <c r="K28" s="35">
        <v>13</v>
      </c>
      <c r="L28" s="36">
        <f>(J28*100)/H28</f>
        <v>100</v>
      </c>
      <c r="M28" s="34"/>
      <c r="N28" s="35"/>
      <c r="O28" s="37">
        <f>J28-M28</f>
        <v>1</v>
      </c>
      <c r="P28" s="38">
        <f>(O28*100)/J28</f>
        <v>100</v>
      </c>
    </row>
    <row r="29">
      <c r="B29" s="30" t="s">
        <v>37</v>
      </c>
      <c r="C29" s="31"/>
      <c r="D29" s="31"/>
      <c r="E29" s="31"/>
      <c r="F29" s="32" t="s">
        <v>38</v>
      </c>
      <c r="G29" s="33" t="s">
        <v>20</v>
      </c>
      <c r="H29" s="34"/>
      <c r="I29" s="35"/>
      <c r="J29" s="34">
        <v>5</v>
      </c>
      <c r="K29" s="35">
        <v>360</v>
      </c>
      <c r="L29" s="36" t="e">
        <f>(J29*100)/H29</f>
        <v>#DIV/0!</v>
      </c>
      <c r="M29" s="34"/>
      <c r="N29" s="35"/>
      <c r="O29" s="37">
        <f>J29-M29</f>
        <v>5</v>
      </c>
      <c r="P29" s="38">
        <f>(O29*100)/J29</f>
        <v>100</v>
      </c>
    </row>
    <row r="30">
      <c r="B30" s="30" t="s">
        <v>39</v>
      </c>
      <c r="C30" s="31"/>
      <c r="D30" s="31"/>
      <c r="E30" s="31"/>
      <c r="F30" s="32" t="s">
        <v>40</v>
      </c>
      <c r="G30" s="33" t="s">
        <v>41</v>
      </c>
      <c r="H30" s="34"/>
      <c r="I30" s="35"/>
      <c r="J30" s="34">
        <v>1</v>
      </c>
      <c r="K30" s="35">
        <v>13</v>
      </c>
      <c r="L30" s="36" t="e">
        <f>(J30*100)/H30</f>
        <v>#DIV/0!</v>
      </c>
      <c r="M30" s="34"/>
      <c r="N30" s="35"/>
      <c r="O30" s="37">
        <f>J30-M30</f>
        <v>1</v>
      </c>
      <c r="P30" s="38">
        <f>(O30*100)/J30</f>
        <v>100</v>
      </c>
    </row>
    <row r="31">
      <c r="B31" s="30" t="s">
        <v>42</v>
      </c>
      <c r="C31" s="31"/>
      <c r="D31" s="31"/>
      <c r="E31" s="31"/>
      <c r="F31" s="32" t="s">
        <v>43</v>
      </c>
      <c r="G31" s="33" t="s">
        <v>20</v>
      </c>
      <c r="H31" s="34">
        <v>1</v>
      </c>
      <c r="I31" s="35">
        <v>65.799999999999997</v>
      </c>
      <c r="J31" s="34">
        <v>1</v>
      </c>
      <c r="K31" s="35">
        <v>65.799999999999997</v>
      </c>
      <c r="L31" s="36">
        <f>(J31*100)/H31</f>
        <v>100</v>
      </c>
      <c r="M31" s="34"/>
      <c r="N31" s="35"/>
      <c r="O31" s="37">
        <f>J31-M31</f>
        <v>1</v>
      </c>
      <c r="P31" s="38">
        <f>(O31*100)/J31</f>
        <v>100</v>
      </c>
    </row>
    <row r="32">
      <c r="B32" s="39" t="s">
        <v>30</v>
      </c>
      <c r="C32" s="40"/>
      <c r="D32" s="40"/>
      <c r="E32" s="40"/>
      <c r="F32" s="40"/>
      <c r="G32" s="41"/>
      <c r="H32" s="42">
        <f>SUM(H27:H31)</f>
        <v>3</v>
      </c>
      <c r="I32" s="42">
        <f>SUM(I27:I31)</f>
        <v>85.299999999999997</v>
      </c>
      <c r="J32" s="42">
        <f>SUM(J27:J31)</f>
        <v>9</v>
      </c>
      <c r="K32" s="43">
        <f>SUM(K27:K31)</f>
        <v>458.30000000000001</v>
      </c>
      <c r="L32" s="43"/>
      <c r="M32" s="42">
        <f>SUM(M27:M31)</f>
        <v>0</v>
      </c>
      <c r="N32" s="43">
        <f>SUM(N27:N31)</f>
        <v>0</v>
      </c>
      <c r="O32" s="44">
        <f>SUM(O27:O31)</f>
        <v>9</v>
      </c>
      <c r="P32" s="45"/>
    </row>
    <row r="33" ht="9.75" customHeight="1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</row>
    <row r="34" ht="15.75">
      <c r="B34" s="27" t="s">
        <v>44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</row>
    <row r="35">
      <c r="B35" s="30" t="s">
        <v>45</v>
      </c>
      <c r="C35" s="31"/>
      <c r="D35" s="31"/>
      <c r="E35" s="31"/>
      <c r="F35" s="32" t="s">
        <v>23</v>
      </c>
      <c r="G35" s="33" t="s">
        <v>20</v>
      </c>
      <c r="H35" s="34"/>
      <c r="I35" s="35"/>
      <c r="J35" s="34">
        <v>15</v>
      </c>
      <c r="K35" s="35">
        <v>1072.5</v>
      </c>
      <c r="L35" s="36" t="e">
        <f>(J35*100)/H35</f>
        <v>#DIV/0!</v>
      </c>
      <c r="M35" s="34"/>
      <c r="N35" s="35"/>
      <c r="O35" s="37">
        <f>J35-M35</f>
        <v>15</v>
      </c>
      <c r="P35" s="38">
        <f>(O35*100)/J35</f>
        <v>100</v>
      </c>
    </row>
    <row r="36">
      <c r="B36" s="30" t="s">
        <v>24</v>
      </c>
      <c r="C36" s="31"/>
      <c r="D36" s="31"/>
      <c r="E36" s="31"/>
      <c r="F36" s="32" t="s">
        <v>25</v>
      </c>
      <c r="G36" s="33" t="s">
        <v>20</v>
      </c>
      <c r="H36" s="34"/>
      <c r="I36" s="35"/>
      <c r="J36" s="34">
        <v>1</v>
      </c>
      <c r="K36" s="35">
        <v>9.6999999999999993</v>
      </c>
      <c r="L36" s="36" t="e">
        <f>(J36*100)/H36</f>
        <v>#DIV/0!</v>
      </c>
      <c r="M36" s="34">
        <v>1</v>
      </c>
      <c r="N36" s="35">
        <v>9.4100000000000001</v>
      </c>
      <c r="O36" s="37">
        <f>J36-M36</f>
        <v>0</v>
      </c>
      <c r="P36" s="38">
        <f>(O36*100)/J36</f>
        <v>0</v>
      </c>
    </row>
    <row r="37">
      <c r="B37" s="39" t="s">
        <v>30</v>
      </c>
      <c r="C37" s="40"/>
      <c r="D37" s="40"/>
      <c r="E37" s="40"/>
      <c r="F37" s="40"/>
      <c r="G37" s="41"/>
      <c r="H37" s="42">
        <f>SUM(H35:H36)</f>
        <v>0</v>
      </c>
      <c r="I37" s="42">
        <f>SUM(I35:I36)</f>
        <v>0</v>
      </c>
      <c r="J37" s="42">
        <f>SUM(J35:J36)</f>
        <v>16</v>
      </c>
      <c r="K37" s="43">
        <f>SUM(K35:K36)</f>
        <v>1082.2000000000001</v>
      </c>
      <c r="L37" s="43"/>
      <c r="M37" s="42">
        <f>SUM(M35:M36)</f>
        <v>1</v>
      </c>
      <c r="N37" s="43">
        <f>SUM(N35:N36)</f>
        <v>9.4100000000000001</v>
      </c>
      <c r="O37" s="44">
        <f>SUM(O35:O36)</f>
        <v>15</v>
      </c>
      <c r="P37" s="45"/>
    </row>
    <row r="38" ht="9.75" customHeight="1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</row>
    <row r="39" ht="15.75">
      <c r="B39" s="27" t="s">
        <v>46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</row>
    <row r="40">
      <c r="B40" s="30" t="s">
        <v>37</v>
      </c>
      <c r="C40" s="31"/>
      <c r="D40" s="31"/>
      <c r="E40" s="31"/>
      <c r="F40" s="32" t="s">
        <v>38</v>
      </c>
      <c r="G40" s="33" t="s">
        <v>20</v>
      </c>
      <c r="H40" s="34"/>
      <c r="I40" s="35"/>
      <c r="J40" s="34">
        <v>1</v>
      </c>
      <c r="K40" s="35">
        <v>72</v>
      </c>
      <c r="L40" s="36" t="e">
        <f>(J40*100)/H40</f>
        <v>#DIV/0!</v>
      </c>
      <c r="M40" s="34"/>
      <c r="N40" s="35"/>
      <c r="O40" s="37">
        <f>J40-M40</f>
        <v>1</v>
      </c>
      <c r="P40" s="38">
        <f>(O40*100)/J40</f>
        <v>100</v>
      </c>
    </row>
    <row r="41">
      <c r="B41" s="39" t="s">
        <v>30</v>
      </c>
      <c r="C41" s="40"/>
      <c r="D41" s="40"/>
      <c r="E41" s="40"/>
      <c r="F41" s="40"/>
      <c r="G41" s="41"/>
      <c r="H41" s="42">
        <f>SUM(H40)</f>
        <v>0</v>
      </c>
      <c r="I41" s="42">
        <f>SUM(I40)</f>
        <v>0</v>
      </c>
      <c r="J41" s="42">
        <f>SUM(J40)</f>
        <v>1</v>
      </c>
      <c r="K41" s="43">
        <f>SUM(K40)</f>
        <v>72</v>
      </c>
      <c r="L41" s="43"/>
      <c r="M41" s="42">
        <f>SUM(M40)</f>
        <v>0</v>
      </c>
      <c r="N41" s="43">
        <f>SUM(N40)</f>
        <v>0</v>
      </c>
      <c r="O41" s="44">
        <f>SUM(O40)</f>
        <v>1</v>
      </c>
      <c r="P41" s="45"/>
    </row>
    <row r="42" ht="9.75" customHeight="1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</row>
    <row r="43" ht="15.75">
      <c r="B43" s="27" t="s">
        <v>47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9"/>
    </row>
    <row r="44">
      <c r="B44" s="30" t="s">
        <v>37</v>
      </c>
      <c r="C44" s="31"/>
      <c r="D44" s="31"/>
      <c r="E44" s="31"/>
      <c r="F44" s="32" t="s">
        <v>38</v>
      </c>
      <c r="G44" s="33" t="s">
        <v>20</v>
      </c>
      <c r="H44" s="34"/>
      <c r="I44" s="35"/>
      <c r="J44" s="34">
        <v>1</v>
      </c>
      <c r="K44" s="35">
        <v>0</v>
      </c>
      <c r="L44" s="36" t="e">
        <f>(J44*100)/H44</f>
        <v>#DIV/0!</v>
      </c>
      <c r="M44" s="34"/>
      <c r="N44" s="35"/>
      <c r="O44" s="37">
        <f>J44-M44</f>
        <v>1</v>
      </c>
      <c r="P44" s="38">
        <f>(O44*100)/J44</f>
        <v>100</v>
      </c>
    </row>
    <row r="45">
      <c r="B45" s="39" t="s">
        <v>30</v>
      </c>
      <c r="C45" s="40"/>
      <c r="D45" s="40"/>
      <c r="E45" s="40"/>
      <c r="F45" s="40"/>
      <c r="G45" s="41"/>
      <c r="H45" s="42">
        <f>SUM(H44)</f>
        <v>0</v>
      </c>
      <c r="I45" s="42">
        <f>SUM(I44)</f>
        <v>0</v>
      </c>
      <c r="J45" s="42">
        <f>SUM(J44)</f>
        <v>1</v>
      </c>
      <c r="K45" s="43">
        <f>SUM(K44)</f>
        <v>0</v>
      </c>
      <c r="L45" s="43"/>
      <c r="M45" s="42">
        <f>SUM(M44)</f>
        <v>0</v>
      </c>
      <c r="N45" s="43">
        <f>SUM(N44)</f>
        <v>0</v>
      </c>
      <c r="O45" s="44">
        <f>SUM(O44)</f>
        <v>1</v>
      </c>
      <c r="P45" s="45"/>
    </row>
    <row r="46" ht="9.75" customHeight="1"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</row>
    <row r="47" ht="15.75">
      <c r="B47" s="27" t="s">
        <v>48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9"/>
    </row>
    <row r="48">
      <c r="B48" s="30" t="s">
        <v>42</v>
      </c>
      <c r="C48" s="31"/>
      <c r="D48" s="31"/>
      <c r="E48" s="31"/>
      <c r="F48" s="32" t="s">
        <v>43</v>
      </c>
      <c r="G48" s="33" t="s">
        <v>20</v>
      </c>
      <c r="H48" s="34"/>
      <c r="I48" s="35"/>
      <c r="J48" s="34">
        <v>1</v>
      </c>
      <c r="K48" s="35">
        <v>65.799999999999997</v>
      </c>
      <c r="L48" s="36" t="e">
        <f>(J48*100)/H48</f>
        <v>#DIV/0!</v>
      </c>
      <c r="M48" s="34">
        <v>1</v>
      </c>
      <c r="N48" s="35">
        <v>65.799999999999997</v>
      </c>
      <c r="O48" s="37">
        <f>J48-M48</f>
        <v>0</v>
      </c>
      <c r="P48" s="38">
        <f>(O48*100)/J48</f>
        <v>0</v>
      </c>
    </row>
    <row r="49">
      <c r="B49" s="30" t="s">
        <v>49</v>
      </c>
      <c r="C49" s="31"/>
      <c r="D49" s="31"/>
      <c r="E49" s="31"/>
      <c r="F49" s="32" t="s">
        <v>50</v>
      </c>
      <c r="G49" s="33" t="s">
        <v>20</v>
      </c>
      <c r="H49" s="34"/>
      <c r="I49" s="35"/>
      <c r="J49" s="34">
        <v>1</v>
      </c>
      <c r="K49" s="35">
        <v>116.09999999999999</v>
      </c>
      <c r="L49" s="36" t="e">
        <f>(J49*100)/H49</f>
        <v>#DIV/0!</v>
      </c>
      <c r="M49" s="34">
        <v>1</v>
      </c>
      <c r="N49" s="35">
        <v>116.09999999999999</v>
      </c>
      <c r="O49" s="37">
        <f>J49-M49</f>
        <v>0</v>
      </c>
      <c r="P49" s="38">
        <f>(O49*100)/J49</f>
        <v>0</v>
      </c>
    </row>
    <row r="50">
      <c r="B50" s="39" t="s">
        <v>30</v>
      </c>
      <c r="C50" s="40"/>
      <c r="D50" s="40"/>
      <c r="E50" s="40"/>
      <c r="F50" s="40"/>
      <c r="G50" s="41"/>
      <c r="H50" s="42">
        <f>SUM(H48:H49)</f>
        <v>0</v>
      </c>
      <c r="I50" s="42">
        <f>SUM(I48:I49)</f>
        <v>0</v>
      </c>
      <c r="J50" s="42">
        <f>SUM(J48:J49)</f>
        <v>2</v>
      </c>
      <c r="K50" s="43">
        <f>SUM(K48:K49)</f>
        <v>181.89999999999998</v>
      </c>
      <c r="L50" s="43"/>
      <c r="M50" s="42">
        <f>SUM(M48:M49)</f>
        <v>2</v>
      </c>
      <c r="N50" s="43">
        <f>SUM(N48:N49)</f>
        <v>181.89999999999998</v>
      </c>
      <c r="O50" s="44">
        <f>SUM(O48:O49)</f>
        <v>0</v>
      </c>
      <c r="P50" s="45"/>
    </row>
    <row r="51" ht="9.75" customHeight="1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9"/>
    </row>
    <row r="52" ht="15.75">
      <c r="B52" s="27" t="s">
        <v>51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</row>
    <row r="53">
      <c r="B53" s="30" t="s">
        <v>52</v>
      </c>
      <c r="C53" s="31"/>
      <c r="D53" s="31"/>
      <c r="E53" s="31"/>
      <c r="F53" s="32" t="s">
        <v>50</v>
      </c>
      <c r="G53" s="33" t="s">
        <v>20</v>
      </c>
      <c r="H53" s="34"/>
      <c r="I53" s="35"/>
      <c r="J53" s="34">
        <v>1</v>
      </c>
      <c r="K53" s="35">
        <v>13.300000000000001</v>
      </c>
      <c r="L53" s="36" t="e">
        <f>(J53*100)/H53</f>
        <v>#DIV/0!</v>
      </c>
      <c r="M53" s="34"/>
      <c r="N53" s="35"/>
      <c r="O53" s="37">
        <f>J53-M53</f>
        <v>1</v>
      </c>
      <c r="P53" s="38">
        <f>(O53*100)/J53</f>
        <v>100</v>
      </c>
    </row>
    <row r="54">
      <c r="B54" s="30" t="s">
        <v>29</v>
      </c>
      <c r="C54" s="31"/>
      <c r="D54" s="31"/>
      <c r="E54" s="31"/>
      <c r="F54" s="32" t="s">
        <v>27</v>
      </c>
      <c r="G54" s="33" t="s">
        <v>20</v>
      </c>
      <c r="H54" s="34"/>
      <c r="I54" s="35"/>
      <c r="J54" s="34">
        <v>1</v>
      </c>
      <c r="K54" s="35">
        <v>80</v>
      </c>
      <c r="L54" s="36" t="e">
        <f>(J54*100)/H54</f>
        <v>#DIV/0!</v>
      </c>
      <c r="M54" s="34"/>
      <c r="N54" s="35"/>
      <c r="O54" s="37">
        <f>J54-M54</f>
        <v>1</v>
      </c>
      <c r="P54" s="38">
        <f>(O54*100)/J54</f>
        <v>100</v>
      </c>
    </row>
    <row r="55">
      <c r="B55" s="39" t="s">
        <v>30</v>
      </c>
      <c r="C55" s="40"/>
      <c r="D55" s="40"/>
      <c r="E55" s="40"/>
      <c r="F55" s="40"/>
      <c r="G55" s="41"/>
      <c r="H55" s="42">
        <f>SUM(H53:H54)</f>
        <v>0</v>
      </c>
      <c r="I55" s="42">
        <f>SUM(I53:I54)</f>
        <v>0</v>
      </c>
      <c r="J55" s="42">
        <f>SUM(J53:J54)</f>
        <v>2</v>
      </c>
      <c r="K55" s="43">
        <f>SUM(K53:K54)</f>
        <v>93.299999999999997</v>
      </c>
      <c r="L55" s="43"/>
      <c r="M55" s="42">
        <f>SUM(M53:M54)</f>
        <v>0</v>
      </c>
      <c r="N55" s="43">
        <f>SUM(N53:N54)</f>
        <v>0</v>
      </c>
      <c r="O55" s="44">
        <f>SUM(O53:O54)</f>
        <v>2</v>
      </c>
      <c r="P55" s="45"/>
    </row>
    <row r="56" ht="9.75" customHeight="1"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</row>
    <row r="57" ht="15.75">
      <c r="B57" s="27" t="s">
        <v>53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9"/>
    </row>
    <row r="58">
      <c r="B58" s="30" t="s">
        <v>24</v>
      </c>
      <c r="C58" s="31"/>
      <c r="D58" s="31"/>
      <c r="E58" s="31"/>
      <c r="F58" s="32" t="s">
        <v>25</v>
      </c>
      <c r="G58" s="33" t="s">
        <v>20</v>
      </c>
      <c r="H58" s="34"/>
      <c r="I58" s="35"/>
      <c r="J58" s="34">
        <v>1</v>
      </c>
      <c r="K58" s="35">
        <v>300</v>
      </c>
      <c r="L58" s="36" t="e">
        <f>(J58*100)/H58</f>
        <v>#DIV/0!</v>
      </c>
      <c r="M58" s="34">
        <v>11</v>
      </c>
      <c r="N58" s="35">
        <v>1000</v>
      </c>
      <c r="O58" s="37">
        <f>J58-M58</f>
        <v>-10</v>
      </c>
      <c r="P58" s="38">
        <f>(O58*100)/J58</f>
        <v>-1000</v>
      </c>
    </row>
    <row r="59">
      <c r="B59" s="39" t="s">
        <v>30</v>
      </c>
      <c r="C59" s="40"/>
      <c r="D59" s="40"/>
      <c r="E59" s="40"/>
      <c r="F59" s="40"/>
      <c r="G59" s="41"/>
      <c r="H59" s="42">
        <f>SUM(H58)</f>
        <v>0</v>
      </c>
      <c r="I59" s="42">
        <f>SUM(I58)</f>
        <v>0</v>
      </c>
      <c r="J59" s="42">
        <f>SUM(J58)</f>
        <v>1</v>
      </c>
      <c r="K59" s="43">
        <f>SUM(K58)</f>
        <v>300</v>
      </c>
      <c r="L59" s="43"/>
      <c r="M59" s="42">
        <f>SUM(M58)</f>
        <v>11</v>
      </c>
      <c r="N59" s="43">
        <f>SUM(N58)</f>
        <v>1000</v>
      </c>
      <c r="O59" s="44">
        <f>SUM(O58)</f>
        <v>-10</v>
      </c>
      <c r="P59" s="45"/>
    </row>
    <row r="60" ht="13.5" customHeight="1">
      <c r="B60" s="46"/>
      <c r="C60" s="47"/>
      <c r="D60" s="47"/>
      <c r="E60" s="47"/>
      <c r="F60" s="48"/>
      <c r="G60" s="49"/>
      <c r="H60" s="49"/>
      <c r="I60" s="49"/>
      <c r="J60" s="49"/>
      <c r="K60" s="49"/>
      <c r="L60" s="49"/>
      <c r="M60" s="49"/>
      <c r="N60" s="49"/>
      <c r="O60" s="50"/>
    </row>
    <row r="61" ht="12.75" customHeight="1">
      <c r="B61" s="51"/>
      <c r="C61" s="52" t="s">
        <v>54</v>
      </c>
      <c r="D61" s="52"/>
      <c r="E61" s="52"/>
      <c r="F61" s="53"/>
      <c r="G61" s="54"/>
      <c r="H61" s="55">
        <v>3</v>
      </c>
      <c r="I61" s="55">
        <v>85.299999999999997</v>
      </c>
      <c r="J61" s="55">
        <v>63</v>
      </c>
      <c r="K61" s="55">
        <v>5594.3400000000001</v>
      </c>
      <c r="L61" s="55"/>
      <c r="M61" s="55">
        <v>17</v>
      </c>
      <c r="N61" s="55">
        <v>1278.04</v>
      </c>
      <c r="O61" s="56">
        <f>J61-M61</f>
        <v>46</v>
      </c>
    </row>
    <row r="62" ht="12.75" customHeight="1">
      <c r="B62" s="57"/>
      <c r="C62" s="58"/>
      <c r="D62" s="58"/>
      <c r="E62" s="58"/>
      <c r="F62" s="57"/>
      <c r="G62" s="59"/>
      <c r="H62" s="59"/>
      <c r="I62" s="59"/>
      <c r="J62" s="59"/>
      <c r="K62" s="59"/>
      <c r="L62" s="59"/>
      <c r="M62" s="59"/>
      <c r="N62" s="59"/>
      <c r="O62" s="60"/>
    </row>
  </sheetData>
  <mergeCells count="60">
    <mergeCell ref="B1:O1"/>
    <mergeCell ref="P8:P9"/>
    <mergeCell ref="L8:L9"/>
    <mergeCell ref="J8:K8"/>
    <mergeCell ref="H8:I8"/>
    <mergeCell ref="G8:G9"/>
    <mergeCell ref="M8:N8"/>
    <mergeCell ref="B16:E16"/>
    <mergeCell ref="B17:E17"/>
    <mergeCell ref="B18:E18"/>
    <mergeCell ref="B19:F19"/>
    <mergeCell ref="B20:P20"/>
    <mergeCell ref="B21:P21"/>
    <mergeCell ref="B22:E22"/>
    <mergeCell ref="B23:E23"/>
    <mergeCell ref="B24:F24"/>
    <mergeCell ref="B25:P25"/>
    <mergeCell ref="B26:P26"/>
    <mergeCell ref="B27:E27"/>
    <mergeCell ref="B28:E28"/>
    <mergeCell ref="F8:F9"/>
    <mergeCell ref="B8:E9"/>
    <mergeCell ref="O8:O9"/>
    <mergeCell ref="B10:P10"/>
    <mergeCell ref="B11:P11"/>
    <mergeCell ref="B12:E12"/>
    <mergeCell ref="B13:E13"/>
    <mergeCell ref="B14:E14"/>
    <mergeCell ref="B15:E15"/>
    <mergeCell ref="B29:E29"/>
    <mergeCell ref="B30:E30"/>
    <mergeCell ref="B31:E31"/>
    <mergeCell ref="B32:F32"/>
    <mergeCell ref="B37:P37"/>
    <mergeCell ref="B34:P34"/>
    <mergeCell ref="B35:E35"/>
    <mergeCell ref="B36:E36"/>
    <mergeCell ref="B37:F37"/>
    <mergeCell ref="B42:P42"/>
    <mergeCell ref="B39:P39"/>
    <mergeCell ref="B40:E40"/>
    <mergeCell ref="B41:F41"/>
    <mergeCell ref="B46:P46"/>
    <mergeCell ref="B43:P43"/>
    <mergeCell ref="B44:E44"/>
    <mergeCell ref="B45:F45"/>
    <mergeCell ref="B50:P50"/>
    <mergeCell ref="B47:P47"/>
    <mergeCell ref="B48:E48"/>
    <mergeCell ref="B49:E49"/>
    <mergeCell ref="B50:F50"/>
    <mergeCell ref="B55:P55"/>
    <mergeCell ref="B52:P52"/>
    <mergeCell ref="B53:E53"/>
    <mergeCell ref="B54:E54"/>
    <mergeCell ref="B55:F55"/>
    <mergeCell ref="B60:P60"/>
    <mergeCell ref="B57:P57"/>
    <mergeCell ref="B58:E58"/>
    <mergeCell ref="B59:F59"/>
  </mergeCells>
  <printOptions horizontalCentered="1"/>
  <pageMargins left="0.1965278" right="0.1965278" top="0.39375" bottom="0.39375" header="0.5118055" footer="0.5118055"/>
  <pageSetup r:id="rId1" paperSize="9" orientation="portrait" scale="62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46" sqref="C46"/>
    </sheetView>
  </sheetViews>
  <sheetFormatPr defaultRowHeight="12.75"/>
  <cols>
    <col min="1" max="1" width="1" style="2" customWidth="1"/>
    <col min="2" max="2" width="5.855469" style="2" customWidth="1"/>
    <col min="3" max="3" width="14.42578" style="2" customWidth="1"/>
    <col min="4" max="4" width="9.425781" style="2" customWidth="1"/>
    <col min="5" max="5" width="8.285156" style="2" customWidth="1"/>
    <col min="6" max="6" width="10.14063" style="2" customWidth="1"/>
    <col min="7" max="7" width="11" style="2" customWidth="1"/>
    <col min="8" max="8" width="8.140625" style="2" customWidth="1"/>
    <col min="9" max="10" width="11.14063" style="2" customWidth="1"/>
    <col min="11" max="11" width="8.140625" style="2" customWidth="1"/>
    <col min="12" max="12" width="11.28516" style="2" customWidth="1"/>
    <col min="13" max="14" width="10.14063" style="2" customWidth="1"/>
    <col min="15" max="16384" width="9.140625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6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="1" customFormat="1" ht="15.75" customHeight="1">
      <c r="B3" s="5" t="s">
        <v>1</v>
      </c>
      <c r="D3" s="6" t="str">
        <f>CONCATENATE("з "&amp;"01.01.2024"," по "&amp;"31.12.2024")</f>
        <v>з 01.01.2024 по 31.12.2024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8" t="s">
        <v>2</v>
      </c>
      <c r="C4" s="9"/>
      <c r="D4" s="10" t="s">
        <v>3</v>
      </c>
      <c r="E4" s="10"/>
      <c r="F4" s="7"/>
      <c r="G4" s="7"/>
      <c r="H4" s="7"/>
      <c r="I4" s="7"/>
      <c r="J4" s="7"/>
      <c r="K4" s="7"/>
      <c r="L4" s="7"/>
      <c r="M4" s="7"/>
      <c r="N4" s="7"/>
      <c r="O4" s="7"/>
    </row>
    <row r="5" s="1" customFormat="1" ht="15.75" customHeight="1">
      <c r="B5" s="5" t="s">
        <v>4</v>
      </c>
      <c r="D5" s="6" t="s">
        <v>3</v>
      </c>
      <c r="E5" s="6"/>
    </row>
    <row r="6" s="1" customFormat="1" ht="15.75" customHeight="1">
      <c r="B6" s="5" t="s">
        <v>5</v>
      </c>
      <c r="C6" s="11"/>
      <c r="D6" s="6" t="s">
        <v>3</v>
      </c>
      <c r="E6" s="6"/>
      <c r="F6" s="12"/>
      <c r="G6" s="12"/>
      <c r="H6" s="12"/>
    </row>
    <row r="7" ht="7.5" customHeight="1"/>
    <row r="8" ht="17.25" customHeight="1">
      <c r="B8" s="13" t="s">
        <v>7</v>
      </c>
      <c r="C8" s="14"/>
      <c r="D8" s="14"/>
      <c r="E8" s="14"/>
      <c r="F8" s="13" t="s">
        <v>9</v>
      </c>
      <c r="G8" s="16"/>
      <c r="H8" s="17" t="s">
        <v>10</v>
      </c>
      <c r="I8" s="18"/>
      <c r="J8" s="19" t="s">
        <v>11</v>
      </c>
      <c r="K8" s="17" t="s">
        <v>12</v>
      </c>
      <c r="L8" s="20"/>
      <c r="M8" s="16" t="s">
        <v>13</v>
      </c>
      <c r="N8" s="16" t="s">
        <v>14</v>
      </c>
    </row>
    <row r="9" ht="27" customHeight="1">
      <c r="B9" s="21"/>
      <c r="C9" s="22"/>
      <c r="D9" s="22"/>
      <c r="E9" s="22"/>
      <c r="F9" s="25" t="s">
        <v>15</v>
      </c>
      <c r="G9" s="25" t="s">
        <v>16</v>
      </c>
      <c r="H9" s="23" t="s">
        <v>15</v>
      </c>
      <c r="I9" s="21" t="s">
        <v>16</v>
      </c>
      <c r="J9" s="26"/>
      <c r="K9" s="25" t="s">
        <v>15</v>
      </c>
      <c r="L9" s="25" t="s">
        <v>16</v>
      </c>
      <c r="M9" s="24"/>
      <c r="N9" s="24"/>
    </row>
    <row r="10" ht="9.75" customHeight="1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</row>
    <row r="11" ht="15.75">
      <c r="B11" s="27" t="s">
        <v>17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</row>
    <row r="12">
      <c r="B12" s="30" t="s">
        <v>19</v>
      </c>
      <c r="C12" s="31"/>
      <c r="D12" s="31"/>
      <c r="E12" s="31"/>
      <c r="F12" s="34">
        <v>0</v>
      </c>
      <c r="G12" s="35">
        <v>0</v>
      </c>
      <c r="H12" s="34">
        <v>17</v>
      </c>
      <c r="I12" s="35">
        <v>2891.9400000000001</v>
      </c>
      <c r="J12" s="36" t="e">
        <f>(H12*100)/F12</f>
        <v>#DIV/0!</v>
      </c>
      <c r="K12" s="34">
        <v>0</v>
      </c>
      <c r="L12" s="35">
        <v>0</v>
      </c>
      <c r="M12" s="37">
        <f>H12-K12</f>
        <v>17</v>
      </c>
      <c r="N12" s="38">
        <f>(M12*100)/H12</f>
        <v>100</v>
      </c>
    </row>
    <row r="13">
      <c r="B13" s="30" t="s">
        <v>23</v>
      </c>
      <c r="C13" s="31"/>
      <c r="D13" s="31"/>
      <c r="E13" s="31"/>
      <c r="F13" s="34">
        <v>0</v>
      </c>
      <c r="G13" s="35">
        <v>0</v>
      </c>
      <c r="H13" s="34">
        <v>2</v>
      </c>
      <c r="I13" s="35">
        <v>20</v>
      </c>
      <c r="J13" s="36" t="e">
        <f>(H13*100)/F13</f>
        <v>#DIV/0!</v>
      </c>
      <c r="K13" s="34">
        <v>0</v>
      </c>
      <c r="L13" s="35">
        <v>0</v>
      </c>
      <c r="M13" s="37">
        <f>H13-K13</f>
        <v>2</v>
      </c>
      <c r="N13" s="38">
        <f>(M13*100)/H13</f>
        <v>100</v>
      </c>
    </row>
    <row r="14">
      <c r="B14" s="30" t="s">
        <v>25</v>
      </c>
      <c r="C14" s="31"/>
      <c r="D14" s="31"/>
      <c r="E14" s="31"/>
      <c r="F14" s="34">
        <v>0</v>
      </c>
      <c r="G14" s="35">
        <v>0</v>
      </c>
      <c r="H14" s="34">
        <v>1</v>
      </c>
      <c r="I14" s="35">
        <v>25</v>
      </c>
      <c r="J14" s="36" t="e">
        <f>(H14*100)/F14</f>
        <v>#DIV/0!</v>
      </c>
      <c r="K14" s="34">
        <v>0</v>
      </c>
      <c r="L14" s="35">
        <v>0</v>
      </c>
      <c r="M14" s="37">
        <f>H14-K14</f>
        <v>1</v>
      </c>
      <c r="N14" s="38">
        <f>(M14*100)/H14</f>
        <v>100</v>
      </c>
    </row>
    <row r="15">
      <c r="B15" s="30" t="s">
        <v>27</v>
      </c>
      <c r="C15" s="31"/>
      <c r="D15" s="31"/>
      <c r="E15" s="31"/>
      <c r="F15" s="34">
        <v>0</v>
      </c>
      <c r="G15" s="35">
        <v>0</v>
      </c>
      <c r="H15" s="34">
        <v>3</v>
      </c>
      <c r="I15" s="35">
        <v>156.19999999999999</v>
      </c>
      <c r="J15" s="36" t="e">
        <f>(H15*100)/F15</f>
        <v>#DIV/0!</v>
      </c>
      <c r="K15" s="34">
        <v>0</v>
      </c>
      <c r="L15" s="35">
        <v>0</v>
      </c>
      <c r="M15" s="37">
        <f>H15-K15</f>
        <v>3</v>
      </c>
      <c r="N15" s="38">
        <f>(M15*100)/H15</f>
        <v>100</v>
      </c>
    </row>
    <row r="16">
      <c r="B16" s="39" t="s">
        <v>30</v>
      </c>
      <c r="C16" s="40"/>
      <c r="D16" s="40"/>
      <c r="E16" s="40"/>
      <c r="F16" s="42">
        <f>SUM(F12:F15)</f>
        <v>0</v>
      </c>
      <c r="G16" s="42">
        <f>SUM(G12:G15)</f>
        <v>0</v>
      </c>
      <c r="H16" s="42">
        <f>SUM(H12:H15)</f>
        <v>23</v>
      </c>
      <c r="I16" s="43">
        <f>SUM(I12:I15)</f>
        <v>3093.1399999999999</v>
      </c>
      <c r="J16" s="43"/>
      <c r="K16" s="42">
        <f>SUM(K12:K15)</f>
        <v>0</v>
      </c>
      <c r="L16" s="43">
        <f>SUM(L12:L15)</f>
        <v>0</v>
      </c>
      <c r="M16" s="44">
        <f>SUM(M12:M15)</f>
        <v>23</v>
      </c>
      <c r="N16" s="45"/>
    </row>
    <row r="17" ht="9.75" customHeight="1"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</row>
    <row r="18" ht="15.75">
      <c r="B18" s="27" t="s">
        <v>31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9"/>
    </row>
    <row r="19">
      <c r="B19" s="30" t="s">
        <v>23</v>
      </c>
      <c r="C19" s="31"/>
      <c r="D19" s="31"/>
      <c r="E19" s="31"/>
      <c r="F19" s="34">
        <v>0</v>
      </c>
      <c r="G19" s="35">
        <v>0</v>
      </c>
      <c r="H19" s="34">
        <v>5</v>
      </c>
      <c r="I19" s="35">
        <v>225</v>
      </c>
      <c r="J19" s="36" t="e">
        <f>(H19*100)/F19</f>
        <v>#DIV/0!</v>
      </c>
      <c r="K19" s="34">
        <v>0</v>
      </c>
      <c r="L19" s="35">
        <v>0</v>
      </c>
      <c r="M19" s="37">
        <f>H19-K19</f>
        <v>5</v>
      </c>
      <c r="N19" s="38">
        <f>(M19*100)/H19</f>
        <v>100</v>
      </c>
    </row>
    <row r="20">
      <c r="B20" s="30" t="s">
        <v>27</v>
      </c>
      <c r="C20" s="31"/>
      <c r="D20" s="31"/>
      <c r="E20" s="31"/>
      <c r="F20" s="34">
        <v>0</v>
      </c>
      <c r="G20" s="35">
        <v>0</v>
      </c>
      <c r="H20" s="34">
        <v>3</v>
      </c>
      <c r="I20" s="35">
        <v>88.5</v>
      </c>
      <c r="J20" s="36" t="e">
        <f>(H20*100)/F20</f>
        <v>#DIV/0!</v>
      </c>
      <c r="K20" s="34">
        <v>3</v>
      </c>
      <c r="L20" s="35">
        <v>86.730000000000004</v>
      </c>
      <c r="M20" s="37">
        <f>H20-K20</f>
        <v>0</v>
      </c>
      <c r="N20" s="38">
        <f>(M20*100)/H20</f>
        <v>0</v>
      </c>
    </row>
    <row r="21">
      <c r="B21" s="39" t="s">
        <v>30</v>
      </c>
      <c r="C21" s="40"/>
      <c r="D21" s="40"/>
      <c r="E21" s="40"/>
      <c r="F21" s="42">
        <f>SUM(F19:F20)</f>
        <v>0</v>
      </c>
      <c r="G21" s="42">
        <f>SUM(G19:G20)</f>
        <v>0</v>
      </c>
      <c r="H21" s="42">
        <f>SUM(H19:H20)</f>
        <v>8</v>
      </c>
      <c r="I21" s="43">
        <f>SUM(I19:I20)</f>
        <v>313.5</v>
      </c>
      <c r="J21" s="43"/>
      <c r="K21" s="42">
        <f>SUM(K19:K20)</f>
        <v>3</v>
      </c>
      <c r="L21" s="43">
        <f>SUM(L19:L20)</f>
        <v>86.730000000000004</v>
      </c>
      <c r="M21" s="44">
        <f>SUM(M19:M20)</f>
        <v>5</v>
      </c>
      <c r="N21" s="45"/>
    </row>
    <row r="22" ht="9.75" customHeight="1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</row>
    <row r="23" ht="15.75">
      <c r="B23" s="27" t="s">
        <v>33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</row>
    <row r="24">
      <c r="B24" s="30" t="s">
        <v>23</v>
      </c>
      <c r="C24" s="31"/>
      <c r="D24" s="31"/>
      <c r="E24" s="31"/>
      <c r="F24" s="34">
        <v>1</v>
      </c>
      <c r="G24" s="35">
        <v>6.5</v>
      </c>
      <c r="H24" s="34">
        <v>1</v>
      </c>
      <c r="I24" s="35">
        <v>6.5</v>
      </c>
      <c r="J24" s="36">
        <f>(H24*100)/F24</f>
        <v>100</v>
      </c>
      <c r="K24" s="34">
        <v>0</v>
      </c>
      <c r="L24" s="35">
        <v>0</v>
      </c>
      <c r="M24" s="37">
        <f>H24-K24</f>
        <v>1</v>
      </c>
      <c r="N24" s="38">
        <f>(M24*100)/H24</f>
        <v>100</v>
      </c>
    </row>
    <row r="25">
      <c r="B25" s="30" t="s">
        <v>36</v>
      </c>
      <c r="C25" s="31"/>
      <c r="D25" s="31"/>
      <c r="E25" s="31"/>
      <c r="F25" s="34">
        <v>1</v>
      </c>
      <c r="G25" s="35">
        <v>13</v>
      </c>
      <c r="H25" s="34">
        <v>1</v>
      </c>
      <c r="I25" s="35">
        <v>13</v>
      </c>
      <c r="J25" s="36">
        <f>(H25*100)/F25</f>
        <v>100</v>
      </c>
      <c r="K25" s="34">
        <v>0</v>
      </c>
      <c r="L25" s="35">
        <v>0</v>
      </c>
      <c r="M25" s="37">
        <f>H25-K25</f>
        <v>1</v>
      </c>
      <c r="N25" s="38">
        <f>(M25*100)/H25</f>
        <v>100</v>
      </c>
    </row>
    <row r="26">
      <c r="B26" s="30" t="s">
        <v>38</v>
      </c>
      <c r="C26" s="31"/>
      <c r="D26" s="31"/>
      <c r="E26" s="31"/>
      <c r="F26" s="34">
        <v>0</v>
      </c>
      <c r="G26" s="35">
        <v>0</v>
      </c>
      <c r="H26" s="34">
        <v>5</v>
      </c>
      <c r="I26" s="35">
        <v>360</v>
      </c>
      <c r="J26" s="36" t="e">
        <f>(H26*100)/F26</f>
        <v>#DIV/0!</v>
      </c>
      <c r="K26" s="34">
        <v>0</v>
      </c>
      <c r="L26" s="35">
        <v>0</v>
      </c>
      <c r="M26" s="37">
        <f>H26-K26</f>
        <v>5</v>
      </c>
      <c r="N26" s="38">
        <f>(M26*100)/H26</f>
        <v>100</v>
      </c>
    </row>
    <row r="27">
      <c r="B27" s="30" t="s">
        <v>40</v>
      </c>
      <c r="C27" s="31"/>
      <c r="D27" s="31"/>
      <c r="E27" s="31"/>
      <c r="F27" s="34">
        <v>0</v>
      </c>
      <c r="G27" s="35">
        <v>0</v>
      </c>
      <c r="H27" s="34">
        <v>1</v>
      </c>
      <c r="I27" s="35">
        <v>13</v>
      </c>
      <c r="J27" s="36" t="e">
        <f>(H27*100)/F27</f>
        <v>#DIV/0!</v>
      </c>
      <c r="K27" s="34">
        <v>0</v>
      </c>
      <c r="L27" s="35">
        <v>0</v>
      </c>
      <c r="M27" s="37">
        <f>H27-K27</f>
        <v>1</v>
      </c>
      <c r="N27" s="38">
        <f>(M27*100)/H27</f>
        <v>100</v>
      </c>
    </row>
    <row r="28">
      <c r="B28" s="30" t="s">
        <v>43</v>
      </c>
      <c r="C28" s="31"/>
      <c r="D28" s="31"/>
      <c r="E28" s="31"/>
      <c r="F28" s="34">
        <v>1</v>
      </c>
      <c r="G28" s="35">
        <v>65.799999999999997</v>
      </c>
      <c r="H28" s="34">
        <v>1</v>
      </c>
      <c r="I28" s="35">
        <v>65.799999999999997</v>
      </c>
      <c r="J28" s="36">
        <f>(H28*100)/F28</f>
        <v>100</v>
      </c>
      <c r="K28" s="34">
        <v>0</v>
      </c>
      <c r="L28" s="35">
        <v>0</v>
      </c>
      <c r="M28" s="37">
        <f>H28-K28</f>
        <v>1</v>
      </c>
      <c r="N28" s="38">
        <f>(M28*100)/H28</f>
        <v>100</v>
      </c>
    </row>
    <row r="29">
      <c r="B29" s="39" t="s">
        <v>30</v>
      </c>
      <c r="C29" s="40"/>
      <c r="D29" s="40"/>
      <c r="E29" s="40"/>
      <c r="F29" s="42">
        <f>SUM(F24:F28)</f>
        <v>3</v>
      </c>
      <c r="G29" s="42">
        <f>SUM(G24:G28)</f>
        <v>85.299999999999997</v>
      </c>
      <c r="H29" s="42">
        <f>SUM(H24:H28)</f>
        <v>9</v>
      </c>
      <c r="I29" s="43">
        <f>SUM(I24:I28)</f>
        <v>458.30000000000001</v>
      </c>
      <c r="J29" s="43"/>
      <c r="K29" s="42">
        <f>SUM(K24:K28)</f>
        <v>0</v>
      </c>
      <c r="L29" s="43">
        <f>SUM(L24:L28)</f>
        <v>0</v>
      </c>
      <c r="M29" s="44">
        <f>SUM(M24:M28)</f>
        <v>9</v>
      </c>
      <c r="N29" s="45"/>
    </row>
    <row r="30" ht="9.75" customHeight="1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</row>
    <row r="31" ht="15.75">
      <c r="B31" s="27" t="s">
        <v>44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9"/>
    </row>
    <row r="32">
      <c r="B32" s="30" t="s">
        <v>23</v>
      </c>
      <c r="C32" s="31"/>
      <c r="D32" s="31"/>
      <c r="E32" s="31"/>
      <c r="F32" s="34">
        <v>0</v>
      </c>
      <c r="G32" s="35">
        <v>0</v>
      </c>
      <c r="H32" s="34">
        <v>15</v>
      </c>
      <c r="I32" s="35">
        <v>1072.5</v>
      </c>
      <c r="J32" s="36" t="e">
        <f>(H32*100)/F32</f>
        <v>#DIV/0!</v>
      </c>
      <c r="K32" s="34">
        <v>0</v>
      </c>
      <c r="L32" s="35">
        <v>0</v>
      </c>
      <c r="M32" s="37">
        <f>H32-K32</f>
        <v>15</v>
      </c>
      <c r="N32" s="38">
        <f>(M32*100)/H32</f>
        <v>100</v>
      </c>
    </row>
    <row r="33">
      <c r="B33" s="30" t="s">
        <v>25</v>
      </c>
      <c r="C33" s="31"/>
      <c r="D33" s="31"/>
      <c r="E33" s="31"/>
      <c r="F33" s="34">
        <v>0</v>
      </c>
      <c r="G33" s="35">
        <v>0</v>
      </c>
      <c r="H33" s="34">
        <v>1</v>
      </c>
      <c r="I33" s="35">
        <v>9.6999999999999993</v>
      </c>
      <c r="J33" s="36" t="e">
        <f>(H33*100)/F33</f>
        <v>#DIV/0!</v>
      </c>
      <c r="K33" s="34">
        <v>1</v>
      </c>
      <c r="L33" s="35">
        <v>9.4100000000000001</v>
      </c>
      <c r="M33" s="37">
        <f>H33-K33</f>
        <v>0</v>
      </c>
      <c r="N33" s="38">
        <f>(M33*100)/H33</f>
        <v>0</v>
      </c>
    </row>
    <row r="34">
      <c r="B34" s="39" t="s">
        <v>30</v>
      </c>
      <c r="C34" s="40"/>
      <c r="D34" s="40"/>
      <c r="E34" s="40"/>
      <c r="F34" s="42">
        <f>SUM(F32:F33)</f>
        <v>0</v>
      </c>
      <c r="G34" s="42">
        <f>SUM(G32:G33)</f>
        <v>0</v>
      </c>
      <c r="H34" s="42">
        <f>SUM(H32:H33)</f>
        <v>16</v>
      </c>
      <c r="I34" s="43">
        <f>SUM(I32:I33)</f>
        <v>1082.2000000000001</v>
      </c>
      <c r="J34" s="43"/>
      <c r="K34" s="42">
        <f>SUM(K32:K33)</f>
        <v>1</v>
      </c>
      <c r="L34" s="43">
        <f>SUM(L32:L33)</f>
        <v>9.4100000000000001</v>
      </c>
      <c r="M34" s="44">
        <f>SUM(M32:M33)</f>
        <v>15</v>
      </c>
      <c r="N34" s="45"/>
    </row>
    <row r="35" ht="9.75" customHeight="1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9"/>
    </row>
    <row r="36" ht="15.75">
      <c r="B36" s="27" t="s">
        <v>46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9"/>
    </row>
    <row r="37">
      <c r="B37" s="30" t="s">
        <v>38</v>
      </c>
      <c r="C37" s="31"/>
      <c r="D37" s="31"/>
      <c r="E37" s="31"/>
      <c r="F37" s="34">
        <v>0</v>
      </c>
      <c r="G37" s="35">
        <v>0</v>
      </c>
      <c r="H37" s="34">
        <v>1</v>
      </c>
      <c r="I37" s="35">
        <v>72</v>
      </c>
      <c r="J37" s="36" t="e">
        <f>(H37*100)/F37</f>
        <v>#DIV/0!</v>
      </c>
      <c r="K37" s="34">
        <v>0</v>
      </c>
      <c r="L37" s="35">
        <v>0</v>
      </c>
      <c r="M37" s="37">
        <f>H37-K37</f>
        <v>1</v>
      </c>
      <c r="N37" s="38">
        <f>(M37*100)/H37</f>
        <v>100</v>
      </c>
    </row>
    <row r="38">
      <c r="B38" s="39" t="s">
        <v>30</v>
      </c>
      <c r="C38" s="40"/>
      <c r="D38" s="40"/>
      <c r="E38" s="40"/>
      <c r="F38" s="42">
        <f>SUM(F37)</f>
        <v>0</v>
      </c>
      <c r="G38" s="42">
        <f>SUM(G37)</f>
        <v>0</v>
      </c>
      <c r="H38" s="42">
        <f>SUM(H37)</f>
        <v>1</v>
      </c>
      <c r="I38" s="43">
        <f>SUM(I37)</f>
        <v>72</v>
      </c>
      <c r="J38" s="43"/>
      <c r="K38" s="42">
        <f>SUM(K37)</f>
        <v>0</v>
      </c>
      <c r="L38" s="43">
        <f>SUM(L37)</f>
        <v>0</v>
      </c>
      <c r="M38" s="44">
        <f>SUM(M37)</f>
        <v>1</v>
      </c>
      <c r="N38" s="45"/>
    </row>
    <row r="39" ht="9.75" customHeight="1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9"/>
    </row>
    <row r="40" ht="15.75">
      <c r="B40" s="27" t="s">
        <v>47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9"/>
    </row>
    <row r="41">
      <c r="B41" s="30" t="s">
        <v>38</v>
      </c>
      <c r="C41" s="31"/>
      <c r="D41" s="31"/>
      <c r="E41" s="31"/>
      <c r="F41" s="34">
        <v>0</v>
      </c>
      <c r="G41" s="35">
        <v>0</v>
      </c>
      <c r="H41" s="34">
        <v>1</v>
      </c>
      <c r="I41" s="35">
        <v>0</v>
      </c>
      <c r="J41" s="36" t="e">
        <f>(H41*100)/F41</f>
        <v>#DIV/0!</v>
      </c>
      <c r="K41" s="34">
        <v>0</v>
      </c>
      <c r="L41" s="35">
        <v>0</v>
      </c>
      <c r="M41" s="37">
        <f>H41-K41</f>
        <v>1</v>
      </c>
      <c r="N41" s="38">
        <f>(M41*100)/H41</f>
        <v>100</v>
      </c>
    </row>
    <row r="42">
      <c r="B42" s="39" t="s">
        <v>30</v>
      </c>
      <c r="C42" s="40"/>
      <c r="D42" s="40"/>
      <c r="E42" s="40"/>
      <c r="F42" s="42">
        <f>SUM(F41)</f>
        <v>0</v>
      </c>
      <c r="G42" s="42">
        <f>SUM(G41)</f>
        <v>0</v>
      </c>
      <c r="H42" s="42">
        <f>SUM(H41)</f>
        <v>1</v>
      </c>
      <c r="I42" s="43">
        <f>SUM(I41)</f>
        <v>0</v>
      </c>
      <c r="J42" s="43"/>
      <c r="K42" s="42">
        <f>SUM(K41)</f>
        <v>0</v>
      </c>
      <c r="L42" s="43">
        <f>SUM(L41)</f>
        <v>0</v>
      </c>
      <c r="M42" s="44">
        <f>SUM(M41)</f>
        <v>1</v>
      </c>
      <c r="N42" s="45"/>
    </row>
    <row r="43" ht="9.75" customHeight="1"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9"/>
    </row>
    <row r="44" ht="15.75">
      <c r="B44" s="27" t="s">
        <v>48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9"/>
    </row>
    <row r="45">
      <c r="B45" s="30" t="s">
        <v>43</v>
      </c>
      <c r="C45" s="31"/>
      <c r="D45" s="31"/>
      <c r="E45" s="31"/>
      <c r="F45" s="34">
        <v>0</v>
      </c>
      <c r="G45" s="35">
        <v>0</v>
      </c>
      <c r="H45" s="34">
        <v>1</v>
      </c>
      <c r="I45" s="35">
        <v>65.799999999999997</v>
      </c>
      <c r="J45" s="36" t="e">
        <f>(H45*100)/F45</f>
        <v>#DIV/0!</v>
      </c>
      <c r="K45" s="34">
        <v>1</v>
      </c>
      <c r="L45" s="35">
        <v>65.799999999999997</v>
      </c>
      <c r="M45" s="37">
        <f>H45-K45</f>
        <v>0</v>
      </c>
      <c r="N45" s="38">
        <f>(M45*100)/H45</f>
        <v>0</v>
      </c>
    </row>
    <row r="46">
      <c r="B46" s="30" t="s">
        <v>50</v>
      </c>
      <c r="C46" s="31"/>
      <c r="D46" s="31"/>
      <c r="E46" s="31"/>
      <c r="F46" s="34">
        <v>0</v>
      </c>
      <c r="G46" s="35">
        <v>0</v>
      </c>
      <c r="H46" s="34">
        <v>1</v>
      </c>
      <c r="I46" s="35">
        <v>116.09999999999999</v>
      </c>
      <c r="J46" s="36" t="e">
        <f>(H46*100)/F46</f>
        <v>#DIV/0!</v>
      </c>
      <c r="K46" s="34">
        <v>1</v>
      </c>
      <c r="L46" s="35">
        <v>116.09999999999999</v>
      </c>
      <c r="M46" s="37">
        <f>H46-K46</f>
        <v>0</v>
      </c>
      <c r="N46" s="38">
        <f>(M46*100)/H46</f>
        <v>0</v>
      </c>
    </row>
    <row r="47">
      <c r="B47" s="39" t="s">
        <v>30</v>
      </c>
      <c r="C47" s="40"/>
      <c r="D47" s="40"/>
      <c r="E47" s="40"/>
      <c r="F47" s="42">
        <f>SUM(F45:F46)</f>
        <v>0</v>
      </c>
      <c r="G47" s="42">
        <f>SUM(G45:G46)</f>
        <v>0</v>
      </c>
      <c r="H47" s="42">
        <f>SUM(H45:H46)</f>
        <v>2</v>
      </c>
      <c r="I47" s="43">
        <f>SUM(I45:I46)</f>
        <v>181.89999999999998</v>
      </c>
      <c r="J47" s="43"/>
      <c r="K47" s="42">
        <f>SUM(K45:K46)</f>
        <v>2</v>
      </c>
      <c r="L47" s="43">
        <f>SUM(L45:L46)</f>
        <v>181.89999999999998</v>
      </c>
      <c r="M47" s="44">
        <f>SUM(M45:M46)</f>
        <v>0</v>
      </c>
      <c r="N47" s="45"/>
    </row>
    <row r="48" ht="9.75" customHeight="1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9"/>
    </row>
    <row r="49" ht="15.75">
      <c r="B49" s="27" t="s">
        <v>51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</row>
    <row r="50">
      <c r="B50" s="30" t="s">
        <v>50</v>
      </c>
      <c r="C50" s="31"/>
      <c r="D50" s="31"/>
      <c r="E50" s="31"/>
      <c r="F50" s="34">
        <v>0</v>
      </c>
      <c r="G50" s="35">
        <v>0</v>
      </c>
      <c r="H50" s="34">
        <v>1</v>
      </c>
      <c r="I50" s="35">
        <v>13.300000000000001</v>
      </c>
      <c r="J50" s="36" t="e">
        <f>(H50*100)/F50</f>
        <v>#DIV/0!</v>
      </c>
      <c r="K50" s="34">
        <v>0</v>
      </c>
      <c r="L50" s="35">
        <v>0</v>
      </c>
      <c r="M50" s="37">
        <f>H50-K50</f>
        <v>1</v>
      </c>
      <c r="N50" s="38">
        <f>(M50*100)/H50</f>
        <v>100</v>
      </c>
    </row>
    <row r="51">
      <c r="B51" s="30" t="s">
        <v>27</v>
      </c>
      <c r="C51" s="31"/>
      <c r="D51" s="31"/>
      <c r="E51" s="31"/>
      <c r="F51" s="34">
        <v>0</v>
      </c>
      <c r="G51" s="35">
        <v>0</v>
      </c>
      <c r="H51" s="34">
        <v>1</v>
      </c>
      <c r="I51" s="35">
        <v>80</v>
      </c>
      <c r="J51" s="36" t="e">
        <f>(H51*100)/F51</f>
        <v>#DIV/0!</v>
      </c>
      <c r="K51" s="34">
        <v>0</v>
      </c>
      <c r="L51" s="35">
        <v>0</v>
      </c>
      <c r="M51" s="37">
        <f>H51-K51</f>
        <v>1</v>
      </c>
      <c r="N51" s="38">
        <f>(M51*100)/H51</f>
        <v>100</v>
      </c>
    </row>
    <row r="52">
      <c r="B52" s="39" t="s">
        <v>30</v>
      </c>
      <c r="C52" s="40"/>
      <c r="D52" s="40"/>
      <c r="E52" s="40"/>
      <c r="F52" s="42">
        <f>SUM(F50:F51)</f>
        <v>0</v>
      </c>
      <c r="G52" s="42">
        <f>SUM(G50:G51)</f>
        <v>0</v>
      </c>
      <c r="H52" s="42">
        <f>SUM(H50:H51)</f>
        <v>2</v>
      </c>
      <c r="I52" s="43">
        <f>SUM(I50:I51)</f>
        <v>93.299999999999997</v>
      </c>
      <c r="J52" s="43"/>
      <c r="K52" s="42">
        <f>SUM(K50:K51)</f>
        <v>0</v>
      </c>
      <c r="L52" s="43">
        <f>SUM(L50:L51)</f>
        <v>0</v>
      </c>
      <c r="M52" s="44">
        <f>SUM(M50:M51)</f>
        <v>2</v>
      </c>
      <c r="N52" s="45"/>
    </row>
    <row r="53" ht="9.75" customHeight="1"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9"/>
    </row>
    <row r="54" ht="15.75">
      <c r="B54" s="27" t="s">
        <v>53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9"/>
    </row>
    <row r="55">
      <c r="B55" s="30" t="s">
        <v>25</v>
      </c>
      <c r="C55" s="31"/>
      <c r="D55" s="31"/>
      <c r="E55" s="31"/>
      <c r="F55" s="34">
        <v>0</v>
      </c>
      <c r="G55" s="35">
        <v>0</v>
      </c>
      <c r="H55" s="34">
        <v>1</v>
      </c>
      <c r="I55" s="35">
        <v>300</v>
      </c>
      <c r="J55" s="36" t="e">
        <f>(H55*100)/F55</f>
        <v>#DIV/0!</v>
      </c>
      <c r="K55" s="34">
        <v>11</v>
      </c>
      <c r="L55" s="35">
        <v>1000</v>
      </c>
      <c r="M55" s="37">
        <f>H55-K55</f>
        <v>-10</v>
      </c>
      <c r="N55" s="38">
        <f>(M55*100)/H55</f>
        <v>-1000</v>
      </c>
    </row>
    <row r="56">
      <c r="B56" s="39" t="s">
        <v>30</v>
      </c>
      <c r="C56" s="40"/>
      <c r="D56" s="40"/>
      <c r="E56" s="40"/>
      <c r="F56" s="42">
        <f>SUM(F55)</f>
        <v>0</v>
      </c>
      <c r="G56" s="42">
        <f>SUM(G55)</f>
        <v>0</v>
      </c>
      <c r="H56" s="42">
        <f>SUM(H55)</f>
        <v>1</v>
      </c>
      <c r="I56" s="43">
        <f>SUM(I55)</f>
        <v>300</v>
      </c>
      <c r="J56" s="43"/>
      <c r="K56" s="42">
        <f>SUM(K55)</f>
        <v>11</v>
      </c>
      <c r="L56" s="43">
        <f>SUM(L55)</f>
        <v>1000</v>
      </c>
      <c r="M56" s="44">
        <f>SUM(M55)</f>
        <v>-10</v>
      </c>
      <c r="N56" s="45"/>
    </row>
    <row r="57" ht="13.5" customHeight="1">
      <c r="B57" s="46"/>
      <c r="C57" s="47"/>
      <c r="D57" s="47"/>
      <c r="E57" s="47"/>
      <c r="F57" s="49"/>
      <c r="G57" s="49"/>
      <c r="H57" s="49"/>
      <c r="I57" s="49"/>
      <c r="J57" s="49"/>
      <c r="K57" s="49"/>
      <c r="L57" s="49"/>
      <c r="M57" s="50"/>
    </row>
    <row r="58" ht="12.75" customHeight="1">
      <c r="B58" s="57"/>
      <c r="C58" s="58"/>
      <c r="D58" s="58"/>
      <c r="E58" s="58"/>
      <c r="F58" s="59"/>
      <c r="G58" s="59"/>
      <c r="H58" s="59"/>
      <c r="I58" s="59"/>
      <c r="J58" s="59"/>
      <c r="K58" s="59"/>
      <c r="L58" s="59"/>
      <c r="M58" s="60"/>
    </row>
  </sheetData>
  <mergeCells count="55">
    <mergeCell ref="B1:M1"/>
    <mergeCell ref="N8:N9"/>
    <mergeCell ref="K8:L8"/>
    <mergeCell ref="J8:J9"/>
    <mergeCell ref="H8:I8"/>
    <mergeCell ref="F8:G8"/>
    <mergeCell ref="M8:M9"/>
    <mergeCell ref="B8:E9"/>
    <mergeCell ref="B10:N10"/>
    <mergeCell ref="B11:N11"/>
    <mergeCell ref="B12:E12"/>
    <mergeCell ref="B13:E13"/>
    <mergeCell ref="B18:N18"/>
    <mergeCell ref="B19:E19"/>
    <mergeCell ref="B20:E20"/>
    <mergeCell ref="B21:E21"/>
    <mergeCell ref="B22:N22"/>
    <mergeCell ref="B23:N23"/>
    <mergeCell ref="B24:E24"/>
    <mergeCell ref="B25:E25"/>
    <mergeCell ref="B14:E14"/>
    <mergeCell ref="B15:E15"/>
    <mergeCell ref="B16:E16"/>
    <mergeCell ref="B17:N17"/>
    <mergeCell ref="B26:E26"/>
    <mergeCell ref="B27:E27"/>
    <mergeCell ref="B28:E28"/>
    <mergeCell ref="B29:E29"/>
    <mergeCell ref="B34:N34"/>
    <mergeCell ref="B31:N31"/>
    <mergeCell ref="B32:E32"/>
    <mergeCell ref="B33:E33"/>
    <mergeCell ref="B34:E34"/>
    <mergeCell ref="B39:N39"/>
    <mergeCell ref="B36:N36"/>
    <mergeCell ref="B37:E37"/>
    <mergeCell ref="B38:E38"/>
    <mergeCell ref="B43:N43"/>
    <mergeCell ref="B40:N40"/>
    <mergeCell ref="B41:E41"/>
    <mergeCell ref="B42:E42"/>
    <mergeCell ref="B47:N47"/>
    <mergeCell ref="B44:N44"/>
    <mergeCell ref="B45:E45"/>
    <mergeCell ref="B46:E46"/>
    <mergeCell ref="B47:E47"/>
    <mergeCell ref="B52:N52"/>
    <mergeCell ref="B49:N49"/>
    <mergeCell ref="B50:E50"/>
    <mergeCell ref="B51:E51"/>
    <mergeCell ref="B52:E52"/>
    <mergeCell ref="B57:N57"/>
    <mergeCell ref="B54:N54"/>
    <mergeCell ref="B55:E55"/>
    <mergeCell ref="B56:E56"/>
  </mergeCells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2024-12-05T07:07:22Z</dcterms:modified>
</cp:coreProperties>
</file>