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ЭтаКнига" defaultThemeVersion="124226"/>
  <bookViews>
    <workbookView xWindow="135" yWindow="840" windowWidth="16740" windowHeight="7860"/>
  </bookViews>
  <sheets>
    <sheet name="По товарах" sheetId="1" r:id="rId1"/>
    <sheet name="По группах товарів" sheetId="2" r:id="rId2"/>
  </sheets>
  <definedNames>
    <definedName name="KagentsGrp">'По группах товарів'!$A$10:$N$14</definedName>
    <definedName name="MatGroup">'По товарах'!$A$10:$O$14</definedName>
    <definedName name="MatGrp2">'По группах товарів'!$A$12:$N$13</definedName>
    <definedName name="MatOutDet">'По товарах'!$A$12:$O$13</definedName>
    <definedName name="range1">'По товарах'!#REF!</definedName>
    <definedName name="sectionPrice">'По товарах'!#REF!</definedName>
    <definedName name="_xlnm.Print_Titles" localSheetId="0">'По товарах'!$8:$9</definedName>
  </definedNames>
  <calcPr calcId="125725"/>
</workbook>
</file>

<file path=xl/calcChain.xml><?xml version="1.0" encoding="utf-8"?>
<calcChain xmlns="http://schemas.openxmlformats.org/spreadsheetml/2006/main">
  <c r="L12" i="2"/>
  <c r="K12"/>
  <c r="I12"/>
  <c r="H12"/>
  <c r="G12"/>
  <c r="F12"/>
  <c r="B12"/>
  <c r="B11"/>
  <c r="D6"/>
  <c r="D5"/>
  <c r="D4"/>
  <c r="D3"/>
  <c r="F12" i="1"/>
  <c r="B11"/>
  <c r="D5"/>
  <c r="N16"/>
  <c r="M16"/>
  <c r="K16"/>
  <c r="J16"/>
  <c r="I16"/>
  <c r="H16"/>
  <c r="N12"/>
  <c r="M12"/>
  <c r="K12"/>
  <c r="J12"/>
  <c r="L12" s="1"/>
  <c r="I12"/>
  <c r="H12"/>
  <c r="G12"/>
  <c r="B12"/>
  <c r="M12" i="2" l="1"/>
  <c r="N12" s="1"/>
  <c r="J12"/>
  <c r="O16" i="1"/>
  <c r="O12" l="1"/>
  <c r="P12" s="1"/>
  <c r="D3" l="1"/>
  <c r="D4"/>
  <c r="D6"/>
</calcChain>
</file>

<file path=xl/sharedStrings.xml><?xml version="1.0" encoding="utf-8"?>
<sst xmlns="http://schemas.openxmlformats.org/spreadsheetml/2006/main" count="55" uniqueCount="19">
  <si>
    <t>sum</t>
  </si>
  <si>
    <t>Разом по катогорії:</t>
  </si>
  <si>
    <t>Всього по відомості:</t>
  </si>
  <si>
    <t>сума, грн.</t>
  </si>
  <si>
    <t>Од. виміру</t>
  </si>
  <si>
    <t>к-ть</t>
  </si>
  <si>
    <t>Період:</t>
  </si>
  <si>
    <t>Контрагент:</t>
  </si>
  <si>
    <t>Товар</t>
  </si>
  <si>
    <t>Замовлено</t>
  </si>
  <si>
    <t>Група контрагентів:</t>
  </si>
  <si>
    <t>Група товарів:</t>
  </si>
  <si>
    <t>Звіт з реалізації продукції</t>
  </si>
  <si>
    <t>Повернуто</t>
  </si>
  <si>
    <t>Відвантажено</t>
  </si>
  <si>
    <t xml:space="preserve">% виконання замовлення </t>
  </si>
  <si>
    <t>Реалізація</t>
  </si>
  <si>
    <t>% виконання реалізації</t>
  </si>
  <si>
    <t>Група товарів</t>
  </si>
</sst>
</file>

<file path=xl/styles.xml><?xml version="1.0" encoding="utf-8"?>
<styleSheet xmlns="http://schemas.openxmlformats.org/spreadsheetml/2006/main">
  <numFmts count="2">
    <numFmt numFmtId="44" formatCode="_-* #,##0.00\ &quot;₽&quot;_-;\-* #,##0.00\ &quot;₽&quot;_-;_-* &quot;-&quot;??\ &quot;₽&quot;_-;_-@_-"/>
    <numFmt numFmtId="164" formatCode="mm/dd/yy"/>
  </numFmts>
  <fonts count="23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name val="Times New Roman Cyr"/>
      <charset val="204"/>
    </font>
    <font>
      <b/>
      <sz val="12"/>
      <color indexed="18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sz val="8"/>
      <name val="Arial"/>
      <family val="2"/>
    </font>
    <font>
      <sz val="8"/>
      <name val="Arial"/>
      <family val="2"/>
      <charset val="204"/>
    </font>
    <font>
      <sz val="10"/>
      <color indexed="18"/>
      <name val="Times New Roman Cyr"/>
      <charset val="204"/>
    </font>
    <font>
      <sz val="8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name val="Times New Roman Cyr"/>
      <charset val="204"/>
    </font>
    <font>
      <sz val="10"/>
      <name val="Arial"/>
      <family val="2"/>
      <charset val="204"/>
    </font>
    <font>
      <b/>
      <sz val="10"/>
      <color indexed="56"/>
      <name val="Arial"/>
      <family val="2"/>
      <charset val="204"/>
    </font>
    <font>
      <sz val="10"/>
      <color indexed="56"/>
      <name val="Arial"/>
      <family val="2"/>
      <charset val="204"/>
    </font>
    <font>
      <b/>
      <i/>
      <sz val="12"/>
      <color indexed="56"/>
      <name val="Arial"/>
      <family val="2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b/>
      <sz val="10"/>
      <name val="Arial"/>
      <family val="2"/>
      <charset val="204"/>
    </font>
    <font>
      <sz val="10"/>
      <color indexed="18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</fills>
  <borders count="25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hair">
        <color indexed="55"/>
      </left>
      <right style="thin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hair">
        <color indexed="23"/>
      </top>
      <bottom style="hair">
        <color indexed="23"/>
      </bottom>
      <diagonal/>
    </border>
    <border>
      <left/>
      <right/>
      <top style="hair">
        <color indexed="23"/>
      </top>
      <bottom style="hair">
        <color indexed="23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/>
      <right style="hair">
        <color indexed="55"/>
      </right>
      <top style="hair">
        <color indexed="55"/>
      </top>
      <bottom style="thin">
        <color indexed="55"/>
      </bottom>
      <diagonal/>
    </border>
    <border>
      <left style="thin">
        <color indexed="55"/>
      </left>
      <right/>
      <top style="hair">
        <color indexed="23"/>
      </top>
      <bottom style="thin">
        <color indexed="55"/>
      </bottom>
      <diagonal/>
    </border>
    <border>
      <left/>
      <right/>
      <top style="hair">
        <color indexed="23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0" xfId="0" applyFont="1" applyBorder="1" applyAlignment="1">
      <alignment horizontal="left"/>
    </xf>
    <xf numFmtId="2" fontId="3" fillId="0" borderId="0" xfId="0" applyNumberFormat="1" applyFont="1" applyBorder="1" applyAlignment="1">
      <alignment horizontal="right"/>
    </xf>
    <xf numFmtId="0" fontId="1" fillId="0" borderId="0" xfId="0" applyFont="1" applyFill="1" applyBorder="1"/>
    <xf numFmtId="0" fontId="2" fillId="0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/>
    <xf numFmtId="2" fontId="2" fillId="0" borderId="0" xfId="0" applyNumberFormat="1" applyFont="1" applyFill="1" applyBorder="1" applyAlignment="1">
      <alignment horizontal="right"/>
    </xf>
    <xf numFmtId="0" fontId="6" fillId="2" borderId="2" xfId="0" applyFont="1" applyFill="1" applyBorder="1"/>
    <xf numFmtId="0" fontId="4" fillId="2" borderId="3" xfId="0" applyFont="1" applyFill="1" applyBorder="1"/>
    <xf numFmtId="0" fontId="5" fillId="2" borderId="3" xfId="0" applyFont="1" applyFill="1" applyBorder="1"/>
    <xf numFmtId="0" fontId="8" fillId="0" borderId="0" xfId="0" applyFont="1" applyAlignment="1">
      <alignment horizontal="center"/>
    </xf>
    <xf numFmtId="164" fontId="7" fillId="2" borderId="3" xfId="0" applyNumberFormat="1" applyFont="1" applyFill="1" applyBorder="1"/>
    <xf numFmtId="0" fontId="5" fillId="2" borderId="6" xfId="0" applyFont="1" applyFill="1" applyBorder="1"/>
    <xf numFmtId="2" fontId="2" fillId="2" borderId="6" xfId="0" applyNumberFormat="1" applyFont="1" applyFill="1" applyBorder="1" applyAlignment="1">
      <alignment horizontal="right"/>
    </xf>
    <xf numFmtId="2" fontId="2" fillId="2" borderId="7" xfId="0" applyNumberFormat="1" applyFont="1" applyFill="1" applyBorder="1" applyAlignment="1">
      <alignment horizontal="right"/>
    </xf>
    <xf numFmtId="2" fontId="6" fillId="2" borderId="8" xfId="0" applyNumberFormat="1" applyFont="1" applyFill="1" applyBorder="1" applyAlignment="1">
      <alignment horizontal="right"/>
    </xf>
    <xf numFmtId="0" fontId="11" fillId="3" borderId="1" xfId="0" applyFont="1" applyFill="1" applyBorder="1" applyAlignment="1">
      <alignment horizontal="center" vertical="center" wrapText="1"/>
    </xf>
    <xf numFmtId="0" fontId="9" fillId="0" borderId="9" xfId="0" applyNumberFormat="1" applyFont="1" applyBorder="1" applyAlignment="1">
      <alignment horizontal="right" vertical="center"/>
    </xf>
    <xf numFmtId="0" fontId="11" fillId="3" borderId="10" xfId="0" applyFont="1" applyFill="1" applyBorder="1" applyAlignment="1">
      <alignment horizontal="center" vertical="center" wrapText="1"/>
    </xf>
    <xf numFmtId="2" fontId="10" fillId="0" borderId="9" xfId="0" applyNumberFormat="1" applyFont="1" applyBorder="1" applyAlignment="1">
      <alignment horizontal="right" vertical="center"/>
    </xf>
    <xf numFmtId="0" fontId="15" fillId="0" borderId="0" xfId="0" applyFont="1"/>
    <xf numFmtId="14" fontId="16" fillId="0" borderId="0" xfId="0" applyNumberFormat="1" applyFont="1" applyAlignment="1"/>
    <xf numFmtId="14" fontId="17" fillId="0" borderId="0" xfId="0" applyNumberFormat="1" applyFont="1" applyAlignment="1">
      <alignment horizontal="left"/>
    </xf>
    <xf numFmtId="0" fontId="18" fillId="0" borderId="0" xfId="0" applyFont="1" applyAlignment="1">
      <alignment horizontal="center"/>
    </xf>
    <xf numFmtId="14" fontId="19" fillId="0" borderId="0" xfId="0" applyNumberFormat="1" applyFont="1" applyAlignment="1"/>
    <xf numFmtId="14" fontId="20" fillId="0" borderId="0" xfId="0" applyNumberFormat="1" applyFont="1" applyAlignment="1">
      <alignment horizontal="left"/>
    </xf>
    <xf numFmtId="0" fontId="21" fillId="0" borderId="0" xfId="0" applyFont="1"/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left"/>
    </xf>
    <xf numFmtId="0" fontId="9" fillId="0" borderId="9" xfId="0" applyNumberFormat="1" applyFont="1" applyBorder="1" applyAlignment="1">
      <alignment horizontal="center" vertical="center"/>
    </xf>
    <xf numFmtId="0" fontId="2" fillId="2" borderId="6" xfId="0" applyNumberFormat="1" applyFont="1" applyFill="1" applyBorder="1" applyAlignment="1">
      <alignment horizontal="right"/>
    </xf>
    <xf numFmtId="2" fontId="6" fillId="2" borderId="3" xfId="0" applyNumberFormat="1" applyFont="1" applyFill="1" applyBorder="1" applyAlignment="1">
      <alignment horizontal="right"/>
    </xf>
    <xf numFmtId="0" fontId="12" fillId="0" borderId="12" xfId="0" applyNumberFormat="1" applyFont="1" applyBorder="1" applyAlignment="1">
      <alignment horizontal="right"/>
    </xf>
    <xf numFmtId="0" fontId="11" fillId="3" borderId="17" xfId="0" applyFont="1" applyFill="1" applyBorder="1" applyAlignment="1">
      <alignment horizontal="center" vertical="center" wrapText="1"/>
    </xf>
    <xf numFmtId="2" fontId="2" fillId="2" borderId="20" xfId="0" applyNumberFormat="1" applyFont="1" applyFill="1" applyBorder="1" applyAlignment="1">
      <alignment horizontal="right"/>
    </xf>
    <xf numFmtId="1" fontId="10" fillId="0" borderId="9" xfId="0" applyNumberFormat="1" applyFont="1" applyBorder="1" applyAlignment="1">
      <alignment horizontal="right" vertical="center"/>
    </xf>
    <xf numFmtId="1" fontId="12" fillId="0" borderId="12" xfId="0" applyNumberFormat="1" applyFont="1" applyBorder="1" applyAlignment="1">
      <alignment horizontal="right"/>
    </xf>
    <xf numFmtId="0" fontId="10" fillId="0" borderId="9" xfId="0" applyNumberFormat="1" applyFont="1" applyBorder="1" applyAlignment="1">
      <alignment horizontal="left" vertical="center"/>
    </xf>
    <xf numFmtId="0" fontId="11" fillId="3" borderId="17" xfId="0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right"/>
    </xf>
    <xf numFmtId="0" fontId="2" fillId="2" borderId="22" xfId="0" applyFont="1" applyFill="1" applyBorder="1" applyAlignment="1">
      <alignment horizontal="right"/>
    </xf>
    <xf numFmtId="0" fontId="11" fillId="3" borderId="11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 wrapText="1"/>
    </xf>
    <xf numFmtId="14" fontId="14" fillId="0" borderId="23" xfId="0" applyNumberFormat="1" applyFont="1" applyBorder="1" applyAlignment="1">
      <alignment horizontal="left"/>
    </xf>
    <xf numFmtId="14" fontId="14" fillId="0" borderId="0" xfId="0" applyNumberFormat="1" applyFont="1" applyBorder="1" applyAlignment="1">
      <alignment horizontal="left"/>
    </xf>
    <xf numFmtId="14" fontId="14" fillId="0" borderId="24" xfId="0" applyNumberFormat="1" applyFont="1" applyBorder="1" applyAlignment="1">
      <alignment horizontal="left"/>
    </xf>
    <xf numFmtId="0" fontId="11" fillId="3" borderId="4" xfId="0" applyFont="1" applyFill="1" applyBorder="1" applyAlignment="1">
      <alignment horizontal="center" vertical="center" wrapText="1"/>
    </xf>
    <xf numFmtId="0" fontId="10" fillId="0" borderId="15" xfId="0" applyNumberFormat="1" applyFont="1" applyBorder="1" applyAlignment="1">
      <alignment horizontal="left" vertical="center"/>
    </xf>
    <xf numFmtId="0" fontId="10" fillId="0" borderId="16" xfId="0" applyNumberFormat="1" applyFont="1" applyBorder="1" applyAlignment="1">
      <alignment horizontal="left" vertical="center"/>
    </xf>
    <xf numFmtId="0" fontId="13" fillId="0" borderId="0" xfId="0" applyFont="1" applyAlignment="1">
      <alignment horizontal="center"/>
    </xf>
    <xf numFmtId="0" fontId="11" fillId="3" borderId="13" xfId="0" applyFont="1" applyFill="1" applyBorder="1" applyAlignment="1">
      <alignment horizontal="center" vertical="center" wrapText="1"/>
    </xf>
    <xf numFmtId="0" fontId="11" fillId="3" borderId="14" xfId="0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" vertical="center" wrapText="1"/>
    </xf>
    <xf numFmtId="44" fontId="11" fillId="3" borderId="19" xfId="0" applyNumberFormat="1" applyFont="1" applyFill="1" applyBorder="1" applyAlignment="1">
      <alignment horizontal="center" vertical="center" wrapText="1"/>
    </xf>
    <xf numFmtId="44" fontId="11" fillId="3" borderId="10" xfId="0" applyNumberFormat="1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11" fillId="3" borderId="17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1" fillId="3" borderId="19" xfId="0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B1:Q17"/>
  <sheetViews>
    <sheetView showGridLines="0" tabSelected="1" zoomScaleNormal="100" workbookViewId="0">
      <selection activeCell="A12" sqref="A12:O13"/>
    </sheetView>
  </sheetViews>
  <sheetFormatPr defaultRowHeight="12.75"/>
  <cols>
    <col min="1" max="1" width="1" style="1" customWidth="1"/>
    <col min="2" max="2" width="5.85546875" style="1" customWidth="1"/>
    <col min="3" max="3" width="14.42578125" style="1" customWidth="1"/>
    <col min="4" max="4" width="9.42578125" style="1" customWidth="1"/>
    <col min="5" max="5" width="8.28515625" style="1" customWidth="1"/>
    <col min="6" max="6" width="26.85546875" style="1" customWidth="1"/>
    <col min="7" max="7" width="7.7109375" style="1" customWidth="1"/>
    <col min="8" max="8" width="7.42578125" style="1" customWidth="1"/>
    <col min="9" max="9" width="11" style="1" customWidth="1"/>
    <col min="10" max="10" width="8.140625" style="1" customWidth="1"/>
    <col min="11" max="12" width="11.140625" style="1" customWidth="1"/>
    <col min="13" max="13" width="8.140625" style="1" customWidth="1"/>
    <col min="14" max="14" width="11.28515625" style="1" customWidth="1"/>
    <col min="15" max="16" width="10.140625" style="1" customWidth="1"/>
    <col min="17" max="16384" width="9.140625" style="1"/>
  </cols>
  <sheetData>
    <row r="1" spans="2:17" ht="27" customHeight="1">
      <c r="B1" s="54" t="s">
        <v>12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</row>
    <row r="2" spans="2:17" ht="6" customHeight="1"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</row>
    <row r="3" spans="2:17" s="24" customFormat="1" ht="15.75" customHeight="1">
      <c r="B3" s="25" t="s">
        <v>6</v>
      </c>
      <c r="D3" s="26" t="e">
        <f>CONCATENATE("з "&amp;XLRPARAMS_StartDate," по "&amp;XLRPARAMS_EndDate)</f>
        <v>#NAME?</v>
      </c>
      <c r="E3" s="26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</row>
    <row r="4" spans="2:17" s="24" customFormat="1" ht="15.75" customHeight="1">
      <c r="B4" s="30" t="s">
        <v>11</v>
      </c>
      <c r="C4" s="31"/>
      <c r="D4" s="32" t="e">
        <f>XLRPARAMS_GRP</f>
        <v>#NAME?</v>
      </c>
      <c r="E4" s="32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</row>
    <row r="5" spans="2:17" s="24" customFormat="1" ht="15.75" customHeight="1">
      <c r="B5" s="25" t="s">
        <v>10</v>
      </c>
      <c r="D5" s="26" t="e">
        <f>XLRPARAMS_KontragentGroupName</f>
        <v>#NAME?</v>
      </c>
      <c r="E5" s="26"/>
    </row>
    <row r="6" spans="2:17" s="24" customFormat="1" ht="15.75" customHeight="1">
      <c r="B6" s="25" t="s">
        <v>7</v>
      </c>
      <c r="C6" s="28"/>
      <c r="D6" s="26" t="e">
        <f>XLRPARAMS_KAID</f>
        <v>#NAME?</v>
      </c>
      <c r="E6" s="26"/>
      <c r="F6" s="28"/>
      <c r="G6" s="29"/>
      <c r="H6" s="29"/>
      <c r="I6" s="29"/>
      <c r="J6" s="29"/>
    </row>
    <row r="7" spans="2:17" ht="7.5" customHeight="1"/>
    <row r="8" spans="2:17" ht="17.25" customHeight="1">
      <c r="B8" s="51" t="s">
        <v>8</v>
      </c>
      <c r="C8" s="60"/>
      <c r="D8" s="60"/>
      <c r="E8" s="60"/>
      <c r="F8" s="63" t="s">
        <v>18</v>
      </c>
      <c r="G8" s="46" t="s">
        <v>4</v>
      </c>
      <c r="H8" s="51" t="s">
        <v>9</v>
      </c>
      <c r="I8" s="46"/>
      <c r="J8" s="55" t="s">
        <v>14</v>
      </c>
      <c r="K8" s="56"/>
      <c r="L8" s="58" t="s">
        <v>15</v>
      </c>
      <c r="M8" s="55" t="s">
        <v>13</v>
      </c>
      <c r="N8" s="57"/>
      <c r="O8" s="46" t="s">
        <v>16</v>
      </c>
      <c r="P8" s="46" t="s">
        <v>17</v>
      </c>
    </row>
    <row r="9" spans="2:17" ht="27" customHeight="1">
      <c r="B9" s="61"/>
      <c r="C9" s="62"/>
      <c r="D9" s="62"/>
      <c r="E9" s="62"/>
      <c r="F9" s="64"/>
      <c r="G9" s="47"/>
      <c r="H9" s="20" t="s">
        <v>5</v>
      </c>
      <c r="I9" s="20" t="s">
        <v>3</v>
      </c>
      <c r="J9" s="22" t="s">
        <v>5</v>
      </c>
      <c r="K9" s="37" t="s">
        <v>3</v>
      </c>
      <c r="L9" s="59"/>
      <c r="M9" s="20" t="s">
        <v>5</v>
      </c>
      <c r="N9" s="20" t="s">
        <v>3</v>
      </c>
      <c r="O9" s="47"/>
      <c r="P9" s="47"/>
    </row>
    <row r="10" spans="2:17" ht="9.75" customHeight="1">
      <c r="B10" s="48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50"/>
    </row>
    <row r="11" spans="2:17" ht="15.75">
      <c r="B11" s="48" t="e">
        <f>MatGroup_NAME</f>
        <v>#NAME?</v>
      </c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50"/>
    </row>
    <row r="12" spans="2:17">
      <c r="B12" s="52" t="e">
        <f>MatOutDet_MatName</f>
        <v>#NAME?</v>
      </c>
      <c r="C12" s="53"/>
      <c r="D12" s="53"/>
      <c r="E12" s="53"/>
      <c r="F12" s="41" t="e">
        <f>MatOutDet_MatGrpName</f>
        <v>#NAME?</v>
      </c>
      <c r="G12" s="33" t="e">
        <f>MatOutDet_MeasureName</f>
        <v>#NAME?</v>
      </c>
      <c r="H12" s="21" t="e">
        <f>MatOutDet_OrderedAmount</f>
        <v>#NAME?</v>
      </c>
      <c r="I12" s="23" t="e">
        <f>MatOutDet_OrderedTotal</f>
        <v>#NAME?</v>
      </c>
      <c r="J12" s="21" t="e">
        <f>MatOutDet_AmountOut</f>
        <v>#NAME?</v>
      </c>
      <c r="K12" s="23" t="e">
        <f>MatOutDet_TotalOut</f>
        <v>#NAME?</v>
      </c>
      <c r="L12" s="39" t="e">
        <f>(J12*100)/H12</f>
        <v>#NAME?</v>
      </c>
      <c r="M12" s="21" t="e">
        <f>MatOutDet_ReturnAmount</f>
        <v>#NAME?</v>
      </c>
      <c r="N12" s="23" t="e">
        <f>MatOutDet_ReturnTotal</f>
        <v>#NAME?</v>
      </c>
      <c r="O12" s="36" t="e">
        <f>J12-M12</f>
        <v>#NAME?</v>
      </c>
      <c r="P12" s="40" t="e">
        <f>(O12*100)/J12</f>
        <v>#NAME?</v>
      </c>
    </row>
    <row r="13" spans="2:17">
      <c r="B13" s="44" t="s">
        <v>1</v>
      </c>
      <c r="C13" s="45"/>
      <c r="D13" s="45"/>
      <c r="E13" s="45"/>
      <c r="F13" s="45"/>
      <c r="G13" s="16"/>
      <c r="H13" s="34" t="s">
        <v>0</v>
      </c>
      <c r="I13" s="34" t="s">
        <v>0</v>
      </c>
      <c r="J13" s="34" t="s">
        <v>0</v>
      </c>
      <c r="K13" s="17" t="s">
        <v>0</v>
      </c>
      <c r="L13" s="17"/>
      <c r="M13" s="34" t="s">
        <v>0</v>
      </c>
      <c r="N13" s="17" t="s">
        <v>0</v>
      </c>
      <c r="O13" s="38" t="s">
        <v>0</v>
      </c>
      <c r="P13" s="18"/>
    </row>
    <row r="14" spans="2:17">
      <c r="B14" s="6"/>
      <c r="C14" s="7"/>
      <c r="D14" s="7"/>
      <c r="E14" s="7"/>
      <c r="F14" s="8"/>
      <c r="G14" s="9"/>
      <c r="H14" s="9"/>
      <c r="I14" s="9"/>
      <c r="J14" s="9"/>
      <c r="K14" s="9"/>
      <c r="L14" s="9"/>
      <c r="M14" s="9"/>
      <c r="N14" s="9"/>
      <c r="O14" s="10"/>
    </row>
    <row r="15" spans="2:17" ht="13.5" customHeight="1">
      <c r="B15" s="6"/>
      <c r="C15" s="7"/>
      <c r="D15" s="7"/>
      <c r="E15" s="7"/>
      <c r="F15" s="8"/>
      <c r="G15" s="9"/>
      <c r="H15" s="9"/>
      <c r="I15" s="9"/>
      <c r="J15" s="9"/>
      <c r="K15" s="9"/>
      <c r="L15" s="9"/>
      <c r="M15" s="9"/>
      <c r="N15" s="9"/>
      <c r="O15" s="10"/>
    </row>
    <row r="16" spans="2:17" ht="12.75" customHeight="1">
      <c r="B16" s="11"/>
      <c r="C16" s="15" t="s">
        <v>2</v>
      </c>
      <c r="D16" s="15"/>
      <c r="E16" s="15"/>
      <c r="F16" s="12"/>
      <c r="G16" s="13"/>
      <c r="H16" s="35" t="e">
        <f>SummaryField_OrderedAmount</f>
        <v>#NAME?</v>
      </c>
      <c r="I16" s="35" t="e">
        <f>SummaryField_OrderedTotal</f>
        <v>#NAME?</v>
      </c>
      <c r="J16" s="35" t="e">
        <f>SummaryField_AmountOut</f>
        <v>#NAME?</v>
      </c>
      <c r="K16" s="35" t="e">
        <f>SummaryField_TotalOut</f>
        <v>#NAME?</v>
      </c>
      <c r="L16" s="35"/>
      <c r="M16" s="35" t="e">
        <f>SummaryField_ReturnAmount</f>
        <v>#NAME?</v>
      </c>
      <c r="N16" s="35" t="e">
        <f>SummaryField_ReturnTotal</f>
        <v>#NAME?</v>
      </c>
      <c r="O16" s="19" t="e">
        <f>J16-M16</f>
        <v>#NAME?</v>
      </c>
    </row>
    <row r="17" spans="2:15" ht="12.75" customHeight="1">
      <c r="B17" s="2"/>
      <c r="C17" s="3"/>
      <c r="D17" s="3"/>
      <c r="E17" s="3"/>
      <c r="F17" s="2"/>
      <c r="G17" s="4"/>
      <c r="H17" s="4"/>
      <c r="I17" s="4"/>
      <c r="J17" s="4"/>
      <c r="K17" s="4"/>
      <c r="L17" s="4"/>
      <c r="M17" s="4"/>
      <c r="N17" s="4"/>
      <c r="O17" s="5"/>
    </row>
  </sheetData>
  <mergeCells count="14">
    <mergeCell ref="B1:O1"/>
    <mergeCell ref="J8:K8"/>
    <mergeCell ref="G8:G9"/>
    <mergeCell ref="M8:N8"/>
    <mergeCell ref="O8:O9"/>
    <mergeCell ref="L8:L9"/>
    <mergeCell ref="B8:E9"/>
    <mergeCell ref="F8:F9"/>
    <mergeCell ref="B13:F13"/>
    <mergeCell ref="P8:P9"/>
    <mergeCell ref="B10:P10"/>
    <mergeCell ref="H8:I8"/>
    <mergeCell ref="B11:P11"/>
    <mergeCell ref="B12:E12"/>
  </mergeCells>
  <phoneticPr fontId="0" type="noConversion"/>
  <printOptions horizontalCentered="1"/>
  <pageMargins left="0.19685039370078741" right="0.19685039370078741" top="0.39370078740157483" bottom="0.39370078740157483" header="0.51181102362204722" footer="0.51181102362204722"/>
  <pageSetup paperSize="9" scale="6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1:O16"/>
  <sheetViews>
    <sheetView workbookViewId="0">
      <selection activeCell="A10" sqref="A10:N14"/>
    </sheetView>
  </sheetViews>
  <sheetFormatPr defaultRowHeight="12.75"/>
  <cols>
    <col min="1" max="1" width="1" style="1" customWidth="1"/>
    <col min="2" max="2" width="5.85546875" style="1" customWidth="1"/>
    <col min="3" max="3" width="14.42578125" style="1" customWidth="1"/>
    <col min="4" max="4" width="9.42578125" style="1" customWidth="1"/>
    <col min="5" max="5" width="8.28515625" style="1" customWidth="1"/>
    <col min="6" max="6" width="10.140625" style="1" customWidth="1"/>
    <col min="7" max="7" width="11" style="1" customWidth="1"/>
    <col min="8" max="8" width="8.140625" style="1" customWidth="1"/>
    <col min="9" max="10" width="11.140625" style="1" customWidth="1"/>
    <col min="11" max="11" width="8.140625" style="1" customWidth="1"/>
    <col min="12" max="12" width="11.28515625" style="1" customWidth="1"/>
    <col min="13" max="14" width="10.140625" style="1" customWidth="1"/>
    <col min="15" max="16384" width="9.140625" style="1"/>
  </cols>
  <sheetData>
    <row r="1" spans="2:15" ht="27" customHeight="1">
      <c r="B1" s="54" t="s">
        <v>12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</row>
    <row r="2" spans="2:15" ht="6" customHeight="1"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2:15" s="24" customFormat="1" ht="15.75" customHeight="1">
      <c r="B3" s="25" t="s">
        <v>6</v>
      </c>
      <c r="D3" s="26" t="e">
        <f>CONCATENATE("з "&amp;XLRPARAMS_StartDate," по "&amp;XLRPARAMS_EndDate)</f>
        <v>#NAME?</v>
      </c>
      <c r="E3" s="26"/>
      <c r="F3" s="27"/>
      <c r="G3" s="27"/>
      <c r="H3" s="27"/>
      <c r="I3" s="27"/>
      <c r="J3" s="27"/>
      <c r="K3" s="27"/>
      <c r="L3" s="27"/>
      <c r="M3" s="27"/>
      <c r="N3" s="27"/>
      <c r="O3" s="27"/>
    </row>
    <row r="4" spans="2:15" s="24" customFormat="1" ht="15.75" customHeight="1">
      <c r="B4" s="30" t="s">
        <v>11</v>
      </c>
      <c r="C4" s="31"/>
      <c r="D4" s="32" t="e">
        <f>XLRPARAMS_GRP</f>
        <v>#NAME?</v>
      </c>
      <c r="E4" s="32"/>
      <c r="F4" s="27"/>
      <c r="G4" s="27"/>
      <c r="H4" s="27"/>
      <c r="I4" s="27"/>
      <c r="J4" s="27"/>
      <c r="K4" s="27"/>
      <c r="L4" s="27"/>
      <c r="M4" s="27"/>
      <c r="N4" s="27"/>
      <c r="O4" s="27"/>
    </row>
    <row r="5" spans="2:15" s="24" customFormat="1" ht="15.75" customHeight="1">
      <c r="B5" s="25" t="s">
        <v>10</v>
      </c>
      <c r="D5" s="26" t="e">
        <f>XLRPARAMS_KontragentGroupName</f>
        <v>#NAME?</v>
      </c>
      <c r="E5" s="26"/>
    </row>
    <row r="6" spans="2:15" s="24" customFormat="1" ht="15.75" customHeight="1">
      <c r="B6" s="25" t="s">
        <v>7</v>
      </c>
      <c r="C6" s="28"/>
      <c r="D6" s="26" t="e">
        <f>XLRPARAMS_KAID</f>
        <v>#NAME?</v>
      </c>
      <c r="E6" s="26"/>
      <c r="F6" s="29"/>
      <c r="G6" s="29"/>
      <c r="H6" s="29"/>
    </row>
    <row r="7" spans="2:15" ht="7.5" customHeight="1"/>
    <row r="8" spans="2:15" ht="17.25" customHeight="1">
      <c r="B8" s="51" t="s">
        <v>18</v>
      </c>
      <c r="C8" s="60"/>
      <c r="D8" s="60"/>
      <c r="E8" s="60"/>
      <c r="F8" s="51" t="s">
        <v>9</v>
      </c>
      <c r="G8" s="46"/>
      <c r="H8" s="55" t="s">
        <v>14</v>
      </c>
      <c r="I8" s="56"/>
      <c r="J8" s="58" t="s">
        <v>15</v>
      </c>
      <c r="K8" s="55" t="s">
        <v>13</v>
      </c>
      <c r="L8" s="57"/>
      <c r="M8" s="46" t="s">
        <v>16</v>
      </c>
      <c r="N8" s="46" t="s">
        <v>17</v>
      </c>
    </row>
    <row r="9" spans="2:15" ht="27" customHeight="1">
      <c r="B9" s="61"/>
      <c r="C9" s="62"/>
      <c r="D9" s="62"/>
      <c r="E9" s="62"/>
      <c r="F9" s="20" t="s">
        <v>5</v>
      </c>
      <c r="G9" s="20" t="s">
        <v>3</v>
      </c>
      <c r="H9" s="43" t="s">
        <v>5</v>
      </c>
      <c r="I9" s="42" t="s">
        <v>3</v>
      </c>
      <c r="J9" s="59"/>
      <c r="K9" s="20" t="s">
        <v>5</v>
      </c>
      <c r="L9" s="20" t="s">
        <v>3</v>
      </c>
      <c r="M9" s="47"/>
      <c r="N9" s="47"/>
    </row>
    <row r="10" spans="2:15" ht="9.75" customHeight="1">
      <c r="B10" s="48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50"/>
    </row>
    <row r="11" spans="2:15" ht="15.75">
      <c r="B11" s="48" t="e">
        <f>KagentsGrp_Name</f>
        <v>#NAME?</v>
      </c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50"/>
    </row>
    <row r="12" spans="2:15">
      <c r="B12" s="52" t="e">
        <f>MatGrp2_MatGrpName</f>
        <v>#NAME?</v>
      </c>
      <c r="C12" s="53"/>
      <c r="D12" s="53"/>
      <c r="E12" s="53"/>
      <c r="F12" s="21" t="e">
        <f>MatGrp2_OrderedAmount</f>
        <v>#NAME?</v>
      </c>
      <c r="G12" s="23" t="e">
        <f>MatGrp2_OrderedTotal</f>
        <v>#NAME?</v>
      </c>
      <c r="H12" s="21" t="e">
        <f>MatGrp2_AmountOut</f>
        <v>#NAME?</v>
      </c>
      <c r="I12" s="23" t="e">
        <f>MatGrp2_TotalOut</f>
        <v>#NAME?</v>
      </c>
      <c r="J12" s="39" t="e">
        <f>(H12*100)/F12</f>
        <v>#NAME?</v>
      </c>
      <c r="K12" s="21" t="e">
        <f>MatGrp2_ReturnAmount</f>
        <v>#NAME?</v>
      </c>
      <c r="L12" s="23" t="e">
        <f>MatGrp2_ReturnTotal</f>
        <v>#NAME?</v>
      </c>
      <c r="M12" s="36" t="e">
        <f>H12-K12</f>
        <v>#NAME?</v>
      </c>
      <c r="N12" s="40" t="e">
        <f>(M12*100)/H12</f>
        <v>#NAME?</v>
      </c>
    </row>
    <row r="13" spans="2:15">
      <c r="B13" s="44" t="s">
        <v>1</v>
      </c>
      <c r="C13" s="45"/>
      <c r="D13" s="45"/>
      <c r="E13" s="45"/>
      <c r="F13" s="34" t="s">
        <v>0</v>
      </c>
      <c r="G13" s="34" t="s">
        <v>0</v>
      </c>
      <c r="H13" s="34" t="s">
        <v>0</v>
      </c>
      <c r="I13" s="17" t="s">
        <v>0</v>
      </c>
      <c r="J13" s="17"/>
      <c r="K13" s="34" t="s">
        <v>0</v>
      </c>
      <c r="L13" s="17" t="s">
        <v>0</v>
      </c>
      <c r="M13" s="38" t="s">
        <v>0</v>
      </c>
      <c r="N13" s="18"/>
    </row>
    <row r="14" spans="2:15">
      <c r="B14" s="6"/>
      <c r="C14" s="7"/>
      <c r="D14" s="7"/>
      <c r="E14" s="7"/>
      <c r="F14" s="9"/>
      <c r="G14" s="9"/>
      <c r="H14" s="9"/>
      <c r="I14" s="9"/>
      <c r="J14" s="9"/>
      <c r="K14" s="9"/>
      <c r="L14" s="9"/>
      <c r="M14" s="10"/>
    </row>
    <row r="15" spans="2:15" ht="13.5" customHeight="1">
      <c r="B15" s="6"/>
      <c r="C15" s="7"/>
      <c r="D15" s="7"/>
      <c r="E15" s="7"/>
      <c r="F15" s="9"/>
      <c r="G15" s="9"/>
      <c r="H15" s="9"/>
      <c r="I15" s="9"/>
      <c r="J15" s="9"/>
      <c r="K15" s="9"/>
      <c r="L15" s="9"/>
      <c r="M15" s="10"/>
    </row>
    <row r="16" spans="2:15" ht="12.75" customHeight="1">
      <c r="B16" s="2"/>
      <c r="C16" s="3"/>
      <c r="D16" s="3"/>
      <c r="E16" s="3"/>
      <c r="F16" s="4"/>
      <c r="G16" s="4"/>
      <c r="H16" s="4"/>
      <c r="I16" s="4"/>
      <c r="J16" s="4"/>
      <c r="K16" s="4"/>
      <c r="L16" s="4"/>
      <c r="M16" s="5"/>
    </row>
  </sheetData>
  <mergeCells count="12">
    <mergeCell ref="N8:N9"/>
    <mergeCell ref="B10:N10"/>
    <mergeCell ref="B11:N11"/>
    <mergeCell ref="B12:E12"/>
    <mergeCell ref="B13:E13"/>
    <mergeCell ref="B1:M1"/>
    <mergeCell ref="B8:E9"/>
    <mergeCell ref="F8:G8"/>
    <mergeCell ref="H8:I8"/>
    <mergeCell ref="J8:J9"/>
    <mergeCell ref="K8:L8"/>
    <mergeCell ref="M8:M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</vt:i4>
      </vt:variant>
    </vt:vector>
  </HeadingPairs>
  <TitlesOfParts>
    <vt:vector size="7" baseType="lpstr">
      <vt:lpstr>По товарах</vt:lpstr>
      <vt:lpstr>По группах товарів</vt:lpstr>
      <vt:lpstr>KagentsGrp</vt:lpstr>
      <vt:lpstr>MatGroup</vt:lpstr>
      <vt:lpstr>MatGrp2</vt:lpstr>
      <vt:lpstr>MatOutDet</vt:lpstr>
      <vt:lpstr>'По товарах'!Заголовки_для_печати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sp</cp:lastModifiedBy>
  <cp:lastPrinted>2012-05-18T06:55:56Z</cp:lastPrinted>
  <dcterms:created xsi:type="dcterms:W3CDTF">2001-10-10T06:27:02Z</dcterms:created>
  <dcterms:modified xsi:type="dcterms:W3CDTF">2023-04-10T10:00:27Z</dcterms:modified>
</cp:coreProperties>
</file>