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Лист1!$A$11:$O$14</definedName>
    <definedName name="MatList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L14"/>
  <c r="J14"/>
  <c r="O13"/>
  <c r="O14"/>
  <c r="M13"/>
  <c r="D3"/>
</calcChain>
</file>

<file path=xl/sharedStrings.xml><?xml version="1.0" encoding="utf-8"?>
<sst xmlns="http://schemas.openxmlformats.org/spreadsheetml/2006/main">
  <si>
    <t xml:space="preserve"> ЗВІТ ПРО ПРОДАЖ ТОВАРІВ З ПРИБУТКОМ</t>
  </si>
  <si>
    <t>Період:</t>
  </si>
  <si>
    <t>Товарна група:</t>
  </si>
  <si>
    <t>Усі</t>
  </si>
  <si>
    <t>Склад:</t>
  </si>
  <si>
    <t>Контрагент:</t>
  </si>
  <si>
    <t>Код</t>
  </si>
  <si>
    <t>Назва товару</t>
  </si>
  <si>
    <t>Од. вим.</t>
  </si>
  <si>
    <t>Вхідна ціна</t>
  </si>
  <si>
    <t>Відгрузка</t>
  </si>
  <si>
    <t>Повернення</t>
  </si>
  <si>
    <t>Всього продано</t>
  </si>
  <si>
    <t>Прибуток</t>
  </si>
  <si>
    <t>Рентабельність, %</t>
  </si>
  <si>
    <t>К-сть</t>
  </si>
  <si>
    <t>Сума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</si>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</sst>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man Cyr"/>
      <charset val="204"/>
    </font>
    <font>
      <sz val="12"/>
      <color indexed="56"/>
      <name val="Times New Ro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0"/>
      <color indexed="53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</fills>
  <borders count="2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2" fontId="12" fillId="2" borderId="4" xfId="0" applyNumberFormat="1" applyFont="1" applyFill="1" applyBorder="1" applyAlignment="1">
      <alignment horizontal="right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9" fontId="1" fillId="0" borderId="19" xfId="0" applyNumberFormat="1" applyFont="1" applyBorder="1" applyAlignment="1">
      <alignment horizontal="right"/>
    </xf>
    <xf numFmtId="0" fontId="15" fillId="0" borderId="20" xfId="0" applyFont="1" applyFill="1" applyBorder="1" applyAlignment="1">
      <alignment horizontal="right"/>
    </xf>
    <xf numFmtId="2" fontId="14" fillId="3" borderId="21" xfId="0" applyNumberFormat="1" applyFont="1" applyFill="1" applyBorder="1" applyAlignment="1">
      <alignment horizontal="center"/>
    </xf>
    <xf numFmtId="2" fontId="14" fillId="3" borderId="21" xfId="0" applyNumberFormat="1" applyFont="1" applyFill="1" applyBorder="1" applyAlignment="1">
      <alignment horizontal="right"/>
    </xf>
    <xf numFmtId="9" fontId="7" fillId="3" borderId="22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7" fillId="4" borderId="23" xfId="0" applyFont="1" applyFill="1" applyBorder="1"/>
    <xf numFmtId="164" fontId="15" fillId="4" borderId="24" xfId="0" applyNumberFormat="1" applyFont="1" applyFill="1" applyBorder="1"/>
    <xf numFmtId="0" fontId="16" fillId="4" borderId="24" xfId="0" applyFont="1" applyFill="1" applyBorder="1"/>
    <xf numFmtId="0" fontId="17" fillId="4" borderId="24" xfId="0" applyFont="1" applyFill="1" applyBorder="1"/>
    <xf numFmtId="2" fontId="7" fillId="4" borderId="24" xfId="0" applyNumberFormat="1" applyFont="1" applyFill="1" applyBorder="1"/>
    <xf numFmtId="2" fontId="7" fillId="4" borderId="24" xfId="0" applyNumberFormat="1" applyFont="1" applyFill="1" applyBorder="1" applyAlignment="1">
      <alignment horizontal="right"/>
    </xf>
    <xf numFmtId="9" fontId="7" fillId="4" borderId="25" xfId="0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6.57" style="1" customWidth="1"/>
    <col min="3" max="3" width="8.29" style="1" customWidth="1"/>
    <col min="4" max="4" width="7.29" style="1" customWidth="1"/>
    <col min="5" max="5" width="11.43" style="1" customWidth="1"/>
    <col min="6" max="6" width="10.57" style="1" customWidth="1"/>
    <col min="7" max="7" width="8.43" style="1" customWidth="1"/>
    <col min="8" max="8" width="8" style="1" customWidth="1"/>
    <col min="9" max="9" width="11.14" style="1" customWidth="1"/>
    <col min="10" max="10" width="13" style="1" customWidth="1"/>
    <col min="11" max="11" width="11.57" style="1" customWidth="1"/>
    <col min="12" max="12" width="12.57" style="1" customWidth="1"/>
    <col min="13" max="13" width="12.29" style="1" customWidth="1"/>
    <col min="14" max="14" width="10.86" style="1" customWidth="1"/>
    <col min="15" max="15" width="14.43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"&amp;"20.01.2022"," по "&amp;"20.01.2022")</f>
        <v>з 20.01.2022 по 20.01.2022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13.5" customHeight="1">
      <c r="B6" s="4" t="s">
        <v>5</v>
      </c>
      <c r="C6" s="10"/>
      <c r="D6" s="11" t="s">
        <v>3</v>
      </c>
      <c r="E6" s="10"/>
      <c r="F6" s="12"/>
      <c r="G6" s="12"/>
    </row>
    <row r="7" ht="5.25" customHeight="1">
      <c r="B7" s="4"/>
      <c r="D7" s="5"/>
    </row>
    <row r="8" ht="26.25" customHeight="1">
      <c r="B8" s="13" t="s">
        <v>6</v>
      </c>
      <c r="C8" s="14" t="s">
        <v>7</v>
      </c>
      <c r="D8" s="15"/>
      <c r="E8" s="15"/>
      <c r="F8" s="16"/>
      <c r="G8" s="13" t="s">
        <v>8</v>
      </c>
      <c r="H8" s="13" t="s">
        <v>9</v>
      </c>
      <c r="I8" s="17" t="s">
        <v>10</v>
      </c>
      <c r="J8" s="18"/>
      <c r="K8" s="17" t="s">
        <v>11</v>
      </c>
      <c r="L8" s="18"/>
      <c r="M8" s="13" t="s">
        <v>12</v>
      </c>
      <c r="N8" s="13" t="s">
        <v>13</v>
      </c>
      <c r="O8" s="13" t="s">
        <v>14</v>
      </c>
    </row>
    <row r="9" ht="15.75" customHeight="1">
      <c r="B9" s="19"/>
      <c r="C9" s="20"/>
      <c r="D9" s="21"/>
      <c r="E9" s="21"/>
      <c r="F9" s="22"/>
      <c r="G9" s="19"/>
      <c r="H9" s="19"/>
      <c r="I9" s="23" t="s">
        <v>15</v>
      </c>
      <c r="J9" s="23" t="s">
        <v>16</v>
      </c>
      <c r="K9" s="23" t="s">
        <v>15</v>
      </c>
      <c r="L9" s="23" t="s">
        <v>16</v>
      </c>
      <c r="M9" s="19"/>
      <c r="N9" s="19"/>
      <c r="O9" s="19"/>
    </row>
    <row r="10" ht="13.5" customHeight="1">
      <c r="B10" s="24">
        <v>1</v>
      </c>
      <c r="C10" s="25">
        <v>2</v>
      </c>
      <c r="D10" s="26"/>
      <c r="E10" s="26"/>
      <c r="F10" s="27"/>
      <c r="G10" s="24">
        <v>3</v>
      </c>
      <c r="H10" s="24">
        <v>4</v>
      </c>
      <c r="I10" s="24">
        <v>5</v>
      </c>
      <c r="J10" s="24">
        <v>6</v>
      </c>
      <c r="K10" s="24">
        <v>7</v>
      </c>
      <c r="L10" s="24">
        <v>8</v>
      </c>
      <c r="M10" s="24">
        <v>9</v>
      </c>
      <c r="N10" s="24">
        <v>10</v>
      </c>
      <c r="O10" s="24">
        <v>11</v>
      </c>
    </row>
    <row r="11" ht="12.75" customHeight="1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ht="12.75" customHeight="1">
      <c r="B12" s="31" t="s">
        <v>17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ht="12.75" customHeight="1">
      <c r="B13" s="34" t="s">
        <v>18</v>
      </c>
      <c r="C13" s="35" t="s">
        <v>19</v>
      </c>
      <c r="D13" s="36"/>
      <c r="E13" s="36"/>
      <c r="F13" s="37"/>
      <c r="G13" s="38" t="s">
        <v>20</v>
      </c>
      <c r="H13" s="39">
        <v>13.529400000000001</v>
      </c>
      <c r="I13" s="38">
        <v>10</v>
      </c>
      <c r="J13" s="38">
        <v>200</v>
      </c>
      <c r="K13" s="38">
        <v>5</v>
      </c>
      <c r="L13" s="38">
        <v>100</v>
      </c>
      <c r="M13" s="38">
        <f>I13-K13</f>
        <v>5</v>
      </c>
      <c r="N13" s="38">
        <v>32.353000000000002</v>
      </c>
      <c r="O13" s="40">
        <f>IF(AND((J13-L13-N13) &gt; 0,N13&gt;0),N13/(J13-L13-N13),0)</f>
        <v>0.47826215501056968</v>
      </c>
    </row>
    <row r="14" ht="12.75" customHeight="1">
      <c r="B14" s="41" t="s">
        <v>21</v>
      </c>
      <c r="C14" s="41"/>
      <c r="D14" s="41"/>
      <c r="E14" s="41"/>
      <c r="F14" s="41"/>
      <c r="G14" s="41"/>
      <c r="H14" s="41"/>
      <c r="I14" s="42"/>
      <c r="J14" s="43">
        <f>SUM(J13)</f>
        <v>200</v>
      </c>
      <c r="K14" s="42"/>
      <c r="L14" s="43">
        <f>SUM(L13)</f>
        <v>100</v>
      </c>
      <c r="M14" s="43"/>
      <c r="N14" s="43"/>
      <c r="O14" s="44">
        <f>AVERAGE(O13)</f>
        <v>0.47826215501056968</v>
      </c>
    </row>
    <row r="15" ht="12.75" customHeight="1">
      <c r="B15" s="45"/>
      <c r="C15" s="46"/>
      <c r="D15" s="47"/>
      <c r="E15" s="47"/>
      <c r="F15" s="48"/>
      <c r="G15" s="48"/>
      <c r="H15" s="48"/>
      <c r="I15" s="48"/>
      <c r="J15" s="48"/>
      <c r="K15" s="49"/>
      <c r="L15" s="49"/>
      <c r="M15" s="49"/>
      <c r="N15" s="49"/>
      <c r="O15" s="49"/>
    </row>
    <row r="16" ht="12.75" customHeight="1">
      <c r="B16" s="50"/>
      <c r="C16" s="51" t="s">
        <v>22</v>
      </c>
      <c r="D16" s="52"/>
      <c r="E16" s="52"/>
      <c r="F16" s="53"/>
      <c r="G16" s="53"/>
      <c r="H16" s="53"/>
      <c r="I16" s="54"/>
      <c r="J16" s="55">
        <v>200</v>
      </c>
      <c r="K16" s="55"/>
      <c r="L16" s="55">
        <v>100</v>
      </c>
      <c r="M16" s="55"/>
      <c r="N16" s="55">
        <v>32.353000000000002</v>
      </c>
      <c r="O16" s="56">
        <v>0.47826215501056957</v>
      </c>
    </row>
    <row r="17" ht="12.75" customHeight="1">
      <c r="B17" s="57"/>
      <c r="C17" s="58"/>
      <c r="D17" s="57"/>
      <c r="E17" s="57"/>
      <c r="F17" s="59"/>
      <c r="G17" s="59"/>
      <c r="H17" s="59"/>
      <c r="I17" s="59"/>
      <c r="J17" s="59"/>
      <c r="K17" s="60"/>
      <c r="L17" s="60"/>
      <c r="M17" s="60"/>
      <c r="N17" s="60"/>
      <c r="O17" s="60"/>
    </row>
  </sheetData>
  <mergeCells count="13"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  <mergeCell ref="B14:H14"/>
    <mergeCell ref="C13:F13"/>
  </mergeCells>
  <conditionalFormatting sqref="O14">
    <cfRule priority="1" dxfId="0" type="cellIs" operator="lessThan">
      <formula>0.4</formula>
    </cfRule>
  </conditionalFormatting>
  <conditionalFormatting sqref="O13">
    <cfRule priority="4" dxfId="0" type="cellIs" operator="lessThan">
      <formula>0.4</formula>
    </cfRule>
  </conditionalFormatting>
  <printOptions horizontalCentered="1"/>
  <pageMargins left="0.1965278" right="0.1965278" top="0.1965278" bottom="0.39375" header="0.5118055" footer="0.1965278"/>
  <pageSetup paperSize="9" orientation="landscape" scale="93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2022-01-20T12:42:05Z</dcterms:modified>
</cp:coreProperties>
</file>