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3990" yWindow="2235" windowWidth="14175" windowHeight="7260"/>
  </bookViews>
  <sheets>
    <sheet name="Лист1" sheetId="1" r:id="rId1"/>
  </sheets>
  <definedNames>
    <definedName name="DeboningItems">Лист1!$A$29:$I$30</definedName>
    <definedName name="grpRange">Лист1!#REF!</definedName>
    <definedName name="MGRPD">Лист1!$A$28:$I$31</definedName>
    <definedName name="range1">Лист1!#REF!</definedName>
    <definedName name="sectionPrice">Лист1!#REF!</definedName>
    <definedName name="tpRange">Лист1!#REF!</definedName>
    <definedName name="_xlnm.Print_Titles" localSheetId="0">Лист1!#REF!</definedName>
  </definedNames>
  <calcPr calcId="125725"/>
</workbook>
</file>

<file path=xl/calcChain.xml><?xml version="1.0" encoding="utf-8"?>
<calcChain xmlns="http://schemas.openxmlformats.org/spreadsheetml/2006/main">
  <c r="D34" i="1"/>
  <c r="D20" l="1"/>
  <c r="E29" l="1"/>
  <c r="B28"/>
  <c r="D12"/>
  <c r="D14"/>
  <c r="B2"/>
  <c r="E1"/>
  <c r="H29" l="1"/>
  <c r="G29"/>
  <c r="F29"/>
  <c r="C29"/>
  <c r="B29"/>
  <c r="I28"/>
  <c r="G28"/>
  <c r="D18"/>
  <c r="D4"/>
  <c r="D43"/>
  <c r="D41"/>
  <c r="D6"/>
  <c r="D8" s="1"/>
  <c r="D10"/>
  <c r="I29" l="1"/>
  <c r="D16"/>
</calcChain>
</file>

<file path=xl/sharedStrings.xml><?xml version="1.0" encoding="utf-8"?>
<sst xmlns="http://schemas.openxmlformats.org/spreadsheetml/2006/main" count="23" uniqueCount="23">
  <si>
    <t>Од. вим.</t>
  </si>
  <si>
    <t>К-сть</t>
  </si>
  <si>
    <t>Цех</t>
  </si>
  <si>
    <t>Затрати</t>
  </si>
  <si>
    <t>Розпочато</t>
  </si>
  <si>
    <t>№</t>
  </si>
  <si>
    <t>Ціна</t>
  </si>
  <si>
    <t>Сировина</t>
  </si>
  <si>
    <t>Сума</t>
  </si>
  <si>
    <t>Всього:</t>
  </si>
  <si>
    <t>Статус:</t>
  </si>
  <si>
    <t>К-сть, кг</t>
  </si>
  <si>
    <t xml:space="preserve">Примітка </t>
  </si>
  <si>
    <t>Відповідальний</t>
  </si>
  <si>
    <t>Серія №</t>
  </si>
  <si>
    <t>Закічено</t>
  </si>
  <si>
    <t>ОБВАЛКА СИРОВИНИ</t>
  </si>
  <si>
    <t>Вихід:</t>
  </si>
  <si>
    <t>Виконав</t>
  </si>
  <si>
    <t>Склад</t>
  </si>
  <si>
    <t>Отримано, кг</t>
  </si>
  <si>
    <t>Вихід</t>
  </si>
  <si>
    <t>sum_SUMM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</si>
</sst>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[$-FC22]d\ mmmm\ yyyy&quot; р.&quot;;@"/>
    <numFmt numFmtId="166" formatCode="#,##0.00\ [$грн.-422]"/>
  </numFmts>
  <fonts count="15"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b/>
      <sz val="10"/>
      <name val="Arial Cyr"/>
      <charset val="204"/>
    </font>
    <font>
      <sz val="12"/>
      <name val="Times New Roman Cyr"/>
      <family val="1"/>
      <charset val="204"/>
    </font>
    <font>
      <b/>
      <sz val="18"/>
      <color indexed="18"/>
      <name val="Arial"/>
      <family val="2"/>
      <charset val="204"/>
    </font>
    <font>
      <b/>
      <i/>
      <sz val="10"/>
      <color indexed="56"/>
      <name val="Arial"/>
      <family val="2"/>
      <charset val="204"/>
    </font>
    <font>
      <b/>
      <u/>
      <sz val="18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0" fillId="3" borderId="3" xfId="0" applyFill="1" applyBorder="1"/>
    <xf numFmtId="0" fontId="8" fillId="0" borderId="0" xfId="0" applyFont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4" fontId="12" fillId="0" borderId="0" xfId="0" applyNumberFormat="1" applyFont="1" applyAlignment="1"/>
    <xf numFmtId="0" fontId="9" fillId="3" borderId="3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7" fillId="3" borderId="20" xfId="0" applyNumberFormat="1" applyFont="1" applyFill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10" fontId="10" fillId="0" borderId="9" xfId="0" applyNumberFormat="1" applyFont="1" applyBorder="1" applyAlignment="1">
      <alignment horizontal="left" vertical="center"/>
    </xf>
    <xf numFmtId="10" fontId="10" fillId="0" borderId="10" xfId="0" applyNumberFormat="1" applyFont="1" applyBorder="1" applyAlignment="1">
      <alignment horizontal="left" vertical="center"/>
    </xf>
    <xf numFmtId="0" fontId="10" fillId="0" borderId="9" xfId="0" applyNumberFormat="1" applyFont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3" fillId="2" borderId="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left" vertical="center"/>
    </xf>
    <xf numFmtId="165" fontId="10" fillId="0" borderId="10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166" fontId="10" fillId="0" borderId="9" xfId="0" applyNumberFormat="1" applyFont="1" applyBorder="1" applyAlignment="1">
      <alignment horizontal="left" vertical="center"/>
    </xf>
    <xf numFmtId="166" fontId="10" fillId="0" borderId="10" xfId="0" applyNumberFormat="1" applyFont="1" applyBorder="1" applyAlignment="1">
      <alignment horizontal="left" vertical="center"/>
    </xf>
    <xf numFmtId="0" fontId="11" fillId="0" borderId="5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right" vertical="center" wrapText="1"/>
    </xf>
    <xf numFmtId="0" fontId="11" fillId="0" borderId="8" xfId="0" applyFont="1" applyFill="1" applyBorder="1" applyAlignment="1">
      <alignment horizontal="right" vertical="center" wrapText="1"/>
    </xf>
    <xf numFmtId="165" fontId="13" fillId="0" borderId="9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45"/>
  <sheetViews>
    <sheetView showGridLines="0" tabSelected="1" topLeftCell="A7" zoomScaleNormal="100" workbookViewId="0">
      <selection activeCell="D41" sqref="D41"/>
    </sheetView>
  </sheetViews>
  <sheetFormatPr defaultRowHeight="12.75"/>
  <cols>
    <col min="1" max="1" width="1" style="1" customWidth="1"/>
    <col min="2" max="2" width="5.7109375" style="1" customWidth="1"/>
    <col min="3" max="3" width="15.5703125" style="1" customWidth="1"/>
    <col min="4" max="4" width="39.28515625" style="1" customWidth="1"/>
    <col min="5" max="5" width="8" style="1" customWidth="1"/>
    <col min="6" max="6" width="36" style="1" customWidth="1"/>
    <col min="7" max="7" width="11" style="1" customWidth="1"/>
    <col min="8" max="8" width="10.85546875" style="1" customWidth="1"/>
    <col min="9" max="9" width="15.140625" style="1" customWidth="1"/>
    <col min="10" max="16384" width="9.140625" style="1"/>
  </cols>
  <sheetData>
    <row r="1" spans="1:9" ht="30.75" customHeight="1">
      <c r="B1" s="47" t="s">
        <v>16</v>
      </c>
      <c r="C1" s="47"/>
      <c r="D1" s="47"/>
      <c r="E1" s="5" t="e">
        <f>CONCATENATE("("&amp;WayBillList_MatName," )")</f>
        <v>#NAME?</v>
      </c>
      <c r="F1" s="5"/>
      <c r="G1" s="5"/>
      <c r="H1" s="4"/>
      <c r="I1" s="4"/>
    </row>
    <row r="2" spans="1:9" ht="14.25" customHeight="1">
      <c r="B2" s="54" t="e">
        <f>CONCATENATE("за рецептом ",WayBillList_RecipeName)</f>
        <v>#NAME?</v>
      </c>
      <c r="C2" s="54"/>
      <c r="D2" s="54"/>
      <c r="E2" s="54"/>
      <c r="F2" s="54"/>
      <c r="G2" s="54"/>
      <c r="H2" s="54"/>
      <c r="I2" s="54"/>
    </row>
    <row r="3" spans="1:9" ht="14.25" customHeight="1">
      <c r="B3" s="8"/>
      <c r="C3" s="5"/>
      <c r="D3" s="15"/>
      <c r="E3" s="15"/>
      <c r="F3" s="15"/>
      <c r="G3" s="15"/>
      <c r="H3" s="15"/>
      <c r="I3" s="15"/>
    </row>
    <row r="4" spans="1:9" ht="14.25" customHeight="1">
      <c r="B4" s="57" t="s">
        <v>14</v>
      </c>
      <c r="C4" s="58"/>
      <c r="D4" s="61" t="e">
        <f>WayBillList_NUM</f>
        <v>#NAME?</v>
      </c>
      <c r="E4" s="15"/>
      <c r="F4" s="15"/>
      <c r="G4" s="15"/>
      <c r="H4" s="15"/>
      <c r="I4" s="15"/>
    </row>
    <row r="5" spans="1:9" ht="21" customHeight="1">
      <c r="B5" s="59"/>
      <c r="C5" s="60"/>
      <c r="D5" s="62"/>
      <c r="E5" s="8"/>
      <c r="F5" s="8"/>
      <c r="G5" s="5"/>
      <c r="H5" s="4"/>
      <c r="I5" s="4"/>
    </row>
    <row r="6" spans="1:9" ht="12.75" customHeight="1">
      <c r="A6"/>
      <c r="B6" s="33" t="s">
        <v>4</v>
      </c>
      <c r="C6" s="34"/>
      <c r="D6" s="52" t="e">
        <f>WayBillList_ONDATE</f>
        <v>#NAME?</v>
      </c>
      <c r="E6" s="6"/>
      <c r="F6" s="6"/>
      <c r="G6" s="6"/>
      <c r="H6" s="7"/>
      <c r="I6" s="7"/>
    </row>
    <row r="7" spans="1:9" ht="12.75" customHeight="1">
      <c r="A7"/>
      <c r="B7" s="35"/>
      <c r="C7" s="36"/>
      <c r="D7" s="53"/>
      <c r="E7" s="6"/>
      <c r="F7" s="6"/>
      <c r="G7" s="6"/>
      <c r="H7" s="7"/>
      <c r="I7" s="7"/>
    </row>
    <row r="8" spans="1:9" ht="12.75" customHeight="1">
      <c r="A8"/>
      <c r="B8" s="33" t="s">
        <v>15</v>
      </c>
      <c r="C8" s="34"/>
      <c r="D8" s="52" t="e">
        <f>IF(D6 &lt; WayBillList_WriteOnDate,WayBillList_WriteOnDate,"")</f>
        <v>#NAME?</v>
      </c>
      <c r="E8" s="26"/>
      <c r="F8" s="6"/>
      <c r="G8" s="6"/>
      <c r="H8" s="7"/>
      <c r="I8" s="7"/>
    </row>
    <row r="9" spans="1:9" ht="12.75" customHeight="1">
      <c r="A9"/>
      <c r="B9" s="35"/>
      <c r="C9" s="36"/>
      <c r="D9" s="53"/>
      <c r="E9" s="6"/>
      <c r="F9" s="6"/>
      <c r="G9" s="6"/>
      <c r="H9" s="7"/>
      <c r="I9" s="7"/>
    </row>
    <row r="10" spans="1:9" ht="12.75" customHeight="1">
      <c r="A10"/>
      <c r="B10" s="33" t="s">
        <v>2</v>
      </c>
      <c r="C10" s="34"/>
      <c r="D10" s="39" t="e">
        <f>WayBillList_FROMWH</f>
        <v>#NAME?</v>
      </c>
      <c r="E10" s="6"/>
      <c r="F10" s="6"/>
      <c r="G10" s="6"/>
      <c r="H10" s="7"/>
      <c r="I10" s="7"/>
    </row>
    <row r="11" spans="1:9" ht="12.75" customHeight="1">
      <c r="A11"/>
      <c r="B11" s="35"/>
      <c r="C11" s="36"/>
      <c r="D11" s="40"/>
      <c r="E11" s="6"/>
      <c r="F11" s="6"/>
      <c r="G11" s="6"/>
      <c r="H11" s="7"/>
      <c r="I11" s="7"/>
    </row>
    <row r="12" spans="1:9" ht="12.75" customHeight="1">
      <c r="A12"/>
      <c r="B12" s="33" t="s">
        <v>11</v>
      </c>
      <c r="C12" s="34"/>
      <c r="D12" s="39" t="e">
        <f>WayBillList_AmountIn</f>
        <v>#NAME?</v>
      </c>
      <c r="E12" s="6"/>
      <c r="F12" s="6"/>
      <c r="G12" s="6"/>
      <c r="H12" s="7"/>
      <c r="I12" s="7"/>
    </row>
    <row r="13" spans="1:9" ht="12.75" customHeight="1">
      <c r="A13"/>
      <c r="B13" s="35"/>
      <c r="C13" s="36"/>
      <c r="D13" s="40"/>
      <c r="E13" s="6"/>
      <c r="F13" s="6"/>
      <c r="G13" s="6"/>
      <c r="H13" s="7"/>
      <c r="I13" s="7"/>
    </row>
    <row r="14" spans="1:9" ht="12.75" customHeight="1">
      <c r="A14"/>
      <c r="B14" s="33" t="s">
        <v>20</v>
      </c>
      <c r="C14" s="34"/>
      <c r="D14" s="39" t="e">
        <f>WayBillList_AmountOut</f>
        <v>#NAME?</v>
      </c>
      <c r="E14" s="6"/>
      <c r="F14" s="6"/>
      <c r="G14" s="7"/>
      <c r="H14" s="7"/>
    </row>
    <row r="15" spans="1:9" ht="12.75" customHeight="1">
      <c r="A15"/>
      <c r="B15" s="35"/>
      <c r="C15" s="36"/>
      <c r="D15" s="40"/>
      <c r="E15" s="6"/>
      <c r="F15" s="6"/>
      <c r="G15" s="7"/>
      <c r="H15" s="7"/>
    </row>
    <row r="16" spans="1:9" ht="12.75" customHeight="1">
      <c r="A16"/>
      <c r="B16" s="33" t="s">
        <v>21</v>
      </c>
      <c r="C16" s="34"/>
      <c r="D16" s="37" t="e">
        <f>D14/D12</f>
        <v>#NAME?</v>
      </c>
      <c r="E16" s="6"/>
      <c r="F16" s="6"/>
      <c r="G16" s="7"/>
      <c r="H16" s="7"/>
    </row>
    <row r="17" spans="1:9" ht="12.75" customHeight="1">
      <c r="A17"/>
      <c r="B17" s="35"/>
      <c r="C17" s="36"/>
      <c r="D17" s="38"/>
      <c r="E17" s="6"/>
      <c r="F17" s="6"/>
      <c r="G17" s="7"/>
      <c r="H17" s="7"/>
    </row>
    <row r="18" spans="1:9" ht="12.75" customHeight="1">
      <c r="A18"/>
      <c r="B18" s="33" t="s">
        <v>3</v>
      </c>
      <c r="C18" s="34"/>
      <c r="D18" s="55" t="e">
        <f>WayBillList_SUMMALL</f>
        <v>#NAME?</v>
      </c>
      <c r="E18" s="6"/>
      <c r="F18" s="6"/>
      <c r="G18" s="6"/>
      <c r="H18" s="7"/>
      <c r="I18" s="7"/>
    </row>
    <row r="19" spans="1:9" ht="12.75" customHeight="1">
      <c r="A19"/>
      <c r="B19" s="35"/>
      <c r="C19" s="36"/>
      <c r="D19" s="56"/>
      <c r="E19" s="6"/>
      <c r="F19" s="6"/>
      <c r="G19" s="6"/>
      <c r="H19" s="7"/>
      <c r="I19" s="7"/>
    </row>
    <row r="20" spans="1:9" ht="12.75" customHeight="1">
      <c r="A20"/>
      <c r="B20" s="33" t="s">
        <v>10</v>
      </c>
      <c r="C20" s="34"/>
      <c r="D20" s="39" t="e">
        <f>WayBillList_DocStatus</f>
        <v>#NAME?</v>
      </c>
      <c r="E20" s="6"/>
      <c r="F20" s="6"/>
      <c r="G20" s="6"/>
      <c r="H20" s="7"/>
      <c r="I20" s="7"/>
    </row>
    <row r="21" spans="1:9" ht="12.75" customHeight="1">
      <c r="A21"/>
      <c r="B21" s="35"/>
      <c r="C21" s="36"/>
      <c r="D21" s="40"/>
      <c r="E21" s="6"/>
      <c r="F21" s="6"/>
      <c r="G21" s="6"/>
      <c r="H21" s="7"/>
      <c r="I21" s="7"/>
    </row>
    <row r="22" spans="1:9" ht="12.75" customHeight="1">
      <c r="D22" s="9"/>
      <c r="E22" s="6"/>
      <c r="F22" s="6"/>
      <c r="G22" s="6"/>
      <c r="H22" s="7"/>
      <c r="I22" s="7"/>
    </row>
    <row r="23" spans="1:9" ht="12.75" customHeight="1">
      <c r="D23" s="9"/>
      <c r="E23" s="6"/>
      <c r="F23" s="6"/>
      <c r="G23" s="6"/>
      <c r="H23" s="7"/>
      <c r="I23" s="7"/>
    </row>
    <row r="24" spans="1:9" ht="13.5" customHeight="1">
      <c r="B24" s="20" t="s">
        <v>17</v>
      </c>
      <c r="C24" s="3"/>
    </row>
    <row r="25" spans="1:9" ht="15.75" customHeight="1">
      <c r="B25" s="48" t="s">
        <v>5</v>
      </c>
      <c r="C25" s="48" t="s">
        <v>7</v>
      </c>
      <c r="D25" s="49"/>
      <c r="E25" s="29" t="s">
        <v>0</v>
      </c>
      <c r="F25" s="29" t="s">
        <v>19</v>
      </c>
      <c r="G25" s="29" t="s">
        <v>1</v>
      </c>
      <c r="H25" s="41" t="s">
        <v>6</v>
      </c>
      <c r="I25" s="29" t="s">
        <v>8</v>
      </c>
    </row>
    <row r="26" spans="1:9" ht="15.75" customHeight="1">
      <c r="B26" s="50"/>
      <c r="C26" s="50"/>
      <c r="D26" s="51"/>
      <c r="E26" s="30"/>
      <c r="F26" s="30"/>
      <c r="G26" s="30"/>
      <c r="H26" s="42"/>
      <c r="I26" s="30"/>
    </row>
    <row r="27" spans="1:9" ht="13.5" customHeight="1">
      <c r="B27" s="10">
        <v>1</v>
      </c>
      <c r="C27" s="27">
        <v>2</v>
      </c>
      <c r="D27" s="28"/>
      <c r="E27" s="10">
        <v>3</v>
      </c>
      <c r="F27" s="10"/>
      <c r="G27" s="10">
        <v>4</v>
      </c>
      <c r="H27" s="10">
        <v>5</v>
      </c>
      <c r="I27" s="10">
        <v>6</v>
      </c>
    </row>
    <row r="28" spans="1:9" ht="13.5" customHeight="1">
      <c r="B28" s="43" t="e">
        <f>MGRPD_GrpName</f>
        <v>#NAME?</v>
      </c>
      <c r="C28" s="44"/>
      <c r="D28" s="44"/>
      <c r="E28" s="14"/>
      <c r="F28" s="14"/>
      <c r="G28" s="21" t="e">
        <f>MGRPD_AMOUNT</f>
        <v>#NAME?</v>
      </c>
      <c r="H28" s="14"/>
      <c r="I28" s="24" t="e">
        <f>MGRPD_SUMM</f>
        <v>#NAME?</v>
      </c>
    </row>
    <row r="29" spans="1:9" ht="12.75" customHeight="1">
      <c r="A29" s="2"/>
      <c r="B29" s="11" t="e">
        <f>DeboningItems_NUM</f>
        <v>#NAME?</v>
      </c>
      <c r="C29" s="45" t="e">
        <f>DeboningItems_NAME</f>
        <v>#NAME?</v>
      </c>
      <c r="D29" s="46"/>
      <c r="E29" s="11" t="e">
        <f>DeboningItems_MsrName</f>
        <v>#NAME?</v>
      </c>
      <c r="F29" s="22" t="e">
        <f>DeboningItems_WHNAME</f>
        <v>#NAME?</v>
      </c>
      <c r="G29" s="12" t="e">
        <f>DeboningItems_AMOUNT</f>
        <v>#NAME?</v>
      </c>
      <c r="H29" s="13" t="e">
        <f>DeboningItems_PRICE</f>
        <v>#NAME?</v>
      </c>
      <c r="I29" s="23" t="e">
        <f>G29*H29</f>
        <v>#NAME?</v>
      </c>
    </row>
    <row r="30" spans="1:9" ht="12.75" customHeight="1">
      <c r="G30"/>
      <c r="H30"/>
      <c r="I30"/>
    </row>
    <row r="31" spans="1:9" ht="12.75" customHeight="1">
      <c r="G31" s="31" t="s">
        <v>9</v>
      </c>
      <c r="H31" s="32"/>
      <c r="I31" s="25" t="s">
        <v>22</v>
      </c>
    </row>
    <row r="32" spans="1:9" ht="12.75" customHeight="1"/>
    <row r="33" spans="2:9" ht="12.75" customHeight="1"/>
    <row r="34" spans="2:9" ht="12.75" customHeight="1">
      <c r="C34" s="18" t="s">
        <v>12</v>
      </c>
      <c r="D34" s="19" t="e">
        <f>WayBillList_Notes</f>
        <v>#NAME?</v>
      </c>
      <c r="E34" s="16"/>
      <c r="F34" s="16"/>
      <c r="G34" s="16"/>
      <c r="H34" s="16"/>
      <c r="I34" s="16"/>
    </row>
    <row r="35" spans="2:9" ht="12.75" customHeight="1">
      <c r="B35"/>
      <c r="C35"/>
      <c r="D35"/>
      <c r="E35"/>
      <c r="F35"/>
      <c r="G35"/>
      <c r="H35"/>
      <c r="I35"/>
    </row>
    <row r="36" spans="2:9" ht="12.75" customHeight="1">
      <c r="B36" s="17"/>
      <c r="C36" s="17"/>
      <c r="D36" s="17"/>
      <c r="E36" s="17"/>
      <c r="F36" s="17"/>
      <c r="G36" s="17"/>
      <c r="H36" s="17"/>
      <c r="I36" s="17"/>
    </row>
    <row r="37" spans="2:9" ht="12.75" customHeight="1">
      <c r="B37"/>
      <c r="C37"/>
      <c r="D37"/>
      <c r="E37"/>
      <c r="F37"/>
      <c r="G37"/>
      <c r="H37"/>
      <c r="I37"/>
    </row>
    <row r="38" spans="2:9" ht="12.75" customHeight="1">
      <c r="B38" s="17"/>
      <c r="C38" s="17"/>
      <c r="D38" s="17"/>
      <c r="E38" s="17"/>
      <c r="F38" s="17"/>
      <c r="G38" s="17"/>
      <c r="H38" s="17"/>
      <c r="I38" s="17"/>
    </row>
    <row r="39" spans="2:9" ht="12.75" customHeight="1"/>
    <row r="40" spans="2:9" ht="12.75" customHeight="1"/>
    <row r="41" spans="2:9" ht="12.75" customHeight="1">
      <c r="C41" s="1" t="s">
        <v>18</v>
      </c>
      <c r="D41" s="19" t="e">
        <f>WayBillList_MAKEDPERSON</f>
        <v>#NAME?</v>
      </c>
      <c r="G41" s="16"/>
      <c r="H41" s="16"/>
    </row>
    <row r="42" spans="2:9" ht="12.75" customHeight="1"/>
    <row r="43" spans="2:9" ht="12.75" customHeight="1">
      <c r="C43" s="1" t="s">
        <v>13</v>
      </c>
      <c r="D43" s="19" t="e">
        <f>WayBillList_KANAME</f>
        <v>#NAME?</v>
      </c>
      <c r="G43" s="16"/>
      <c r="H43" s="16"/>
    </row>
    <row r="44" spans="2:9" ht="12.75" customHeight="1"/>
    <row r="45" spans="2:9" ht="12.75" customHeight="1"/>
  </sheetData>
  <mergeCells count="31">
    <mergeCell ref="B1:D1"/>
    <mergeCell ref="C25:D26"/>
    <mergeCell ref="D6:D7"/>
    <mergeCell ref="D10:D11"/>
    <mergeCell ref="D12:D13"/>
    <mergeCell ref="B2:I2"/>
    <mergeCell ref="B10:C11"/>
    <mergeCell ref="B12:C13"/>
    <mergeCell ref="D8:D9"/>
    <mergeCell ref="D18:D19"/>
    <mergeCell ref="B4:C5"/>
    <mergeCell ref="D4:D5"/>
    <mergeCell ref="B25:B26"/>
    <mergeCell ref="G25:G26"/>
    <mergeCell ref="I25:I26"/>
    <mergeCell ref="C27:D27"/>
    <mergeCell ref="F25:F26"/>
    <mergeCell ref="G31:H31"/>
    <mergeCell ref="B6:C7"/>
    <mergeCell ref="B18:C19"/>
    <mergeCell ref="B20:C21"/>
    <mergeCell ref="B8:C9"/>
    <mergeCell ref="B16:C17"/>
    <mergeCell ref="D16:D17"/>
    <mergeCell ref="D20:D21"/>
    <mergeCell ref="B14:C15"/>
    <mergeCell ref="D14:D15"/>
    <mergeCell ref="H25:H26"/>
    <mergeCell ref="E25:E26"/>
    <mergeCell ref="B28:D28"/>
    <mergeCell ref="C29:D2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DeboningItems</vt:lpstr>
      <vt:lpstr>MGRPD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2012-01-30T09:14:50Z</cp:lastPrinted>
  <dcterms:created xsi:type="dcterms:W3CDTF">2001-10-10T06:27:02Z</dcterms:created>
  <dcterms:modified xsi:type="dcterms:W3CDTF">2022-12-06T06:19:28Z</dcterms:modified>
</cp:coreProperties>
</file>