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<sst xmlns="http://schemas.openxmlformats.org/spreadsheetml/2006/main">
  <si>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</si>
  <si>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718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</si>
  <si>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</si>
  <si>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</si>
  <si>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</si>
  <si>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</si>
  <si>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</si>
  <si>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</si>
  <si>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Комаревич</t>
  </si>
  <si>
    <t>Через кого</t>
  </si>
  <si>
    <t>Голоха Світлана</t>
  </si>
  <si>
    <t>Автомобильный номер</t>
  </si>
  <si>
    <t>ВА4587964КУ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</si>
  <si>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</si>
  <si>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</si>
  <si>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</si>
  <si>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</si>
  <si>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</si>
  <si>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</si>
  <si>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</si>
  <si>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</si>
  <si>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</si>
  <si>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</si>
  <si>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Всього на суму:</t>
  </si>
  <si>
    <t>сто дев’ять гривень п’ятдесят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</si>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</sst>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8" xfId="0" applyFont="1" applyBorder="1" applyAlignment="1">
      <alignment horizontal="left"/>
    </xf>
    <xf numFmtId="0" fontId="26" fillId="0" borderId="19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8" xfId="0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4" xfId="0" applyBorder="1"/>
    <xf numFmtId="14" fontId="0" fillId="0" borderId="21" xfId="0" applyNumberFormat="1" applyBorder="1" applyAlignment="1">
      <alignment horizontal="left"/>
    </xf>
    <xf numFmtId="0" fontId="0" fillId="0" borderId="22" xfId="0" applyBorder="1" applyAlignment="1"/>
    <xf numFmtId="0" fontId="26" fillId="0" borderId="20" xfId="0" applyFont="1" applyBorder="1"/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2" xfId="0" applyBorder="1"/>
    <xf numFmtId="0" fontId="0" fillId="0" borderId="18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44467.424495914347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s">
        <v>12</v>
      </c>
      <c r="Q11" s="24"/>
    </row>
    <row r="12" ht="16.5" customHeight="1">
      <c r="B12" s="13" t="s">
        <v>13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14</v>
      </c>
      <c r="C15" s="32" t="s">
        <v>15</v>
      </c>
      <c r="D15" s="33"/>
      <c r="E15" s="33"/>
      <c r="F15" s="33"/>
      <c r="G15" s="34"/>
      <c r="H15" s="35" t="s">
        <v>16</v>
      </c>
      <c r="I15" s="35"/>
      <c r="J15" s="35" t="s">
        <v>17</v>
      </c>
      <c r="K15" s="32" t="str">
        <f>IF(B18&gt;0,"Ціна без ПДВ","Ціна без знижки")</f>
        <v>Ціна без знижки</v>
      </c>
      <c r="L15" s="32" t="s">
        <v>18</v>
      </c>
      <c r="M15" s="32"/>
      <c r="N15" s="32" t="s">
        <v>19</v>
      </c>
      <c r="O15" s="32" t="s">
        <v>20</v>
      </c>
      <c r="P15" s="32" t="s">
        <v>20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21</v>
      </c>
      <c r="D16" s="37"/>
      <c r="E16" s="37"/>
      <c r="F16" s="37"/>
      <c r="G16" s="37"/>
      <c r="H16" s="36" t="s">
        <v>22</v>
      </c>
      <c r="I16" s="36">
        <f>IF(H16="кг.",J16,0)</f>
        <v>20</v>
      </c>
      <c r="J16" s="38">
        <v>20</v>
      </c>
      <c r="K16" s="39">
        <f>L16+O16</f>
        <v>5.4748000000000001</v>
      </c>
      <c r="L16" s="39">
        <v>5.4748000000000001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109.5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20</v>
      </c>
      <c r="J17" s="45">
        <f>I17</f>
        <v>20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109.5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109.5</v>
      </c>
    </row>
    <row r="19" ht="12.75" customHeight="1">
      <c r="B19" s="58">
        <f>P17+Q17</f>
        <v>109.5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109.5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23</v>
      </c>
      <c r="C21" s="26"/>
      <c r="D21" s="23" t="s">
        <v>24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25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26</v>
      </c>
      <c r="C26" s="66"/>
      <c r="D26" s="67" t="str">
        <f>IF(B24 &lt; 0,C24," ")</f>
        <v>Admin SP</v>
      </c>
      <c r="E26" s="67"/>
      <c r="F26" s="67"/>
      <c r="G26" s="67"/>
      <c r="H26" s="68" t="s">
        <v>27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29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30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31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32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33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34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35</v>
      </c>
      <c r="D8" s="73"/>
      <c r="E8" s="73"/>
      <c r="F8" s="73"/>
      <c r="G8" s="76">
        <v>44467.424495914347</v>
      </c>
      <c r="H8" s="76"/>
      <c r="I8" s="73" t="s">
        <v>36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37</v>
      </c>
      <c r="D9" s="73"/>
      <c r="E9" s="73" t="s">
        <v>1</v>
      </c>
      <c r="F9" s="74" t="s">
        <v>38</v>
      </c>
      <c r="G9" s="77">
        <v>44467.424495914347</v>
      </c>
      <c r="H9" s="77"/>
      <c r="I9" s="74" t="s">
        <v>39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40</v>
      </c>
      <c r="C12" s="79" t="s">
        <v>41</v>
      </c>
      <c r="D12" s="80"/>
      <c r="E12" s="80"/>
      <c r="F12" s="81"/>
      <c r="G12" s="78" t="s">
        <v>42</v>
      </c>
      <c r="H12" s="78" t="s">
        <v>43</v>
      </c>
      <c r="I12" s="78" t="s">
        <v>44</v>
      </c>
      <c r="J12" s="78" t="s">
        <v>45</v>
      </c>
      <c r="K12" s="78" t="s">
        <v>46</v>
      </c>
      <c r="L12" s="78" t="s">
        <v>47</v>
      </c>
      <c r="M12" s="79" t="s">
        <v>48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ht="12.75" customHeight="1"/>
    <row r="15" ht="239.25" customHeight="1">
      <c r="C15" s="86" t="s">
        <v>49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</row>
    <row r="16"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/>
    </row>
    <row r="18">
      <c r="C18" s="89" t="s">
        <v>50</v>
      </c>
      <c r="D18" s="89"/>
      <c r="E18" s="89"/>
      <c r="F18" s="89"/>
      <c r="G18" s="89"/>
      <c r="H18" s="89"/>
      <c r="K18" t="s">
        <v>51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0" t="s">
        <v>52</v>
      </c>
      <c r="C1" s="91"/>
      <c r="D1" s="91"/>
      <c r="E1" s="91"/>
      <c r="F1" s="91"/>
      <c r="G1" s="92"/>
      <c r="H1" s="92"/>
      <c r="I1" s="93" t="s">
        <v>1</v>
      </c>
      <c r="J1" s="94"/>
      <c r="K1" s="95" t="s">
        <v>53</v>
      </c>
      <c r="L1" s="96"/>
      <c r="M1" s="97" t="s">
        <v>1</v>
      </c>
      <c r="N1" s="97"/>
      <c r="O1" s="97"/>
    </row>
    <row r="2">
      <c r="J2" s="94"/>
      <c r="K2" s="98"/>
    </row>
    <row r="3">
      <c r="B3" t="s">
        <v>54</v>
      </c>
      <c r="D3" s="96"/>
      <c r="E3" s="97" t="s">
        <v>32</v>
      </c>
      <c r="F3" s="97"/>
      <c r="G3" s="97"/>
      <c r="H3" s="97"/>
      <c r="I3" s="99"/>
      <c r="J3" s="94"/>
      <c r="K3" s="100" t="s">
        <v>4</v>
      </c>
      <c r="L3" s="101"/>
      <c r="M3" s="101"/>
      <c r="N3" s="101"/>
      <c r="O3" s="101"/>
    </row>
    <row r="4" ht="19.5" customHeight="1">
      <c r="B4" t="s">
        <v>55</v>
      </c>
      <c r="E4" s="102">
        <v>44467.424495914347</v>
      </c>
      <c r="F4" s="102"/>
      <c r="G4" s="96"/>
      <c r="H4" s="96"/>
      <c r="I4" s="103"/>
      <c r="J4" s="94"/>
      <c r="K4" s="104"/>
      <c r="L4" s="101"/>
      <c r="M4" s="101"/>
      <c r="N4" s="101"/>
      <c r="O4" s="101"/>
    </row>
    <row r="5">
      <c r="J5" s="94"/>
      <c r="K5" s="98"/>
    </row>
    <row r="6" ht="16.5" customHeight="1">
      <c r="B6" s="32" t="s">
        <v>14</v>
      </c>
      <c r="C6" s="32" t="s">
        <v>56</v>
      </c>
      <c r="D6" s="34"/>
      <c r="E6" s="32" t="s">
        <v>57</v>
      </c>
      <c r="F6" s="34"/>
      <c r="G6" s="105" t="s">
        <v>58</v>
      </c>
      <c r="H6" s="106"/>
      <c r="I6" s="106"/>
      <c r="J6" s="94"/>
      <c r="K6" s="107" t="s">
        <v>59</v>
      </c>
      <c r="L6" s="32" t="s">
        <v>60</v>
      </c>
      <c r="M6" s="34"/>
      <c r="N6" s="35" t="s">
        <v>61</v>
      </c>
      <c r="O6" s="35" t="s">
        <v>62</v>
      </c>
    </row>
    <row r="7" ht="17.25" customHeight="1">
      <c r="B7" s="108"/>
      <c r="C7" s="108"/>
      <c r="D7" s="109"/>
      <c r="E7" s="108"/>
      <c r="F7" s="109"/>
      <c r="G7" s="110" t="s">
        <v>17</v>
      </c>
      <c r="H7" s="111" t="s">
        <v>63</v>
      </c>
      <c r="I7" s="111" t="s">
        <v>64</v>
      </c>
      <c r="J7" s="94"/>
      <c r="K7" s="112"/>
      <c r="L7" s="108"/>
      <c r="M7" s="109"/>
      <c r="N7" s="113"/>
      <c r="O7" s="113"/>
    </row>
    <row r="8">
      <c r="F8" s="114"/>
      <c r="G8" s="115"/>
      <c r="H8" s="115"/>
      <c r="I8" s="116"/>
      <c r="J8" s="94"/>
      <c r="K8" s="114"/>
      <c r="L8" s="115"/>
      <c r="M8" s="115"/>
      <c r="N8" s="115"/>
      <c r="O8" s="115"/>
    </row>
    <row r="9">
      <c r="B9" t="s">
        <v>65</v>
      </c>
      <c r="F9" s="97" t="s">
        <v>4</v>
      </c>
      <c r="G9" s="101"/>
      <c r="H9" s="101"/>
      <c r="I9" s="117"/>
      <c r="J9" s="94"/>
      <c r="K9" s="118" t="s">
        <v>66</v>
      </c>
      <c r="L9" s="119"/>
      <c r="M9" s="119"/>
      <c r="N9" s="119"/>
      <c r="O9" s="115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2021-09-28T07:12:00Z</dcterms:modified>
</cp:coreProperties>
</file>