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якості'!#REF!</definedName>
    <definedName name="range_oz">'Інвентаризація ОЗ'!#REF!</definedName>
    <definedName name="range1">Накладна!$A$14:$Q$15</definedName>
    <definedName name="range2">'Посвідчення якості'!#REF!</definedName>
    <definedName name="_xlnm.Print_Area" localSheetId="0">Накладна!$A$1:$Q$24</definedName>
  </definedNames>
  <calcPr/>
</workbook>
</file>

<file path=xl/calcChain.xml><?xml version="1.0" encoding="utf-8"?>
<calcChain xmlns="http://schemas.openxmlformats.org/spreadsheetml/2006/main">
  <c i="1" r="D24"/>
  <c r="H17"/>
  <c r="J16"/>
  <c r="O15"/>
  <c r="N15"/>
  <c r="F15"/>
  <c r="P14"/>
  <c r="P15"/>
  <c r="K14"/>
  <c r="Q14"/>
  <c r="Q15"/>
  <c r="Q17"/>
  <c r="C16"/>
  <c r="B17"/>
  <c r="Q16"/>
  <c r="I14"/>
  <c r="I15"/>
  <c r="J15"/>
  <c r="Q13"/>
  <c r="K13"/>
  <c r="D5"/>
  <c r="D6"/>
  <c r="D7"/>
  <c r="D8"/>
  <c r="D10"/>
  <c r="B11"/>
</calcChain>
</file>

<file path=xl/sharedStrings.xml><?xml version="1.0" encoding="utf-8"?>
<sst xmlns="http://schemas.openxmlformats.org/spreadsheetml/2006/main">
  <si>
    <t xml:space="preserve">ВИДАТКОВА НАКЛАДНА № </t>
  </si>
  <si>
    <t>РТ-236</t>
  </si>
  <si>
    <t xml:space="preserve">від </t>
  </si>
  <si>
    <t>Продавець</t>
  </si>
  <si>
    <t>ФОП Test А.А.2</t>
  </si>
  <si>
    <t>7889756785</t>
  </si>
  <si>
    <t>12132456</t>
  </si>
  <si>
    <t>Торгова точка</t>
  </si>
  <si>
    <t>Ринок Димер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</si>
  <si>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</si>
  <si>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</si>
  <si>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</si>
  <si>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</si>
  <si>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</si>
  <si>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</si>
  <si>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</si>
  <si>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Рулька св. напів фабрикат</t>
  </si>
  <si>
    <t>кг.</t>
  </si>
  <si>
    <t>Всього на суму:</t>
  </si>
  <si>
    <t>тринадцять гривень тридцять шість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</si>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</sst>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7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1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164" fontId="11" fillId="0" borderId="9" xfId="0" applyNumberFormat="1" applyFont="1" applyFill="1" applyBorder="1" applyAlignment="1"/>
    <xf numFmtId="0" fontId="11" fillId="0" borderId="10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2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8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4" fillId="0" borderId="0" xfId="0" applyFont="1" applyAlignment="1"/>
    <xf numFmtId="0" fontId="25" fillId="0" borderId="0" xfId="0" applyFont="1" applyAlignment="1"/>
    <xf numFmtId="0" fontId="25" fillId="0" borderId="0" xfId="0" applyFont="1" applyBorder="1" applyAlignment="1"/>
    <xf numFmtId="0" fontId="25" fillId="0" borderId="17" xfId="0" applyFont="1" applyBorder="1" applyAlignment="1">
      <alignment horizontal="left"/>
    </xf>
    <xf numFmtId="0" fontId="26" fillId="0" borderId="18" xfId="0" applyFont="1" applyBorder="1"/>
    <xf numFmtId="0" fontId="24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6" fillId="0" borderId="0" xfId="0" applyFont="1" applyBorder="1"/>
    <xf numFmtId="0" fontId="0" fillId="0" borderId="17" xfId="0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4" xfId="0" applyBorder="1"/>
    <xf numFmtId="14" fontId="0" fillId="0" borderId="20" xfId="0" applyNumberFormat="1" applyBorder="1" applyAlignment="1">
      <alignment horizontal="left"/>
    </xf>
    <xf numFmtId="0" fontId="0" fillId="0" borderId="21" xfId="0" applyBorder="1" applyAlignment="1"/>
    <xf numFmtId="0" fontId="26" fillId="0" borderId="19" xfId="0" applyFont="1" applyBorder="1"/>
    <xf numFmtId="0" fontId="11" fillId="2" borderId="22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11" fillId="2" borderId="24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0" fontId="0" fillId="0" borderId="0" xfId="0" applyBorder="1"/>
    <xf numFmtId="0" fontId="0" fillId="0" borderId="21" xfId="0" applyBorder="1"/>
    <xf numFmtId="0" fontId="0" fillId="0" borderId="17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44760.637224421298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8.75" customHeight="1">
      <c r="B11" s="21" t="str">
        <f>CONCATENATE("Покупець: ","")</f>
        <v xml:space="preserve">Покупець: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6" customHeight="1">
      <c r="C12" s="22"/>
      <c r="D12" s="22"/>
      <c r="J12" s="23"/>
      <c r="K12" s="23"/>
      <c r="L12" s="23"/>
      <c r="M12" s="23"/>
      <c r="N12" s="23"/>
      <c r="O12" s="23"/>
      <c r="P12" s="23"/>
    </row>
    <row r="13" ht="30.75" customHeight="1">
      <c r="B13" s="24" t="s">
        <v>9</v>
      </c>
      <c r="C13" s="24" t="s">
        <v>10</v>
      </c>
      <c r="D13" s="25"/>
      <c r="E13" s="25"/>
      <c r="F13" s="25"/>
      <c r="G13" s="26"/>
      <c r="H13" s="27" t="s">
        <v>11</v>
      </c>
      <c r="I13" s="27"/>
      <c r="J13" s="27" t="s">
        <v>12</v>
      </c>
      <c r="K13" s="24" t="str">
        <f>IF(B16&gt;0,"Ціна без ПДВ","Ціна без знижки")</f>
        <v>Ціна без знижки</v>
      </c>
      <c r="L13" s="24" t="s">
        <v>13</v>
      </c>
      <c r="M13" s="24"/>
      <c r="N13" s="24" t="s">
        <v>14</v>
      </c>
      <c r="O13" s="24" t="s">
        <v>15</v>
      </c>
      <c r="P13" s="24" t="s">
        <v>15</v>
      </c>
      <c r="Q13" s="27" t="str">
        <f>IF(B16&gt;0,"Сума без ПДВ","Сума зі знижкою")</f>
        <v>Сума зі знижкою</v>
      </c>
    </row>
    <row r="14" ht="12.75" customHeight="1">
      <c r="B14" s="28">
        <v>1</v>
      </c>
      <c r="C14" s="29" t="s">
        <v>16</v>
      </c>
      <c r="D14" s="29"/>
      <c r="E14" s="29"/>
      <c r="F14" s="29"/>
      <c r="G14" s="29"/>
      <c r="H14" s="28" t="s">
        <v>17</v>
      </c>
      <c r="I14" s="28">
        <f>IF(H14="кг.",J14,0)</f>
        <v>1</v>
      </c>
      <c r="J14" s="30">
        <v>1</v>
      </c>
      <c r="K14" s="31">
        <f>L14+O14</f>
        <v>13.359999999999999</v>
      </c>
      <c r="L14" s="31">
        <v>13.359999999999999</v>
      </c>
      <c r="M14" s="32">
        <v>0</v>
      </c>
      <c r="N14" s="32">
        <v>0</v>
      </c>
      <c r="O14" s="31">
        <v>0</v>
      </c>
      <c r="P14" s="31">
        <f>J14*O14</f>
        <v>0</v>
      </c>
      <c r="Q14" s="31">
        <f>ROUND(J14*(K14-O14),2)</f>
        <v>13.359999999999999</v>
      </c>
    </row>
    <row r="15" ht="12.75" customHeight="1">
      <c r="B15" s="33"/>
      <c r="C15" s="34"/>
      <c r="D15" s="34"/>
      <c r="E15" s="34"/>
      <c r="F15" s="35" t="str">
        <f>IF(B16&gt;0,"Всього без ПДВ","Всього")</f>
        <v>Всього</v>
      </c>
      <c r="G15" s="35"/>
      <c r="H15" s="35"/>
      <c r="I15" s="36">
        <f>SUM(I14)</f>
        <v>1</v>
      </c>
      <c r="J15" s="37">
        <f>I15</f>
        <v>1</v>
      </c>
      <c r="K15" s="38"/>
      <c r="L15" s="39"/>
      <c r="M15" s="40"/>
      <c r="N15" s="41">
        <f>SUM(N14)</f>
        <v>0</v>
      </c>
      <c r="O15" s="42">
        <f>SUM(O14)</f>
        <v>0</v>
      </c>
      <c r="P15" s="42">
        <f>SUM(P14)</f>
        <v>0</v>
      </c>
      <c r="Q15" s="43">
        <f>SUM(Q14)</f>
        <v>13.359999999999999</v>
      </c>
    </row>
    <row r="16" ht="12.75" customHeight="1">
      <c r="B16" s="44">
        <v>0</v>
      </c>
      <c r="C16" s="45">
        <f>ROUND(Q15*B16/100,2)</f>
        <v>0</v>
      </c>
      <c r="D16" s="19"/>
      <c r="E16" s="19"/>
      <c r="F16" s="19"/>
      <c r="G16" s="46"/>
      <c r="H16" s="46"/>
      <c r="I16" s="46"/>
      <c r="J16" s="47" t="str">
        <f>IF(B16&gt;0,CONCATENATE("Всього ПДВ "&amp;WayBillList_NDS&amp;"%"),"Всього без знижки")</f>
        <v>Всього без знижки</v>
      </c>
      <c r="K16" s="39"/>
      <c r="L16" s="39"/>
      <c r="M16" s="48"/>
      <c r="N16" s="48"/>
      <c r="O16" s="48"/>
      <c r="P16" s="48"/>
      <c r="Q16" s="49">
        <f>IF(B16&gt;0,C16,P15+Q15)</f>
        <v>13.359999999999999</v>
      </c>
    </row>
    <row r="17" ht="12.75" customHeight="1">
      <c r="B17" s="50">
        <f>P15+Q15</f>
        <v>13.359999999999999</v>
      </c>
      <c r="H17" s="51" t="str">
        <f>IF(B16&gt;0,"Разом, в т.ч ПДВ:","Всього до сплати")</f>
        <v>Всього до сплати</v>
      </c>
      <c r="I17" s="51"/>
      <c r="J17" s="51"/>
      <c r="K17" s="52"/>
      <c r="L17" s="39"/>
      <c r="M17" s="48"/>
      <c r="N17" s="48"/>
      <c r="O17" s="48"/>
      <c r="P17" s="48"/>
      <c r="Q17" s="53">
        <f>IF(B16&gt;0,Q15+Q16,Q15)</f>
        <v>13.359999999999999</v>
      </c>
    </row>
    <row r="18" ht="12.75" customHeight="1">
      <c r="B18" s="54"/>
      <c r="C18" s="54"/>
      <c r="D18" s="54"/>
      <c r="E18" s="54"/>
      <c r="F18" s="54"/>
      <c r="G18" s="54"/>
      <c r="H18" s="46"/>
      <c r="I18" s="46"/>
      <c r="J18" s="46"/>
      <c r="K18" s="46"/>
      <c r="L18" s="46"/>
      <c r="M18" s="46"/>
      <c r="N18" s="46"/>
      <c r="O18" s="46"/>
      <c r="P18" s="46"/>
      <c r="Q18" s="46"/>
    </row>
    <row r="19" ht="12.75" customHeight="1">
      <c r="B19" s="55" t="s">
        <v>18</v>
      </c>
      <c r="C19" s="54"/>
      <c r="D19" s="56" t="s">
        <v>19</v>
      </c>
      <c r="E19" s="56"/>
      <c r="F19" s="56"/>
      <c r="G19" s="56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ht="12.75" customHeight="1">
      <c r="B20" s="54"/>
      <c r="C20" s="54"/>
      <c r="D20" s="54"/>
      <c r="E20" s="54"/>
      <c r="F20" s="54"/>
      <c r="G20" s="54"/>
      <c r="H20" s="46"/>
      <c r="I20" s="46"/>
      <c r="J20" s="46"/>
      <c r="K20" s="46"/>
      <c r="L20" s="46"/>
      <c r="M20" s="46"/>
      <c r="N20" s="46"/>
      <c r="O20" s="46"/>
      <c r="P20" s="46"/>
      <c r="Q20" s="46"/>
    </row>
    <row r="21" ht="12.75" customHeight="1">
      <c r="B21" s="54"/>
      <c r="C21" s="54"/>
      <c r="D21" s="54"/>
      <c r="E21" s="54"/>
      <c r="F21" s="54"/>
      <c r="G21" s="54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ht="12.75" customHeight="1">
      <c r="B22" s="57">
        <v>-25</v>
      </c>
      <c r="C22" s="57" t="s">
        <v>20</v>
      </c>
      <c r="D22" s="54"/>
      <c r="E22" s="54"/>
      <c r="F22" s="54"/>
      <c r="G22" s="54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ht="12.75" customHeight="1">
      <c r="A23" s="58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</row>
    <row r="24" ht="12.75" customHeight="1">
      <c r="A24" s="58"/>
      <c r="B24" s="60" t="s">
        <v>21</v>
      </c>
      <c r="C24" s="60"/>
      <c r="D24" s="61" t="str">
        <f>IF(B22 &lt; 0,C22," ")</f>
        <v>Developer SP</v>
      </c>
      <c r="E24" s="61"/>
      <c r="F24" s="61"/>
      <c r="G24" s="61"/>
      <c r="H24" s="62" t="s">
        <v>22</v>
      </c>
      <c r="I24" s="62"/>
      <c r="J24" s="62"/>
      <c r="K24" s="63"/>
      <c r="L24" s="63"/>
      <c r="M24" s="63"/>
      <c r="N24" s="63"/>
      <c r="O24" s="63"/>
      <c r="P24" s="63"/>
      <c r="Q24" s="63"/>
    </row>
  </sheetData>
  <mergeCells count="18">
    <mergeCell ref="B18:G18"/>
    <mergeCell ref="B24:C24"/>
    <mergeCell ref="K24:Q24"/>
    <mergeCell ref="D24:G24"/>
    <mergeCell ref="H17:K17"/>
    <mergeCell ref="H24:J24"/>
    <mergeCell ref="B2:H2"/>
    <mergeCell ref="B11:Q11"/>
    <mergeCell ref="J16:K16"/>
    <mergeCell ref="M2:N2"/>
    <mergeCell ref="P2:Q2"/>
    <mergeCell ref="D10:J10"/>
    <mergeCell ref="C12:D12"/>
    <mergeCell ref="C13:G13"/>
    <mergeCell ref="F15:H15"/>
    <mergeCell ref="D8:J8"/>
    <mergeCell ref="D9:Q9"/>
    <mergeCell ref="C14:G14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64" t="s">
        <v>23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="1" customFormat="1" ht="27.75" customHeight="1">
      <c r="B2" s="66" t="s">
        <v>24</v>
      </c>
      <c r="C2" s="66"/>
      <c r="D2" s="66"/>
      <c r="E2" s="66"/>
      <c r="F2" s="66"/>
      <c r="G2" s="66"/>
      <c r="H2" s="66"/>
      <c r="I2" s="66"/>
      <c r="J2" s="66"/>
      <c r="K2" s="66"/>
      <c r="L2" s="67" t="s">
        <v>1</v>
      </c>
      <c r="M2" s="68"/>
      <c r="N2" s="68"/>
    </row>
    <row r="3" s="1" customFormat="1" ht="14.25" customHeight="1">
      <c r="B3" s="69" t="s">
        <v>25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="1" customFormat="1" ht="14.25" customHeight="1">
      <c r="B4" s="69"/>
      <c r="C4" s="67" t="s">
        <v>26</v>
      </c>
      <c r="D4" s="67"/>
      <c r="E4" s="67"/>
      <c r="F4" s="67"/>
      <c r="G4" s="67"/>
      <c r="H4" s="67"/>
      <c r="I4" s="67" t="s">
        <v>4</v>
      </c>
      <c r="J4" s="67"/>
      <c r="K4" s="67"/>
      <c r="L4" s="67"/>
      <c r="M4" s="67"/>
      <c r="N4" s="67"/>
    </row>
    <row r="5" s="1" customFormat="1" ht="16.5" customHeight="1">
      <c r="B5" s="69"/>
      <c r="C5" s="67" t="s">
        <v>27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="1" customFormat="1" ht="16.5" customHeight="1">
      <c r="B6" s="69"/>
      <c r="C6" s="67" t="s">
        <v>28</v>
      </c>
      <c r="D6" s="67"/>
      <c r="E6" s="67" t="s">
        <v>4</v>
      </c>
      <c r="F6" s="67"/>
      <c r="G6" s="67"/>
      <c r="H6" s="67"/>
      <c r="I6" s="67"/>
      <c r="J6" s="67"/>
      <c r="K6" s="67"/>
      <c r="L6" s="67"/>
      <c r="M6" s="67"/>
      <c r="N6" s="67"/>
    </row>
    <row r="7" s="1" customFormat="1" ht="15.75" customHeight="1">
      <c r="B7" s="69"/>
      <c r="C7" s="68" t="s">
        <v>29</v>
      </c>
      <c r="D7" s="68"/>
      <c r="E7" s="68"/>
      <c r="F7" s="67" t="s">
        <v>8</v>
      </c>
      <c r="G7" s="67"/>
      <c r="H7" s="67"/>
      <c r="I7" s="67"/>
      <c r="J7" s="67"/>
      <c r="K7" s="67"/>
      <c r="L7" s="67"/>
      <c r="M7" s="67"/>
      <c r="N7" s="67"/>
    </row>
    <row r="8" s="1" customFormat="1" ht="16.5" customHeight="1">
      <c r="B8" s="66"/>
      <c r="C8" s="67" t="s">
        <v>30</v>
      </c>
      <c r="D8" s="67"/>
      <c r="E8" s="67"/>
      <c r="F8" s="67"/>
      <c r="G8" s="70">
        <v>44760.637224421298</v>
      </c>
      <c r="H8" s="70"/>
      <c r="I8" s="67" t="s">
        <v>31</v>
      </c>
      <c r="J8" s="67"/>
      <c r="K8" s="67"/>
      <c r="L8" s="67"/>
      <c r="M8" s="67"/>
      <c r="N8" s="67"/>
    </row>
    <row r="9" s="1" customFormat="1" ht="17.25" customHeight="1">
      <c r="B9" s="66"/>
      <c r="C9" s="67" t="s">
        <v>32</v>
      </c>
      <c r="D9" s="67"/>
      <c r="E9" s="67" t="s">
        <v>1</v>
      </c>
      <c r="F9" s="68" t="s">
        <v>33</v>
      </c>
      <c r="G9" s="71">
        <v>44760.637224421298</v>
      </c>
      <c r="H9" s="71"/>
      <c r="I9" s="68" t="s">
        <v>34</v>
      </c>
      <c r="J9" s="68"/>
      <c r="K9" s="68"/>
      <c r="L9" s="67"/>
      <c r="M9" s="68"/>
      <c r="N9" s="68"/>
    </row>
    <row r="10" s="1" customFormat="1" ht="14.25" customHeight="1">
      <c r="B10" s="66"/>
      <c r="C10" s="67"/>
      <c r="D10" s="67"/>
      <c r="E10" s="67"/>
      <c r="F10" s="67"/>
      <c r="G10" s="68"/>
      <c r="H10" s="66"/>
      <c r="I10" s="66"/>
      <c r="J10" s="66"/>
      <c r="K10" s="66"/>
      <c r="L10" s="67"/>
      <c r="M10" s="68"/>
      <c r="N10" s="68"/>
    </row>
    <row r="11" s="1" customFormat="1"/>
    <row r="12" s="1" customFormat="1" ht="23.25" customHeight="1">
      <c r="B12" s="72" t="s">
        <v>35</v>
      </c>
      <c r="C12" s="73" t="s">
        <v>36</v>
      </c>
      <c r="D12" s="74"/>
      <c r="E12" s="74"/>
      <c r="F12" s="75"/>
      <c r="G12" s="72" t="s">
        <v>37</v>
      </c>
      <c r="H12" s="72" t="s">
        <v>38</v>
      </c>
      <c r="I12" s="72" t="s">
        <v>39</v>
      </c>
      <c r="J12" s="72" t="s">
        <v>40</v>
      </c>
      <c r="K12" s="72" t="s">
        <v>41</v>
      </c>
      <c r="L12" s="72" t="s">
        <v>42</v>
      </c>
      <c r="M12" s="73" t="s">
        <v>43</v>
      </c>
      <c r="N12" s="75"/>
    </row>
    <row r="13" s="1" customFormat="1" ht="27" customHeight="1">
      <c r="B13" s="76"/>
      <c r="C13" s="77"/>
      <c r="D13" s="78"/>
      <c r="E13" s="78"/>
      <c r="F13" s="79"/>
      <c r="G13" s="76"/>
      <c r="H13" s="76"/>
      <c r="I13" s="76"/>
      <c r="J13" s="76"/>
      <c r="K13" s="76"/>
      <c r="L13" s="76"/>
      <c r="M13" s="77"/>
      <c r="N13" s="79"/>
    </row>
    <row r="14" ht="12.75" customHeight="1"/>
    <row r="15" ht="239.25" customHeight="1">
      <c r="C15" s="80" t="s">
        <v>44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</row>
    <row r="16"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2"/>
    </row>
    <row r="18">
      <c r="C18" s="83" t="s">
        <v>45</v>
      </c>
      <c r="D18" s="83"/>
      <c r="E18" s="83"/>
      <c r="F18" s="83"/>
      <c r="G18" s="83"/>
      <c r="H18" s="83"/>
      <c r="K18" t="s">
        <v>46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</sheetData>
  <mergeCells count="24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8:H18"/>
    <mergeCell ref="J12:J13"/>
    <mergeCell ref="K12:K13"/>
    <mergeCell ref="L12:L13"/>
    <mergeCell ref="M12:N13"/>
    <mergeCell ref="C15:N15"/>
    <mergeCell ref="I12:I13"/>
    <mergeCell ref="H12:H13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84" t="s">
        <v>47</v>
      </c>
      <c r="C1" s="85"/>
      <c r="D1" s="85"/>
      <c r="E1" s="85"/>
      <c r="F1" s="85"/>
      <c r="G1" s="86"/>
      <c r="H1" s="86"/>
      <c r="I1" s="87" t="s">
        <v>1</v>
      </c>
      <c r="J1" s="88"/>
      <c r="K1" s="89" t="s">
        <v>48</v>
      </c>
      <c r="L1" s="90"/>
      <c r="M1" s="91" t="s">
        <v>1</v>
      </c>
      <c r="N1" s="91"/>
      <c r="O1" s="91"/>
    </row>
    <row r="2">
      <c r="J2" s="88"/>
      <c r="K2" s="92"/>
    </row>
    <row r="3">
      <c r="B3" t="s">
        <v>49</v>
      </c>
      <c r="D3" s="90"/>
      <c r="E3" s="91" t="s">
        <v>27</v>
      </c>
      <c r="F3" s="91"/>
      <c r="G3" s="91"/>
      <c r="H3" s="91"/>
      <c r="I3" s="93"/>
      <c r="J3" s="88"/>
      <c r="K3" s="94" t="s">
        <v>4</v>
      </c>
      <c r="L3" s="95"/>
      <c r="M3" s="95"/>
      <c r="N3" s="95"/>
      <c r="O3" s="95"/>
    </row>
    <row r="4" ht="19.5" customHeight="1">
      <c r="B4" t="s">
        <v>50</v>
      </c>
      <c r="E4" s="96">
        <v>44760.637224421298</v>
      </c>
      <c r="F4" s="96"/>
      <c r="G4" s="90"/>
      <c r="H4" s="90"/>
      <c r="I4" s="97"/>
      <c r="J4" s="88"/>
      <c r="K4" s="98"/>
      <c r="L4" s="95"/>
      <c r="M4" s="95"/>
      <c r="N4" s="95"/>
      <c r="O4" s="95"/>
    </row>
    <row r="5">
      <c r="J5" s="88"/>
      <c r="K5" s="92"/>
    </row>
    <row r="6" ht="16.5" customHeight="1">
      <c r="B6" s="24" t="s">
        <v>9</v>
      </c>
      <c r="C6" s="24" t="s">
        <v>51</v>
      </c>
      <c r="D6" s="26"/>
      <c r="E6" s="24" t="s">
        <v>52</v>
      </c>
      <c r="F6" s="26"/>
      <c r="G6" s="99" t="s">
        <v>53</v>
      </c>
      <c r="H6" s="100"/>
      <c r="I6" s="100"/>
      <c r="J6" s="88"/>
      <c r="K6" s="101" t="s">
        <v>54</v>
      </c>
      <c r="L6" s="24" t="s">
        <v>55</v>
      </c>
      <c r="M6" s="26"/>
      <c r="N6" s="27" t="s">
        <v>56</v>
      </c>
      <c r="O6" s="27" t="s">
        <v>57</v>
      </c>
    </row>
    <row r="7" ht="17.25" customHeight="1">
      <c r="B7" s="102"/>
      <c r="C7" s="102"/>
      <c r="D7" s="103"/>
      <c r="E7" s="102"/>
      <c r="F7" s="103"/>
      <c r="G7" s="104" t="s">
        <v>12</v>
      </c>
      <c r="H7" s="105" t="s">
        <v>58</v>
      </c>
      <c r="I7" s="105" t="s">
        <v>59</v>
      </c>
      <c r="J7" s="88"/>
      <c r="K7" s="106"/>
      <c r="L7" s="102"/>
      <c r="M7" s="103"/>
      <c r="N7" s="107"/>
      <c r="O7" s="107"/>
    </row>
    <row r="8">
      <c r="F8" s="108"/>
      <c r="G8" s="109"/>
      <c r="H8" s="109"/>
      <c r="I8" s="110"/>
      <c r="J8" s="88"/>
      <c r="K8" s="108"/>
      <c r="L8" s="109"/>
      <c r="M8" s="109"/>
      <c r="N8" s="109"/>
      <c r="O8" s="109"/>
    </row>
    <row r="9">
      <c r="B9" t="s">
        <v>60</v>
      </c>
      <c r="F9" s="91" t="s">
        <v>4</v>
      </c>
      <c r="G9" s="95"/>
      <c r="H9" s="95"/>
      <c r="I9" s="111"/>
      <c r="J9" s="88"/>
      <c r="K9" s="112" t="s">
        <v>61</v>
      </c>
      <c r="L9" s="113"/>
      <c r="M9" s="113"/>
      <c r="N9" s="113"/>
      <c r="O9" s="109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2022-07-18T12:18:37Z</dcterms:modified>
</cp:coreProperties>
</file>