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22260" windowHeight="12645"/>
  </bookViews>
  <sheets>
    <sheet name="Аркуш1" sheetId="1" r:id="rId1"/>
  </sheets>
  <definedNames>
    <definedName name="MatGroup">Аркуш1!$A$5:$R$6</definedName>
    <definedName name="range1">Аркуш1!#REF!</definedName>
  </definedNames>
  <calcPr/>
</workbook>
</file>

<file path=xl/calcChain.xml><?xml version="1.0" encoding="utf-8"?>
<calcChain xmlns="http://schemas.openxmlformats.org/spreadsheetml/2006/main">
  <c i="1" r="Q6"/>
  <c r="P6"/>
  <c r="O6"/>
  <c r="N6"/>
  <c r="M6"/>
  <c r="L6"/>
  <c r="K6"/>
  <c r="J6"/>
  <c r="I6"/>
  <c r="H6"/>
  <c r="G6"/>
</calcChain>
</file>

<file path=xl/sharedStrings.xml><?xml version="1.0" encoding="utf-8"?>
<sst xmlns="http://schemas.openxmlformats.org/spreadsheetml/2006/main">
  <si>
    <t>Часовий зріз виробництва за</t>
  </si>
  <si>
    <t>23.02.2022</t>
  </si>
  <si>
    <t>ТМЦ</t>
  </si>
  <si>
    <t>Фаршу всього(сума нето техпроцесу фарш на формовку)</t>
  </si>
  <si>
    <t>Фарш на формовку</t>
  </si>
  <si>
    <t>Шприци</t>
  </si>
  <si>
    <t>Час формовки</t>
  </si>
  <si>
    <t>Норма</t>
  </si>
  <si>
    <t>Сосиски та сардельки</t>
  </si>
  <si>
    <t>Софієвські 1.с". Сардельки</t>
  </si>
  <si>
    <t>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</si>
</sst>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i/>
      <sz val="12"/>
      <color theme="8" tint="-0.499984740745262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/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right style="thin">
        <color theme="1" tint="0.499984740745262"/>
      </right>
      <bottom style="thin">
        <color theme="1" tint="0.499984740745262"/>
      </bottom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top style="thin">
        <color theme="1" tint="0.499984740745262"/>
      </top>
      <bottom style="thin">
        <color theme="1" tint="0.499984740745262"/>
      </bottom>
    </border>
    <border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/>
  </sheetViews>
  <sheetFormatPr defaultRowHeight="15"/>
  <cols>
    <col min="1" max="1" width="1.285156" customWidth="1"/>
    <col min="2" max="2" width="39.43" customWidth="1"/>
    <col min="3" max="3" width="24.57" customWidth="1"/>
    <col min="4" max="4" width="13.86" customWidth="1"/>
    <col min="5" max="5" width="0.140625" hidden="1" customWidth="1"/>
    <col min="6" max="6" width="14.14" hidden="1" customWidth="1"/>
    <col min="7" max="16" width="9.57" customWidth="1"/>
    <col min="17" max="17" width="12.43" customWidth="1"/>
    <col min="18" max="18" width="11.71" customWidth="1"/>
  </cols>
  <sheetData>
    <row r="2" ht="20.25" customHeight="1">
      <c r="B2" s="2" t="s">
        <v>0</v>
      </c>
      <c r="C2" s="2"/>
      <c r="D2" s="3" t="s">
        <v>1</v>
      </c>
      <c r="I2" s="4"/>
    </row>
    <row r="3" ht="15.75">
      <c r="B3" s="5" t="s">
        <v>2</v>
      </c>
      <c r="C3" s="6" t="s">
        <v>3</v>
      </c>
      <c r="D3" s="7" t="s">
        <v>4</v>
      </c>
      <c r="E3" s="7"/>
      <c r="F3" s="7"/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7" t="s">
        <v>6</v>
      </c>
      <c r="R3" s="5" t="s">
        <v>7</v>
      </c>
    </row>
    <row r="4" s="1" customFormat="1" ht="31.5" customHeight="1">
      <c r="B4" s="5"/>
      <c r="C4" s="9"/>
      <c r="D4" s="7"/>
      <c r="E4" s="7"/>
      <c r="F4" s="7"/>
      <c r="G4" s="5">
        <v>0</v>
      </c>
      <c r="H4" s="5">
        <v>1</v>
      </c>
      <c r="I4" s="5">
        <v>2</v>
      </c>
      <c r="J4" s="5">
        <v>3</v>
      </c>
      <c r="K4" s="5">
        <v>4</v>
      </c>
      <c r="L4" s="5">
        <v>5</v>
      </c>
      <c r="M4" s="5">
        <v>6</v>
      </c>
      <c r="N4" s="5">
        <v>7</v>
      </c>
      <c r="O4" s="5">
        <v>8</v>
      </c>
      <c r="P4" s="5">
        <v>9</v>
      </c>
      <c r="Q4" s="7"/>
      <c r="R4" s="5"/>
    </row>
    <row r="5" ht="27" customHeight="1">
      <c r="B5" s="10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ht="19.5" customHeight="1">
      <c r="B6" s="13" t="s">
        <v>9</v>
      </c>
      <c r="C6" s="14">
        <v>63</v>
      </c>
      <c r="D6" s="15">
        <v>44553.395879629628</v>
      </c>
      <c r="E6" s="16" t="s">
        <v>10</v>
      </c>
      <c r="F6" s="15">
        <v>44553.430601851847</v>
      </c>
      <c r="G6" s="15" t="str">
        <f>IF(E6="0",F6,"")</f>
        <v/>
      </c>
      <c r="H6" s="15">
        <f>IF(E6="1",F6,"")</f>
        <v>44553.430601851847</v>
      </c>
      <c r="I6" s="15" t="str">
        <f>IF(E6="2",F6,"")</f>
        <v/>
      </c>
      <c r="J6" s="15" t="str">
        <f>IF(E6="3",F6,"")</f>
        <v/>
      </c>
      <c r="K6" s="15" t="str">
        <f>IF(E6="4",F6,"")</f>
        <v/>
      </c>
      <c r="L6" s="15" t="str">
        <f>IF(E6="5",F6,"")</f>
        <v/>
      </c>
      <c r="M6" s="15" t="str">
        <f>IF(E6="6",F6,"")</f>
        <v/>
      </c>
      <c r="N6" s="15" t="str">
        <f>IF(E6="7",F6,"")</f>
        <v/>
      </c>
      <c r="O6" s="15" t="str">
        <f>IF(E6="8",F6,"")</f>
        <v/>
      </c>
      <c r="P6" s="15" t="str">
        <f>IF(E6="9",F6,"")</f>
        <v/>
      </c>
      <c r="Q6" s="15">
        <f>IF(D6&gt;0,F6-D6,"")</f>
        <v>0.034722222218988463</v>
      </c>
      <c r="R6" s="14">
        <v>18</v>
      </c>
    </row>
  </sheetData>
  <mergeCells count="7">
    <mergeCell ref="B3:B4"/>
    <mergeCell ref="D3:D4"/>
    <mergeCell ref="G3:P3"/>
    <mergeCell ref="Q3:Q4"/>
    <mergeCell ref="R3:R4"/>
    <mergeCell ref="C3:C4"/>
    <mergeCell ref="B5:R5"/>
  </mergeCells>
  <pageSetup paperSize="9" orientation="landscape" scale="73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2015-06-05T18:19:34Z</dcterms:created>
  <dcterms:modified xsi:type="dcterms:W3CDTF">2022-02-23T11:14:50Z</dcterms:modified>
</cp:coreProperties>
</file>