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DocList">Лист1!$A$11:$K$12</definedName>
    <definedName name="INCOMES">Лист1!#REF!</definedName>
    <definedName name="range1">Лист1!#REF!</definedName>
    <definedName name="sectionPrice">Лист1!#REF!</definedName>
    <definedName name="_xlnm.Print_Titles" localSheetId="0">Лист1!$9:$10</definedName>
    <definedName name="_xlnm.Print_Area" localSheetId="0">Лист1!$A$1:$L$18</definedName>
  </definedNames>
  <calcPr calcId="125725"/>
</workbook>
</file>

<file path=xl/calcChain.xml><?xml version="1.0" encoding="utf-8"?>
<calcChain xmlns="http://schemas.openxmlformats.org/spreadsheetml/2006/main">
  <c r="C18" i="1"/>
  <c r="C7"/>
  <c r="D11"/>
  <c r="C16" l="1"/>
  <c r="C15"/>
  <c r="K11"/>
  <c r="L11"/>
  <c r="E11"/>
  <c r="J11"/>
  <c r="C14"/>
  <c r="C4"/>
  <c r="B11"/>
  <c r="F11"/>
  <c r="I11"/>
  <c r="H11"/>
  <c r="C6"/>
  <c r="C5"/>
  <c r="C3"/>
  <c r="C1"/>
  <c r="G11"/>
</calcChain>
</file>

<file path=xl/sharedStrings.xml><?xml version="1.0" encoding="utf-8"?>
<sst xmlns="http://schemas.openxmlformats.org/spreadsheetml/2006/main" count="21" uniqueCount="21">
  <si>
    <t>Машина:</t>
  </si>
  <si>
    <t>Одиниця виміру</t>
  </si>
  <si>
    <t>sum</t>
  </si>
  <si>
    <t xml:space="preserve">ЕКСПЕДИЦІЯ № </t>
  </si>
  <si>
    <t>Провірив(ла)</t>
  </si>
  <si>
    <t>Номер машини:</t>
  </si>
  <si>
    <t>Кількість по документах</t>
  </si>
  <si>
    <t>Різниця</t>
  </si>
  <si>
    <t>Тара кілкість, шт</t>
  </si>
  <si>
    <t>Кількість переважено з тарою</t>
  </si>
  <si>
    <t>Дата перевірки</t>
  </si>
  <si>
    <t>Контрагент</t>
  </si>
  <si>
    <t>Початок погрузки:</t>
  </si>
  <si>
    <t>Закінчення погрузки</t>
  </si>
  <si>
    <t>Упаковка</t>
  </si>
  <si>
    <t>Примітка</t>
  </si>
  <si>
    <t>Всього, кг.</t>
  </si>
  <si>
    <t>Тара</t>
  </si>
  <si>
    <t>Всього з тарою</t>
  </si>
  <si>
    <t>Номер документа</t>
  </si>
  <si>
    <t>Водій:</t>
  </si>
</sst>
</file>

<file path=xl/styles.xml><?xml version="1.0" encoding="utf-8"?>
<styleSheet xmlns="http://schemas.openxmlformats.org/spreadsheetml/2006/main">
  <numFmts count="4">
    <numFmt numFmtId="164" formatCode="[$-FC22]d\ mmmm\ yyyy&quot; р.&quot;;@"/>
    <numFmt numFmtId="165" formatCode="0.0000"/>
    <numFmt numFmtId="166" formatCode="dd/mm/yy\ h:mm;@"/>
    <numFmt numFmtId="167" formatCode="#,##0.00\ &quot;₽&quot;"/>
  </numFmts>
  <fonts count="1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name val="Times New Roman Cyr"/>
      <charset val="204"/>
    </font>
    <font>
      <b/>
      <sz val="12"/>
      <color indexed="56"/>
      <name val="Times New Roman Cyr"/>
      <charset val="204"/>
    </font>
    <font>
      <sz val="12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sz val="12"/>
      <color indexed="18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sz val="12"/>
      <name val="Times New Roman Cyr"/>
      <charset val="204"/>
    </font>
    <font>
      <b/>
      <sz val="14"/>
      <name val="Times New Roman Cyr"/>
      <charset val="204"/>
    </font>
    <font>
      <sz val="11"/>
      <color indexed="18"/>
      <name val="Times New Roman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hair">
        <color indexed="55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hair">
        <color indexed="55"/>
      </bottom>
      <diagonal/>
    </border>
    <border>
      <left/>
      <right style="thin">
        <color indexed="55"/>
      </right>
      <top/>
      <bottom style="hair">
        <color indexed="55"/>
      </bottom>
      <diagonal/>
    </border>
    <border>
      <left style="hair">
        <color indexed="55"/>
      </left>
      <right/>
      <top style="hair">
        <color indexed="55"/>
      </top>
      <bottom/>
      <diagonal/>
    </border>
    <border>
      <left/>
      <right style="hair">
        <color indexed="55"/>
      </right>
      <top style="hair">
        <color indexed="55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2" fillId="2" borderId="1" xfId="0" applyFont="1" applyFill="1" applyBorder="1"/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/>
    <xf numFmtId="0" fontId="4" fillId="0" borderId="0" xfId="0" applyFont="1"/>
    <xf numFmtId="0" fontId="5" fillId="0" borderId="0" xfId="0" applyFont="1" applyAlignment="1"/>
    <xf numFmtId="164" fontId="6" fillId="0" borderId="0" xfId="0" applyNumberFormat="1" applyFont="1" applyAlignment="1">
      <alignment horizontal="left"/>
    </xf>
    <xf numFmtId="0" fontId="1" fillId="0" borderId="0" xfId="0" applyFont="1" applyBorder="1" applyAlignment="1">
      <alignment vertical="top" wrapText="1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7" fillId="0" borderId="0" xfId="0" applyNumberFormat="1" applyFont="1" applyBorder="1" applyAlignment="1">
      <alignment horizontal="center"/>
    </xf>
    <xf numFmtId="0" fontId="7" fillId="0" borderId="7" xfId="0" applyNumberFormat="1" applyFont="1" applyBorder="1" applyAlignment="1">
      <alignment horizontal="left"/>
    </xf>
    <xf numFmtId="0" fontId="8" fillId="0" borderId="2" xfId="0" applyNumberFormat="1" applyFont="1" applyFill="1" applyBorder="1" applyAlignment="1">
      <alignment horizontal="left"/>
    </xf>
    <xf numFmtId="165" fontId="8" fillId="0" borderId="2" xfId="0" applyNumberFormat="1" applyFont="1" applyFill="1" applyBorder="1" applyAlignment="1">
      <alignment horizontal="right"/>
    </xf>
    <xf numFmtId="1" fontId="8" fillId="0" borderId="2" xfId="0" applyNumberFormat="1" applyFont="1" applyFill="1" applyBorder="1" applyAlignment="1">
      <alignment horizontal="right"/>
    </xf>
    <xf numFmtId="0" fontId="4" fillId="0" borderId="0" xfId="0" applyFont="1" applyAlignment="1">
      <alignment vertical="top" wrapText="1"/>
    </xf>
    <xf numFmtId="2" fontId="8" fillId="0" borderId="2" xfId="0" applyNumberFormat="1" applyFont="1" applyFill="1" applyBorder="1" applyAlignment="1">
      <alignment horizontal="right"/>
    </xf>
    <xf numFmtId="166" fontId="6" fillId="0" borderId="0" xfId="0" applyNumberFormat="1" applyFont="1" applyAlignment="1">
      <alignment horizontal="left"/>
    </xf>
    <xf numFmtId="0" fontId="3" fillId="0" borderId="0" xfId="0" applyFont="1" applyAlignment="1">
      <alignment horizontal="right"/>
    </xf>
    <xf numFmtId="166" fontId="8" fillId="0" borderId="2" xfId="0" applyNumberFormat="1" applyFont="1" applyFill="1" applyBorder="1" applyAlignment="1">
      <alignment horizontal="left"/>
    </xf>
    <xf numFmtId="167" fontId="3" fillId="0" borderId="0" xfId="0" applyNumberFormat="1" applyFont="1" applyBorder="1" applyAlignment="1"/>
    <xf numFmtId="0" fontId="9" fillId="2" borderId="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0" fontId="8" fillId="0" borderId="2" xfId="0" applyNumberFormat="1" applyFont="1" applyFill="1" applyBorder="1" applyAlignment="1">
      <alignment horizontal="right"/>
    </xf>
    <xf numFmtId="0" fontId="9" fillId="0" borderId="15" xfId="0" applyFont="1" applyBorder="1"/>
    <xf numFmtId="0" fontId="9" fillId="0" borderId="15" xfId="0" applyFont="1" applyBorder="1" applyAlignment="1">
      <alignment horizontal="left"/>
    </xf>
    <xf numFmtId="11" fontId="8" fillId="0" borderId="13" xfId="0" applyNumberFormat="1" applyFont="1" applyFill="1" applyBorder="1" applyAlignment="1">
      <alignment horizontal="left"/>
    </xf>
    <xf numFmtId="0" fontId="7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0" fillId="3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11" fontId="8" fillId="0" borderId="12" xfId="0" applyNumberFormat="1" applyFont="1" applyFill="1" applyBorder="1" applyAlignment="1">
      <alignment horizontal="left"/>
    </xf>
    <xf numFmtId="11" fontId="8" fillId="0" borderId="13" xfId="0" applyNumberFormat="1" applyFont="1" applyFill="1" applyBorder="1" applyAlignment="1">
      <alignment horizontal="left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vertical="top" wrapText="1"/>
    </xf>
    <xf numFmtId="0" fontId="4" fillId="0" borderId="6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B1:S18"/>
  <sheetViews>
    <sheetView showGridLines="0" tabSelected="1" zoomScaleNormal="100" workbookViewId="0"/>
  </sheetViews>
  <sheetFormatPr defaultRowHeight="12.75"/>
  <cols>
    <col min="1" max="1" width="1" style="1" customWidth="1"/>
    <col min="2" max="2" width="27.42578125" style="1" customWidth="1"/>
    <col min="3" max="3" width="22.28515625" style="1" customWidth="1"/>
    <col min="4" max="4" width="15.5703125" style="1" customWidth="1"/>
    <col min="5" max="5" width="17.42578125" style="1" customWidth="1"/>
    <col min="6" max="6" width="15.85546875" style="1" customWidth="1"/>
    <col min="7" max="7" width="16.85546875" style="1" customWidth="1"/>
    <col min="8" max="8" width="13.7109375" style="1" customWidth="1"/>
    <col min="9" max="9" width="12.85546875" style="1" customWidth="1"/>
    <col min="10" max="10" width="11.42578125" style="1" customWidth="1"/>
    <col min="11" max="11" width="13.7109375" style="1" customWidth="1"/>
    <col min="12" max="12" width="14.140625" style="1" customWidth="1"/>
    <col min="13" max="16384" width="9.140625" style="1"/>
  </cols>
  <sheetData>
    <row r="1" spans="2:19" ht="18" customHeight="1">
      <c r="B1" s="11" t="s">
        <v>3</v>
      </c>
      <c r="C1" s="14" t="e">
        <f>Expedition_NUM</f>
        <v>#NAME?</v>
      </c>
      <c r="D1" s="30"/>
      <c r="E1" s="11"/>
      <c r="F1" s="11"/>
      <c r="G1" s="23"/>
      <c r="I1" s="11"/>
      <c r="J1" s="11"/>
    </row>
    <row r="2" spans="2:19" ht="13.5" customHeight="1">
      <c r="B2" s="12"/>
      <c r="C2" s="21"/>
      <c r="D2" s="21"/>
      <c r="E2" s="21"/>
      <c r="F2" s="21"/>
      <c r="G2" s="12"/>
      <c r="H2" s="11"/>
      <c r="I2" s="11"/>
      <c r="J2" s="11"/>
      <c r="K2" s="13"/>
    </row>
    <row r="3" spans="2:19" ht="19.5" customHeight="1">
      <c r="B3" s="7" t="s">
        <v>12</v>
      </c>
      <c r="C3" s="20" t="e">
        <f>Expedition_OnDate</f>
        <v>#NAME?</v>
      </c>
      <c r="D3" s="20"/>
      <c r="F3" s="7"/>
      <c r="H3" s="11"/>
      <c r="I3" s="11"/>
      <c r="J3" s="11"/>
      <c r="K3" s="11"/>
    </row>
    <row r="4" spans="2:19" ht="19.5" customHeight="1">
      <c r="B4" s="7" t="s">
        <v>13</v>
      </c>
      <c r="C4" s="20" t="e">
        <f>Expedition_UpdatedAt</f>
        <v>#NAME?</v>
      </c>
      <c r="D4" s="20"/>
      <c r="F4" s="7"/>
      <c r="H4" s="11"/>
      <c r="I4" s="11"/>
      <c r="J4" s="11"/>
      <c r="K4" s="11"/>
    </row>
    <row r="5" spans="2:19" ht="19.5" customHeight="1">
      <c r="B5" s="7" t="s">
        <v>0</v>
      </c>
      <c r="C5" s="9" t="e">
        <f>Expedition_CarName</f>
        <v>#NAME?</v>
      </c>
      <c r="D5" s="9"/>
      <c r="F5" s="7"/>
      <c r="H5" s="9"/>
      <c r="I5" s="9"/>
      <c r="J5" s="9"/>
      <c r="N5" s="8"/>
      <c r="O5" s="8"/>
      <c r="P5" s="8"/>
      <c r="Q5" s="8"/>
      <c r="R5" s="8"/>
      <c r="S5" s="8"/>
    </row>
    <row r="6" spans="2:19" ht="19.5" customHeight="1">
      <c r="B6" s="7" t="s">
        <v>5</v>
      </c>
      <c r="C6" s="9" t="e">
        <f>Expedition_CarNumber</f>
        <v>#NAME?</v>
      </c>
      <c r="D6" s="9"/>
      <c r="F6" s="7"/>
      <c r="H6" s="9"/>
      <c r="I6" s="9"/>
      <c r="J6" s="9"/>
      <c r="K6" s="9"/>
      <c r="N6" s="8"/>
      <c r="O6" s="8"/>
      <c r="P6" s="8"/>
      <c r="Q6" s="8"/>
      <c r="R6" s="8"/>
      <c r="S6" s="8"/>
    </row>
    <row r="7" spans="2:19" ht="19.5" customHeight="1">
      <c r="B7" s="7" t="s">
        <v>20</v>
      </c>
      <c r="C7" s="9" t="e">
        <f>Expedition_DriverName</f>
        <v>#NAME?</v>
      </c>
      <c r="D7" s="9"/>
      <c r="F7" s="7"/>
      <c r="H7" s="9"/>
      <c r="I7" s="9"/>
      <c r="J7" s="9"/>
      <c r="K7" s="9"/>
      <c r="N7" s="8"/>
      <c r="O7" s="8"/>
      <c r="P7" s="8"/>
      <c r="Q7" s="8"/>
      <c r="R7" s="8"/>
      <c r="S7" s="8"/>
    </row>
    <row r="8" spans="2:19" ht="9" customHeight="1">
      <c r="B8" s="7"/>
      <c r="C8" s="7"/>
      <c r="D8" s="7"/>
      <c r="E8" s="7"/>
      <c r="F8" s="7"/>
      <c r="G8" s="9"/>
      <c r="H8" s="9"/>
      <c r="I8" s="9"/>
      <c r="J8" s="9"/>
      <c r="K8" s="9"/>
      <c r="N8" s="8"/>
      <c r="O8" s="8"/>
      <c r="P8" s="8"/>
      <c r="Q8" s="8"/>
      <c r="R8" s="8"/>
      <c r="S8" s="8"/>
    </row>
    <row r="9" spans="2:19" ht="14.25" customHeight="1">
      <c r="B9" s="36" t="s">
        <v>11</v>
      </c>
      <c r="C9" s="37"/>
      <c r="D9" s="32" t="s">
        <v>19</v>
      </c>
      <c r="E9" s="32" t="s">
        <v>10</v>
      </c>
      <c r="F9" s="32" t="s">
        <v>1</v>
      </c>
      <c r="G9" s="32" t="s">
        <v>9</v>
      </c>
      <c r="H9" s="32" t="s">
        <v>6</v>
      </c>
      <c r="I9" s="32" t="s">
        <v>7</v>
      </c>
      <c r="J9" s="32" t="s">
        <v>14</v>
      </c>
      <c r="K9" s="32" t="s">
        <v>8</v>
      </c>
      <c r="L9" s="32" t="s">
        <v>15</v>
      </c>
    </row>
    <row r="10" spans="2:19" ht="38.25" customHeight="1">
      <c r="B10" s="38"/>
      <c r="C10" s="39"/>
      <c r="D10" s="33"/>
      <c r="E10" s="33"/>
      <c r="F10" s="33"/>
      <c r="G10" s="33"/>
      <c r="H10" s="33"/>
      <c r="I10" s="33"/>
      <c r="J10" s="33"/>
      <c r="K10" s="33"/>
      <c r="L10" s="33"/>
    </row>
    <row r="11" spans="2:19" ht="16.5" customHeight="1">
      <c r="B11" s="34" t="e">
        <f>DocList_KaFullName</f>
        <v>#NAME?</v>
      </c>
      <c r="C11" s="35"/>
      <c r="D11" s="29" t="e">
        <f>DocList_WbNum</f>
        <v>#NAME?</v>
      </c>
      <c r="E11" s="22" t="e">
        <f>DocList_CreatedAt</f>
        <v>#NAME?</v>
      </c>
      <c r="F11" s="15" t="e">
        <f>DocList_MeasuresName</f>
        <v>#NAME?</v>
      </c>
      <c r="G11" s="16" t="e">
        <f>DocList_Amount</f>
        <v>#NAME?</v>
      </c>
      <c r="H11" s="19" t="e">
        <f>DocList_WbAmount</f>
        <v>#NAME?</v>
      </c>
      <c r="I11" s="16" t="e">
        <f>DocList_TotalWeight</f>
        <v>#NAME?</v>
      </c>
      <c r="J11" s="26" t="e">
        <f>DocList_PacksQuantity</f>
        <v>#NAME?</v>
      </c>
      <c r="K11" s="17" t="e">
        <f>DocList_TareQuantity</f>
        <v>#NAME?</v>
      </c>
      <c r="L11" s="17" t="e">
        <f>DocList_WbNotes</f>
        <v>#NAME?</v>
      </c>
    </row>
    <row r="12" spans="2:19" ht="15.75" customHeight="1">
      <c r="B12" s="4"/>
      <c r="C12" s="6"/>
      <c r="D12" s="6"/>
      <c r="E12" s="6"/>
      <c r="F12" s="6"/>
      <c r="G12" s="6"/>
      <c r="H12" s="5"/>
      <c r="I12" s="5"/>
      <c r="J12" s="5"/>
      <c r="K12" s="24" t="s">
        <v>2</v>
      </c>
      <c r="L12" s="25"/>
    </row>
    <row r="13" spans="2:19" ht="12.75" customHeight="1">
      <c r="B13" s="2"/>
      <c r="C13" s="2"/>
      <c r="D13" s="2"/>
      <c r="E13" s="2"/>
      <c r="F13" s="2"/>
      <c r="G13" s="2"/>
      <c r="H13" s="2"/>
      <c r="I13" s="2"/>
      <c r="J13" s="2"/>
      <c r="K13" s="3"/>
    </row>
    <row r="14" spans="2:19" ht="17.25" customHeight="1">
      <c r="B14" s="27" t="s">
        <v>16</v>
      </c>
      <c r="C14" s="28" t="e">
        <f>Expedition_TotalKilograms</f>
        <v>#NAME?</v>
      </c>
      <c r="D14" s="31"/>
      <c r="E14" s="2"/>
      <c r="F14" s="2"/>
      <c r="G14" s="2"/>
      <c r="H14" s="2"/>
      <c r="I14" s="2"/>
      <c r="J14" s="2"/>
      <c r="K14" s="3"/>
    </row>
    <row r="15" spans="2:19" ht="17.25" customHeight="1">
      <c r="B15" s="27" t="s">
        <v>17</v>
      </c>
      <c r="C15" s="28" t="e">
        <f>K12*1.8</f>
        <v>#VALUE!</v>
      </c>
      <c r="D15" s="31"/>
      <c r="E15" s="2"/>
      <c r="F15" s="2"/>
      <c r="G15" s="2"/>
      <c r="H15" s="2"/>
      <c r="I15" s="2"/>
      <c r="J15" s="2"/>
      <c r="K15" s="3"/>
    </row>
    <row r="16" spans="2:19" ht="17.25" customHeight="1">
      <c r="B16" s="27" t="s">
        <v>18</v>
      </c>
      <c r="C16" s="28" t="e">
        <f>SUM(C14:C15)</f>
        <v>#NAME?</v>
      </c>
      <c r="D16" s="31"/>
      <c r="E16" s="2"/>
      <c r="F16" s="2"/>
      <c r="G16" s="2"/>
      <c r="H16" s="2"/>
      <c r="I16" s="2"/>
      <c r="J16" s="2"/>
      <c r="K16" s="3"/>
    </row>
    <row r="18" spans="2:13" ht="15.75">
      <c r="B18" s="18" t="s">
        <v>4</v>
      </c>
      <c r="C18" s="42" t="e">
        <f t="shared" ref="C18:F18" si="0">Expedition_PersonName</f>
        <v>#NAME?</v>
      </c>
      <c r="D18" s="42"/>
      <c r="E18" s="42"/>
      <c r="F18" s="42"/>
      <c r="G18" s="40"/>
      <c r="H18" s="41"/>
      <c r="I18" s="41"/>
      <c r="J18" s="41"/>
      <c r="K18" s="41"/>
      <c r="L18" s="10"/>
      <c r="M18" s="10"/>
    </row>
  </sheetData>
  <mergeCells count="12">
    <mergeCell ref="C18:F18"/>
    <mergeCell ref="L9:L10"/>
    <mergeCell ref="B11:C11"/>
    <mergeCell ref="K9:K10"/>
    <mergeCell ref="H9:H10"/>
    <mergeCell ref="G9:G10"/>
    <mergeCell ref="I9:I10"/>
    <mergeCell ref="E9:E10"/>
    <mergeCell ref="F9:F10"/>
    <mergeCell ref="B9:C10"/>
    <mergeCell ref="J9:J10"/>
    <mergeCell ref="D9:D10"/>
  </mergeCells>
  <phoneticPr fontId="0" type="noConversion"/>
  <printOptions horizontalCentered="1"/>
  <pageMargins left="0.19685039370078741" right="0.19685039370078741" top="0.39370078740157483" bottom="0.39370078740157483" header="0.51181102362204722" footer="0.51181102362204722"/>
  <pageSetup paperSize="9" scale="5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DocList</vt:lpstr>
      <vt:lpstr>Лист1!Заголовки_для_печати</vt:lpstr>
      <vt:lpstr>Лист1!Область_печати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</cp:lastModifiedBy>
  <cp:lastPrinted>2023-10-16T07:06:00Z</cp:lastPrinted>
  <dcterms:created xsi:type="dcterms:W3CDTF">2001-10-10T06:27:02Z</dcterms:created>
  <dcterms:modified xsi:type="dcterms:W3CDTF">2023-10-16T07:51:42Z</dcterms:modified>
</cp:coreProperties>
</file>