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inVSProjects\SP-Sklad\SP_Sklad\TempLate\"/>
    </mc:Choice>
  </mc:AlternateContent>
  <xr:revisionPtr revIDLastSave="0" documentId="13_ncr:1_{8DDAB6FF-AEE1-4D66-8B2E-B2BC996758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Накладна" sheetId="1" r:id="rId1"/>
  </sheets>
  <definedNames>
    <definedName name="range1">Накладна!$A$11:$P$12</definedName>
    <definedName name="range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/>
  <c r="P12" i="1"/>
  <c r="J11" i="1"/>
  <c r="I19" i="1" l="1"/>
  <c r="D19" i="1"/>
  <c r="E5" i="1" l="1"/>
  <c r="B8" i="1" l="1"/>
  <c r="O11" i="1" l="1"/>
  <c r="L11" i="1"/>
  <c r="N11" i="1" l="1"/>
  <c r="P11" i="1"/>
  <c r="M11" i="1" s="1"/>
  <c r="H11" i="1"/>
  <c r="C11" i="1"/>
  <c r="K11" i="1" l="1"/>
  <c r="I11" i="1"/>
  <c r="B11" i="1"/>
  <c r="P13" i="1" l="1"/>
  <c r="P14" i="1" s="1"/>
  <c r="I2" i="1"/>
</calcChain>
</file>

<file path=xl/sharedStrings.xml><?xml version="1.0" encoding="utf-8"?>
<sst xmlns="http://schemas.openxmlformats.org/spreadsheetml/2006/main" count="22" uniqueCount="21">
  <si>
    <t>sum</t>
  </si>
  <si>
    <t>Через кого</t>
  </si>
  <si>
    <t>№</t>
  </si>
  <si>
    <t>Назва і сорт товара</t>
  </si>
  <si>
    <t xml:space="preserve">від </t>
  </si>
  <si>
    <t>К-сть</t>
  </si>
  <si>
    <t>За довіреністю серія _________№____________від "         "___________20__ р.</t>
  </si>
  <si>
    <t>Од. виміру</t>
  </si>
  <si>
    <t>ПДВ</t>
  </si>
  <si>
    <t>Всього без ПДВ</t>
  </si>
  <si>
    <t>Разом, в т.ч ПДВ:</t>
  </si>
  <si>
    <t xml:space="preserve">ПРИБУТКОВА НАКЛАДНА № </t>
  </si>
  <si>
    <t>Постачальник:</t>
  </si>
  <si>
    <t>Відпустив(ла)</t>
  </si>
  <si>
    <t>Прийняв(ла)</t>
  </si>
  <si>
    <t>Склад</t>
  </si>
  <si>
    <t>Ціна з ПДВ</t>
  </si>
  <si>
    <t>Сума з ПДВ</t>
  </si>
  <si>
    <t>Сума без ПДВ</t>
  </si>
  <si>
    <t>Всього ПДВ</t>
  </si>
  <si>
    <t>Сума ПДВ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</si>
</sst>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b/>
      <sz val="10"/>
      <name val="Times New Roman Cyr"/>
      <charset val="204"/>
    </font>
    <font>
      <sz val="12"/>
      <color indexed="18"/>
      <name val="Times New Roman Cyr"/>
      <family val="1"/>
      <charset val="204"/>
    </font>
    <font>
      <sz val="12"/>
      <name val="Times New Roman Cyr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2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/>
      <top style="thin">
        <color indexed="55"/>
      </top>
      <bottom style="hair">
        <color indexed="55"/>
      </bottom>
      <diagonal/>
    </border>
    <border>
      <left/>
      <right/>
      <top style="thin">
        <color indexed="55"/>
      </top>
      <bottom style="hair">
        <color indexed="55"/>
      </bottom>
      <diagonal/>
    </border>
    <border>
      <left/>
      <right style="thin">
        <color indexed="55"/>
      </right>
      <top style="thin">
        <color indexed="55"/>
      </top>
      <bottom style="hair">
        <color indexed="55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2" fontId="4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4" xfId="0" applyFont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5" fillId="0" borderId="0" xfId="0" applyFont="1"/>
    <xf numFmtId="0" fontId="6" fillId="0" borderId="0" xfId="0" applyFont="1"/>
    <xf numFmtId="2" fontId="1" fillId="0" borderId="3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2" fontId="8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righ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4" xfId="0" applyFont="1" applyBorder="1" applyAlignment="1">
      <alignment horizontal="left"/>
    </xf>
    <xf numFmtId="0" fontId="10" fillId="0" borderId="0" xfId="0" applyFont="1" applyAlignment="1">
      <alignment horizontal="left"/>
    </xf>
    <xf numFmtId="14" fontId="9" fillId="0" borderId="0" xfId="0" applyNumberFormat="1" applyFont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14" fontId="9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2:Q19"/>
  <sheetViews>
    <sheetView showGridLines="0" tabSelected="1" zoomScaleNormal="100" workbookViewId="0">
      <selection activeCell="P11" sqref="P11"/>
    </sheetView>
  </sheetViews>
  <sheetFormatPr defaultRowHeight="12.75" x14ac:dyDescent="0.2"/>
  <cols>
    <col min="1" max="1" width="1" style="1" customWidth="1"/>
    <col min="2" max="2" width="3.28515625" style="1" customWidth="1"/>
    <col min="3" max="3" width="9.42578125" style="1" customWidth="1"/>
    <col min="4" max="4" width="9" style="1" customWidth="1"/>
    <col min="5" max="5" width="11" style="1" customWidth="1"/>
    <col min="6" max="6" width="3.140625" style="1" customWidth="1"/>
    <col min="7" max="7" width="3.7109375" style="1" customWidth="1"/>
    <col min="8" max="8" width="9.28515625" style="1" customWidth="1"/>
    <col min="9" max="9" width="10.7109375" style="1" customWidth="1"/>
    <col min="10" max="10" width="24.140625" style="1" customWidth="1"/>
    <col min="11" max="11" width="10.85546875" style="1" customWidth="1"/>
    <col min="12" max="12" width="0.140625" style="1" customWidth="1"/>
    <col min="13" max="13" width="10.42578125" style="1" hidden="1" customWidth="1"/>
    <col min="14" max="14" width="8.28515625" style="1" hidden="1" customWidth="1"/>
    <col min="15" max="15" width="10.7109375" style="1" hidden="1" customWidth="1"/>
    <col min="16" max="16" width="11.28515625" style="1" customWidth="1"/>
    <col min="17" max="16384" width="9.140625" style="1"/>
  </cols>
  <sheetData>
    <row r="2" spans="2:17" ht="16.5" customHeight="1" x14ac:dyDescent="0.2">
      <c r="B2" s="38" t="s">
        <v>11</v>
      </c>
      <c r="C2" s="38"/>
      <c r="D2" s="38"/>
      <c r="E2" s="38"/>
      <c r="F2" s="38"/>
      <c r="G2" s="38"/>
      <c r="H2" s="38"/>
      <c r="I2" s="37" t="e">
        <f>WayBillList_NUM</f>
        <v>#NAME?</v>
      </c>
      <c r="J2" s="39"/>
      <c r="K2" s="40" t="s">
        <v>4</v>
      </c>
      <c r="L2" s="36" t="e">
        <f>WayBillList_ONDATE</f>
        <v>#NAME?</v>
      </c>
      <c r="M2" s="41"/>
      <c r="N2" s="41"/>
      <c r="O2" s="41"/>
      <c r="P2" s="41"/>
    </row>
    <row r="3" spans="2:17" ht="12.75" customHeight="1" x14ac:dyDescent="0.2">
      <c r="B3" s="33"/>
      <c r="C3" s="33"/>
      <c r="D3" s="33"/>
      <c r="E3" s="33"/>
      <c r="H3" s="9"/>
      <c r="I3" s="9"/>
      <c r="J3" s="9"/>
      <c r="K3" s="9"/>
      <c r="L3" s="9"/>
      <c r="M3" s="9"/>
      <c r="N3" s="9"/>
      <c r="O3" s="9"/>
      <c r="P3" s="9"/>
    </row>
    <row r="4" spans="2:17" ht="12.75" customHeight="1" x14ac:dyDescent="0.2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</row>
    <row r="5" spans="2:17" ht="13.5" customHeight="1" x14ac:dyDescent="0.25">
      <c r="B5" s="35" t="s">
        <v>12</v>
      </c>
      <c r="C5" s="35"/>
      <c r="D5" s="35"/>
      <c r="E5" s="35" t="e">
        <f>IF(WayBillList_WType &gt; 0,WayBillList_Name," ")</f>
        <v>#NAME?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</row>
    <row r="6" spans="2:17" ht="21" customHeight="1" x14ac:dyDescent="0.2">
      <c r="B6" s="10" t="s">
        <v>1</v>
      </c>
      <c r="C6" s="11"/>
      <c r="D6" s="11"/>
      <c r="E6" s="12"/>
      <c r="F6" s="11"/>
      <c r="G6" s="11"/>
      <c r="H6" s="11"/>
      <c r="I6" s="12"/>
      <c r="J6" s="12"/>
      <c r="K6" s="12"/>
      <c r="L6" s="12"/>
      <c r="M6" s="12"/>
      <c r="N6" s="12"/>
      <c r="O6" s="12"/>
      <c r="P6" s="12"/>
    </row>
    <row r="7" spans="2:17" ht="16.5" customHeight="1" x14ac:dyDescent="0.2">
      <c r="B7" s="3" t="s">
        <v>6</v>
      </c>
      <c r="C7" s="9"/>
      <c r="D7" s="9"/>
      <c r="E7" s="9"/>
      <c r="F7" s="9"/>
      <c r="G7" s="9"/>
      <c r="H7" s="9"/>
      <c r="I7" s="8"/>
      <c r="J7" s="8"/>
      <c r="K7" s="8"/>
      <c r="L7" s="8"/>
      <c r="M7" s="8"/>
      <c r="N7" s="8"/>
      <c r="O7" s="8"/>
      <c r="P7" s="8"/>
    </row>
    <row r="8" spans="2:17" ht="18.75" customHeight="1" x14ac:dyDescent="0.2">
      <c r="B8" s="34" t="e">
        <f>"Підстава: "&amp;WayBillList_Reason</f>
        <v>#NAME?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</row>
    <row r="9" spans="2:17" ht="6" customHeight="1" x14ac:dyDescent="0.2">
      <c r="C9" s="30"/>
      <c r="D9" s="30"/>
      <c r="I9" s="2"/>
      <c r="J9" s="2"/>
      <c r="K9" s="2"/>
      <c r="L9" s="2"/>
      <c r="M9" s="2"/>
      <c r="N9" s="2"/>
      <c r="O9" s="2"/>
    </row>
    <row r="10" spans="2:17" ht="31.5" customHeight="1" x14ac:dyDescent="0.2">
      <c r="B10" s="5" t="s">
        <v>2</v>
      </c>
      <c r="C10" s="27" t="s">
        <v>3</v>
      </c>
      <c r="D10" s="28"/>
      <c r="E10" s="28"/>
      <c r="F10" s="28"/>
      <c r="G10" s="29"/>
      <c r="H10" s="6" t="s">
        <v>7</v>
      </c>
      <c r="I10" s="6" t="s">
        <v>5</v>
      </c>
      <c r="J10" s="5" t="s">
        <v>15</v>
      </c>
      <c r="K10" s="5" t="s">
        <v>16</v>
      </c>
      <c r="L10" s="5" t="s">
        <v>8</v>
      </c>
      <c r="M10" s="5" t="s">
        <v>20</v>
      </c>
      <c r="N10" s="5" t="s">
        <v>18</v>
      </c>
      <c r="O10" s="5"/>
      <c r="P10" s="6" t="s">
        <v>17</v>
      </c>
    </row>
    <row r="11" spans="2:17" ht="12.75" customHeight="1" x14ac:dyDescent="0.2">
      <c r="B11" s="7" t="e">
        <f>range1_NUM</f>
        <v>#NAME?</v>
      </c>
      <c r="C11" s="24" t="e">
        <f>range1_MATNAME</f>
        <v>#NAME?</v>
      </c>
      <c r="D11" s="25"/>
      <c r="E11" s="25"/>
      <c r="F11" s="25"/>
      <c r="G11" s="26"/>
      <c r="H11" s="7" t="e">
        <f>range1_MSRNAME</f>
        <v>#NAME?</v>
      </c>
      <c r="I11" s="20" t="e">
        <f>range1_AMOUNT</f>
        <v>#NAME?</v>
      </c>
      <c r="J11" s="21" t="e">
        <f>range1_WhName</f>
        <v>#NAME?</v>
      </c>
      <c r="K11" s="20" t="e">
        <f>range1_PRICE</f>
        <v>#NAME?</v>
      </c>
      <c r="L11" s="16" t="e">
        <f>range1_NDS</f>
        <v>#NAME?</v>
      </c>
      <c r="M11" s="15" t="e">
        <f>ROUND(P11 - (P11* 100 / (100 + L11)),2)</f>
        <v>#NAME?</v>
      </c>
      <c r="N11" s="15" t="e">
        <f>IF(O11&lt;&gt;1,P11-M11,0)</f>
        <v>#NAME?</v>
      </c>
      <c r="O11" s="15" t="e">
        <f>range1_SVCTOPRICE</f>
        <v>#NAME?</v>
      </c>
      <c r="P11" s="15" t="e">
        <f>IF(O11&lt;&gt;1,range1_Total,0)</f>
        <v>#NAME?</v>
      </c>
    </row>
    <row r="12" spans="2:17" ht="12.75" customHeight="1" x14ac:dyDescent="0.2">
      <c r="C12" s="13"/>
      <c r="D12" s="13"/>
      <c r="E12" s="13"/>
      <c r="F12" s="14"/>
      <c r="G12" s="14"/>
      <c r="H12" s="14"/>
      <c r="I12" s="32" t="s">
        <v>9</v>
      </c>
      <c r="J12" s="32"/>
      <c r="K12" s="32"/>
      <c r="L12" s="17"/>
      <c r="M12" s="17" t="s">
        <v>0</v>
      </c>
      <c r="N12" s="17" t="s">
        <v>0</v>
      </c>
      <c r="O12" s="17"/>
      <c r="P12" s="17" t="str">
        <f>N12</f>
        <v>sum</v>
      </c>
    </row>
    <row r="13" spans="2:17" ht="12.75" customHeight="1" x14ac:dyDescent="0.2">
      <c r="F13" s="3"/>
      <c r="G13" s="3"/>
      <c r="H13" s="3"/>
      <c r="I13" s="32" t="s">
        <v>19</v>
      </c>
      <c r="J13" s="32"/>
      <c r="K13" s="32"/>
      <c r="L13" s="18"/>
      <c r="M13" s="18"/>
      <c r="N13" s="18"/>
      <c r="O13" s="18"/>
      <c r="P13" s="15" t="str">
        <f>M12</f>
        <v>sum</v>
      </c>
    </row>
    <row r="14" spans="2:17" ht="12.75" customHeight="1" x14ac:dyDescent="0.2">
      <c r="I14" s="32" t="s">
        <v>10</v>
      </c>
      <c r="J14" s="32"/>
      <c r="K14" s="32"/>
      <c r="L14" s="18"/>
      <c r="M14" s="18"/>
      <c r="N14" s="18"/>
      <c r="O14" s="18"/>
      <c r="P14" s="19" t="e">
        <f>P12+P13</f>
        <v>#VALUE!</v>
      </c>
    </row>
    <row r="15" spans="2:17" ht="12.75" customHeight="1" x14ac:dyDescent="0.2">
      <c r="B15" s="31"/>
      <c r="C15" s="31"/>
      <c r="D15" s="31"/>
      <c r="E15" s="31"/>
      <c r="F15" s="31"/>
      <c r="G15" s="8"/>
      <c r="H15" s="3"/>
      <c r="I15" s="3"/>
      <c r="J15" s="3"/>
      <c r="K15" s="3"/>
      <c r="L15" s="3"/>
      <c r="M15" s="3"/>
      <c r="N15" s="3"/>
      <c r="O15" s="3"/>
      <c r="P15" s="3"/>
    </row>
    <row r="16" spans="2:17" ht="12.75" customHeight="1" x14ac:dyDescent="0.2">
      <c r="B16" s="8"/>
      <c r="C16" s="8"/>
      <c r="D16" s="8"/>
      <c r="E16" s="8"/>
      <c r="F16" s="8"/>
      <c r="G16" s="8"/>
      <c r="H16" s="3"/>
      <c r="I16" s="3"/>
      <c r="J16" s="3"/>
      <c r="K16" s="3"/>
      <c r="L16" s="3"/>
      <c r="M16" s="3"/>
      <c r="N16" s="3"/>
      <c r="O16" s="3"/>
      <c r="P16" s="3"/>
    </row>
    <row r="17" spans="2:16" ht="12.75" customHeight="1" x14ac:dyDescent="0.2">
      <c r="B17" s="8"/>
      <c r="C17" s="8"/>
      <c r="D17" s="8"/>
      <c r="E17" s="8"/>
      <c r="F17" s="8"/>
      <c r="G17" s="8"/>
      <c r="H17" s="3"/>
      <c r="I17" s="3"/>
      <c r="J17" s="3"/>
      <c r="K17" s="3"/>
      <c r="L17" s="3"/>
      <c r="M17" s="3"/>
      <c r="N17" s="3"/>
      <c r="O17" s="3"/>
      <c r="P17" s="3"/>
    </row>
    <row r="18" spans="2:16" ht="12.75" customHeight="1" x14ac:dyDescent="0.2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2:16" ht="12.75" customHeight="1" x14ac:dyDescent="0.2">
      <c r="B19" s="22" t="s">
        <v>13</v>
      </c>
      <c r="C19" s="22"/>
      <c r="D19" s="23" t="e">
        <f>IF(WayBillList_WType &lt; 0,WayBillList_PersonName," ")</f>
        <v>#NAME?</v>
      </c>
      <c r="E19" s="23"/>
      <c r="F19" s="23"/>
      <c r="G19" s="22" t="s">
        <v>14</v>
      </c>
      <c r="H19" s="22"/>
      <c r="I19" s="23" t="e">
        <f>IF(WayBillList_WType &gt; 0,WayBillList_PersonName," ")</f>
        <v>#NAME?</v>
      </c>
      <c r="J19" s="23"/>
      <c r="K19" s="23"/>
      <c r="L19" s="23"/>
      <c r="M19" s="23"/>
      <c r="N19" s="23"/>
      <c r="O19" s="23"/>
      <c r="P19" s="23"/>
    </row>
  </sheetData>
  <mergeCells count="16">
    <mergeCell ref="B2:H2"/>
    <mergeCell ref="B3:E3"/>
    <mergeCell ref="B8:P8"/>
    <mergeCell ref="I12:K12"/>
    <mergeCell ref="B5:D5"/>
    <mergeCell ref="E5:P5"/>
    <mergeCell ref="G19:H19"/>
    <mergeCell ref="I19:P19"/>
    <mergeCell ref="C11:G11"/>
    <mergeCell ref="C10:G10"/>
    <mergeCell ref="C9:D9"/>
    <mergeCell ref="B15:F15"/>
    <mergeCell ref="B19:C19"/>
    <mergeCell ref="D19:F19"/>
    <mergeCell ref="I14:K14"/>
    <mergeCell ref="I13:K13"/>
  </mergeCells>
  <phoneticPr fontId="0" type="noConversion"/>
  <pageMargins left="0.59055118110236227" right="0" top="0.39370078740157483" bottom="0.39370078740157483" header="0.51181102362204722" footer="0.51181102362204722"/>
  <pageSetup paperSize="9"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Накладна</vt:lpstr>
      <vt:lpstr>range1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2020-11-16T12:35:03Z</cp:lastPrinted>
  <dcterms:created xsi:type="dcterms:W3CDTF">2001-10-10T06:27:02Z</dcterms:created>
  <dcterms:modified xsi:type="dcterms:W3CDTF">2023-03-08T19:40:03Z</dcterms:modified>
</cp:coreProperties>
</file>