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grpRange">Лист1!#REF!</definedName>
    <definedName name="MGRP">Лист1!$A$30:$H$33</definedName>
    <definedName name="range1">Лист1!#REF!</definedName>
    <definedName name="sectionPrice">Лист1!#REF!</definedName>
    <definedName name="TechProc">Лист1!$A$38:$H$39</definedName>
    <definedName name="tpRange">Лист1!#REF!</definedName>
    <definedName name="WayBillItems">Лист1!$A$31:$H$32</definedName>
    <definedName name="_xlnm.Print_Titles" localSheetId="0">Лист1!#REF!</definedName>
  </definedNames>
  <calcPr calcId="145621"/>
</workbook>
</file>

<file path=xl/calcChain.xml><?xml version="1.0" encoding="utf-8"?>
<calcChain xmlns="http://schemas.openxmlformats.org/spreadsheetml/2006/main">
  <c r="B30" i="1" l="1"/>
  <c r="E31" i="1" l="1"/>
  <c r="D22" i="1"/>
  <c r="D14" i="1"/>
  <c r="D12" i="1"/>
  <c r="B2" i="1"/>
  <c r="E1" i="1"/>
  <c r="H38" i="1" l="1"/>
  <c r="E38" i="1"/>
  <c r="D38" i="1"/>
  <c r="C38" i="1"/>
  <c r="B38" i="1"/>
  <c r="G31" i="1"/>
  <c r="F31" i="1"/>
  <c r="C31" i="1"/>
  <c r="B31" i="1"/>
  <c r="H30" i="1"/>
  <c r="F30" i="1"/>
  <c r="D4" i="1"/>
  <c r="D41" i="1"/>
  <c r="D50" i="1"/>
  <c r="D48" i="1"/>
  <c r="D18" i="1"/>
  <c r="D6" i="1"/>
  <c r="D8" i="1" s="1"/>
  <c r="D10" i="1"/>
  <c r="D16" i="1"/>
  <c r="D20" i="1"/>
  <c r="H31" i="1" l="1"/>
</calcChain>
</file>

<file path=xl/sharedStrings.xml><?xml version="1.0" encoding="utf-8"?>
<sst xmlns="http://schemas.openxmlformats.org/spreadsheetml/2006/main" count="29" uniqueCount="27">
  <si>
    <t>Од. вим.</t>
  </si>
  <si>
    <t>К-сть</t>
  </si>
  <si>
    <t>Собівартість</t>
  </si>
  <si>
    <t>Цех</t>
  </si>
  <si>
    <t>Затрати</t>
  </si>
  <si>
    <t>Розпочато</t>
  </si>
  <si>
    <t>№</t>
  </si>
  <si>
    <t>Ціна</t>
  </si>
  <si>
    <t>Сировина</t>
  </si>
  <si>
    <t>Сума</t>
  </si>
  <si>
    <t xml:space="preserve">ВИГОТОВЛЕННЯ ПРОДУКЦІЇ </t>
  </si>
  <si>
    <t>Список сировини:</t>
  </si>
  <si>
    <t>Всього:</t>
  </si>
  <si>
    <t>Статус:</t>
  </si>
  <si>
    <t>Технологічні процеси:</t>
  </si>
  <si>
    <t>Назва</t>
  </si>
  <si>
    <t>Дата</t>
  </si>
  <si>
    <t>Вихід</t>
  </si>
  <si>
    <t>Виконавець</t>
  </si>
  <si>
    <t>К-сть, кг</t>
  </si>
  <si>
    <t>Отримано, кг</t>
  </si>
  <si>
    <t xml:space="preserve">Примітка </t>
  </si>
  <si>
    <t>Виробив</t>
  </si>
  <si>
    <t>Відповідальний</t>
  </si>
  <si>
    <t>Серія №</t>
  </si>
  <si>
    <t>Закічено</t>
  </si>
  <si>
    <t>sum_Summ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</si>
</sst>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-FC22]d\ mmmm\ yyyy&quot; р.&quot;;@"/>
  </numFmts>
  <fonts count="16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b/>
      <sz val="12"/>
      <name val="Times New Roman"/>
      <family val="1"/>
      <charset val="204"/>
    </font>
    <font>
      <b/>
      <sz val="14"/>
      <color indexed="56"/>
      <name val="Times New Roman"/>
      <family val="1"/>
      <charset val="204"/>
    </font>
    <font>
      <b/>
      <sz val="10"/>
      <name val="Arial Cyr"/>
      <charset val="204"/>
    </font>
    <font>
      <sz val="12"/>
      <name val="Times New Roman Cyr"/>
      <family val="1"/>
      <charset val="204"/>
    </font>
    <font>
      <b/>
      <sz val="12"/>
      <name val="Times New Roman Cyr"/>
      <family val="1"/>
      <charset val="204"/>
    </font>
    <font>
      <b/>
      <sz val="18"/>
      <color indexed="18"/>
      <name val="Arial"/>
      <family val="2"/>
      <charset val="204"/>
    </font>
    <font>
      <b/>
      <i/>
      <sz val="10"/>
      <color indexed="56"/>
      <name val="Arial"/>
      <family val="2"/>
      <charset val="204"/>
    </font>
    <font>
      <b/>
      <i/>
      <sz val="10"/>
      <name val="Arial"/>
      <family val="2"/>
      <charset val="204"/>
    </font>
    <font>
      <b/>
      <u/>
      <sz val="18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  <border>
      <left/>
      <right/>
      <top/>
      <bottom style="thin">
        <color indexed="55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/>
    <xf numFmtId="14" fontId="2" fillId="0" borderId="0" xfId="0" applyNumberFormat="1" applyFont="1" applyAlignment="1"/>
    <xf numFmtId="0" fontId="5" fillId="0" borderId="0" xfId="0" applyFont="1" applyAlignment="1"/>
    <xf numFmtId="0" fontId="8" fillId="0" borderId="0" xfId="0" applyFont="1" applyAlignment="1">
      <alignment horizontal="left"/>
    </xf>
    <xf numFmtId="0" fontId="6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165" fontId="2" fillId="0" borderId="0" xfId="0" applyNumberFormat="1" applyFont="1" applyAlignment="1"/>
    <xf numFmtId="0" fontId="4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2" xfId="0" applyNumberFormat="1" applyFont="1" applyBorder="1" applyAlignment="1">
      <alignment horizontal="right"/>
    </xf>
    <xf numFmtId="164" fontId="6" fillId="0" borderId="2" xfId="0" applyNumberFormat="1" applyFont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0" fontId="0" fillId="3" borderId="4" xfId="0" applyFill="1" applyBorder="1"/>
    <xf numFmtId="0" fontId="9" fillId="3" borderId="5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1" fillId="0" borderId="6" xfId="0" applyFont="1" applyBorder="1"/>
    <xf numFmtId="0" fontId="0" fillId="0" borderId="6" xfId="0" applyBorder="1"/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14" fontId="13" fillId="0" borderId="0" xfId="0" applyNumberFormat="1" applyFont="1" applyAlignment="1"/>
    <xf numFmtId="0" fontId="14" fillId="0" borderId="0" xfId="0" applyFont="1"/>
    <xf numFmtId="0" fontId="6" fillId="0" borderId="7" xfId="0" applyFont="1" applyBorder="1" applyAlignment="1">
      <alignment horizontal="left"/>
    </xf>
    <xf numFmtId="14" fontId="6" fillId="0" borderId="7" xfId="0" applyNumberFormat="1" applyFont="1" applyBorder="1" applyAlignment="1">
      <alignment horizontal="center"/>
    </xf>
    <xf numFmtId="0" fontId="9" fillId="3" borderId="4" xfId="0" applyFont="1" applyFill="1" applyBorder="1" applyAlignment="1">
      <alignment horizontal="right"/>
    </xf>
    <xf numFmtId="0" fontId="12" fillId="0" borderId="10" xfId="0" applyFont="1" applyFill="1" applyBorder="1" applyAlignment="1">
      <alignment horizontal="right" vertical="center" wrapText="1"/>
    </xf>
    <xf numFmtId="0" fontId="12" fillId="0" borderId="11" xfId="0" applyFont="1" applyFill="1" applyBorder="1" applyAlignment="1">
      <alignment horizontal="right" vertical="center" wrapText="1"/>
    </xf>
    <xf numFmtId="0" fontId="12" fillId="0" borderId="12" xfId="0" applyFont="1" applyFill="1" applyBorder="1" applyAlignment="1">
      <alignment horizontal="right" vertical="center" wrapText="1"/>
    </xf>
    <xf numFmtId="0" fontId="12" fillId="0" borderId="13" xfId="0" applyFont="1" applyFill="1" applyBorder="1" applyAlignment="1">
      <alignment horizontal="right" vertical="center" wrapText="1"/>
    </xf>
    <xf numFmtId="165" fontId="15" fillId="0" borderId="15" xfId="0" applyNumberFormat="1" applyFont="1" applyBorder="1" applyAlignment="1">
      <alignment horizontal="center" vertical="center"/>
    </xf>
    <xf numFmtId="165" fontId="15" fillId="0" borderId="16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3" fillId="2" borderId="1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165" fontId="10" fillId="0" borderId="15" xfId="0" applyNumberFormat="1" applyFont="1" applyBorder="1" applyAlignment="1">
      <alignment horizontal="left" vertical="center"/>
    </xf>
    <xf numFmtId="165" fontId="10" fillId="0" borderId="16" xfId="0" applyNumberFormat="1" applyFont="1" applyBorder="1" applyAlignment="1">
      <alignment horizontal="left" vertical="center"/>
    </xf>
    <xf numFmtId="0" fontId="10" fillId="0" borderId="15" xfId="0" applyNumberFormat="1" applyFont="1" applyBorder="1" applyAlignment="1">
      <alignment horizontal="left" vertical="center"/>
    </xf>
    <xf numFmtId="0" fontId="10" fillId="0" borderId="16" xfId="0" applyNumberFormat="1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/>
    </xf>
    <xf numFmtId="0" fontId="9" fillId="3" borderId="4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7" fillId="3" borderId="9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10" fontId="10" fillId="0" borderId="15" xfId="0" applyNumberFormat="1" applyFont="1" applyBorder="1" applyAlignment="1">
      <alignment horizontal="left" vertical="center"/>
    </xf>
    <xf numFmtId="10" fontId="10" fillId="0" borderId="16" xfId="0" applyNumberFormat="1" applyFont="1" applyBorder="1" applyAlignment="1">
      <alignment horizontal="left" vertical="center"/>
    </xf>
    <xf numFmtId="2" fontId="10" fillId="0" borderId="15" xfId="0" applyNumberFormat="1" applyFont="1" applyBorder="1" applyAlignment="1">
      <alignment horizontal="left" vertical="center"/>
    </xf>
    <xf numFmtId="2" fontId="10" fillId="0" borderId="16" xfId="0" applyNumberFormat="1" applyFont="1" applyBorder="1" applyAlignment="1">
      <alignment horizontal="left" vertical="center"/>
    </xf>
    <xf numFmtId="2" fontId="11" fillId="0" borderId="15" xfId="0" applyNumberFormat="1" applyFont="1" applyBorder="1" applyAlignment="1">
      <alignment horizontal="left" vertical="center"/>
    </xf>
    <xf numFmtId="2" fontId="11" fillId="0" borderId="16" xfId="0" applyNumberFormat="1" applyFont="1" applyBorder="1" applyAlignment="1">
      <alignment horizontal="left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52"/>
  <sheetViews>
    <sheetView showGridLines="0" tabSelected="1" zoomScaleNormal="100" workbookViewId="0"/>
  </sheetViews>
  <sheetFormatPr defaultRowHeight="12.75" x14ac:dyDescent="0.2"/>
  <cols>
    <col min="1" max="1" width="1" style="1" customWidth="1"/>
    <col min="2" max="2" width="5.7109375" style="1" customWidth="1"/>
    <col min="3" max="3" width="15.5703125" style="1" customWidth="1"/>
    <col min="4" max="4" width="39.28515625" style="1" customWidth="1"/>
    <col min="5" max="5" width="8" style="1" customWidth="1"/>
    <col min="6" max="6" width="11" style="1" customWidth="1"/>
    <col min="7" max="7" width="10.85546875" style="1" customWidth="1"/>
    <col min="8" max="8" width="15.140625" style="1" customWidth="1"/>
    <col min="9" max="16384" width="9.140625" style="1"/>
  </cols>
  <sheetData>
    <row r="1" spans="1:8" ht="30.75" customHeight="1" x14ac:dyDescent="0.3">
      <c r="B1" s="33" t="s">
        <v>10</v>
      </c>
      <c r="C1" s="33"/>
      <c r="D1" s="33"/>
      <c r="E1" s="5" t="e">
        <f>CONCATENATE("("&amp;WayBillList_MatName," )")</f>
        <v>#NAME?</v>
      </c>
      <c r="F1" s="5"/>
      <c r="G1" s="4"/>
      <c r="H1" s="4"/>
    </row>
    <row r="2" spans="1:8" ht="14.25" customHeight="1" x14ac:dyDescent="0.3">
      <c r="B2" s="42" t="e">
        <f>CONCATENATE("за рецептом ",WayBillList_RecipeName)</f>
        <v>#NAME?</v>
      </c>
      <c r="C2" s="42"/>
      <c r="D2" s="42"/>
      <c r="E2" s="42"/>
      <c r="F2" s="42"/>
      <c r="G2" s="42"/>
      <c r="H2" s="42"/>
    </row>
    <row r="3" spans="1:8" ht="14.25" customHeight="1" x14ac:dyDescent="0.3">
      <c r="B3" s="8"/>
      <c r="C3" s="5"/>
      <c r="D3" s="17"/>
      <c r="E3" s="17"/>
      <c r="F3" s="17"/>
      <c r="G3" s="17"/>
      <c r="H3" s="17"/>
    </row>
    <row r="4" spans="1:8" ht="14.25" customHeight="1" x14ac:dyDescent="0.3">
      <c r="B4" s="27" t="s">
        <v>24</v>
      </c>
      <c r="C4" s="28"/>
      <c r="D4" s="31" t="e">
        <f>WayBillList_NUM</f>
        <v>#NAME?</v>
      </c>
      <c r="E4" s="17"/>
      <c r="F4" s="17"/>
      <c r="G4" s="17"/>
      <c r="H4" s="17"/>
    </row>
    <row r="5" spans="1:8" ht="21" customHeight="1" x14ac:dyDescent="0.3">
      <c r="B5" s="29"/>
      <c r="C5" s="30"/>
      <c r="D5" s="32"/>
      <c r="E5" s="8"/>
      <c r="F5" s="5"/>
      <c r="G5" s="4"/>
      <c r="H5" s="4"/>
    </row>
    <row r="6" spans="1:8" ht="12.75" customHeight="1" x14ac:dyDescent="0.2">
      <c r="A6"/>
      <c r="B6" s="43" t="s">
        <v>5</v>
      </c>
      <c r="C6" s="44"/>
      <c r="D6" s="38" t="e">
        <f>WayBillList_ONDATE</f>
        <v>#NAME?</v>
      </c>
      <c r="E6" s="6"/>
      <c r="F6" s="6"/>
      <c r="G6" s="7"/>
      <c r="H6" s="7"/>
    </row>
    <row r="7" spans="1:8" ht="12.75" customHeight="1" x14ac:dyDescent="0.2">
      <c r="A7"/>
      <c r="B7" s="45"/>
      <c r="C7" s="46"/>
      <c r="D7" s="39"/>
      <c r="E7" s="6"/>
      <c r="F7" s="6"/>
      <c r="G7" s="7"/>
      <c r="H7" s="7"/>
    </row>
    <row r="8" spans="1:8" ht="12.75" customHeight="1" x14ac:dyDescent="0.2">
      <c r="A8"/>
      <c r="B8" s="43" t="s">
        <v>25</v>
      </c>
      <c r="C8" s="44"/>
      <c r="D8" s="38" t="e">
        <f>IF(D6 &lt; WayBillList_WriteOnDate,WayBillList_WriteOnDate,"")</f>
        <v>#NAME?</v>
      </c>
      <c r="E8" s="6"/>
      <c r="F8" s="6"/>
      <c r="G8" s="7"/>
      <c r="H8" s="7"/>
    </row>
    <row r="9" spans="1:8" ht="12.75" customHeight="1" x14ac:dyDescent="0.2">
      <c r="A9"/>
      <c r="B9" s="45"/>
      <c r="C9" s="46"/>
      <c r="D9" s="39"/>
      <c r="E9" s="6"/>
      <c r="F9" s="6"/>
      <c r="G9" s="7"/>
      <c r="H9" s="7"/>
    </row>
    <row r="10" spans="1:8" ht="12.75" customHeight="1" x14ac:dyDescent="0.2">
      <c r="A10"/>
      <c r="B10" s="43" t="s">
        <v>3</v>
      </c>
      <c r="C10" s="44"/>
      <c r="D10" s="40" t="e">
        <f>WayBillList_FROMWH</f>
        <v>#NAME?</v>
      </c>
      <c r="E10" s="6"/>
      <c r="F10" s="6"/>
      <c r="G10" s="7"/>
      <c r="H10" s="7"/>
    </row>
    <row r="11" spans="1:8" ht="12.75" customHeight="1" x14ac:dyDescent="0.2">
      <c r="A11"/>
      <c r="B11" s="45"/>
      <c r="C11" s="46"/>
      <c r="D11" s="41"/>
      <c r="E11" s="6"/>
      <c r="F11" s="6"/>
      <c r="G11" s="7"/>
      <c r="H11" s="7"/>
    </row>
    <row r="12" spans="1:8" ht="12.75" customHeight="1" x14ac:dyDescent="0.2">
      <c r="A12"/>
      <c r="B12" s="43" t="s">
        <v>19</v>
      </c>
      <c r="C12" s="44"/>
      <c r="D12" s="40" t="e">
        <f>WayBillList_AmountIn</f>
        <v>#NAME?</v>
      </c>
      <c r="E12" s="6"/>
      <c r="F12" s="6"/>
      <c r="G12" s="7"/>
      <c r="H12" s="7"/>
    </row>
    <row r="13" spans="1:8" ht="12.75" customHeight="1" x14ac:dyDescent="0.2">
      <c r="A13"/>
      <c r="B13" s="45"/>
      <c r="C13" s="46"/>
      <c r="D13" s="41"/>
      <c r="E13" s="6"/>
      <c r="F13" s="6"/>
      <c r="G13" s="7"/>
      <c r="H13" s="7"/>
    </row>
    <row r="14" spans="1:8" ht="12.75" customHeight="1" x14ac:dyDescent="0.2">
      <c r="A14"/>
      <c r="B14" s="43" t="s">
        <v>20</v>
      </c>
      <c r="C14" s="44"/>
      <c r="D14" s="40" t="e">
        <f>WayBillList_AmountOut</f>
        <v>#NAME?</v>
      </c>
      <c r="E14" s="6"/>
      <c r="F14" s="6"/>
      <c r="G14" s="7"/>
      <c r="H14" s="7"/>
    </row>
    <row r="15" spans="1:8" ht="12.75" customHeight="1" x14ac:dyDescent="0.2">
      <c r="A15"/>
      <c r="B15" s="45"/>
      <c r="C15" s="46"/>
      <c r="D15" s="41"/>
      <c r="E15" s="6"/>
      <c r="F15" s="6"/>
      <c r="G15" s="7"/>
      <c r="H15" s="7"/>
    </row>
    <row r="16" spans="1:8" ht="12.75" customHeight="1" x14ac:dyDescent="0.2">
      <c r="A16"/>
      <c r="B16" s="43" t="s">
        <v>17</v>
      </c>
      <c r="C16" s="44"/>
      <c r="D16" s="62" t="e">
        <f>D14/D12</f>
        <v>#NAME?</v>
      </c>
      <c r="E16" s="6"/>
      <c r="F16" s="6"/>
      <c r="G16" s="7"/>
      <c r="H16" s="7"/>
    </row>
    <row r="17" spans="1:8" ht="12.75" customHeight="1" x14ac:dyDescent="0.2">
      <c r="A17"/>
      <c r="B17" s="45"/>
      <c r="C17" s="46"/>
      <c r="D17" s="63"/>
      <c r="E17" s="6"/>
      <c r="F17" s="6"/>
      <c r="G17" s="7"/>
      <c r="H17" s="7"/>
    </row>
    <row r="18" spans="1:8" ht="12.75" customHeight="1" x14ac:dyDescent="0.2">
      <c r="A18"/>
      <c r="B18" s="43" t="s">
        <v>4</v>
      </c>
      <c r="C18" s="44"/>
      <c r="D18" s="64" t="e">
        <f>WayBillList_SUMMALL</f>
        <v>#NAME?</v>
      </c>
      <c r="E18" s="6"/>
      <c r="F18" s="6"/>
      <c r="G18" s="7"/>
      <c r="H18" s="7"/>
    </row>
    <row r="19" spans="1:8" ht="12.75" customHeight="1" x14ac:dyDescent="0.2">
      <c r="A19"/>
      <c r="B19" s="45"/>
      <c r="C19" s="46"/>
      <c r="D19" s="65"/>
      <c r="E19" s="6"/>
      <c r="F19" s="6"/>
      <c r="G19" s="7"/>
      <c r="H19" s="7"/>
    </row>
    <row r="20" spans="1:8" ht="12.75" customHeight="1" x14ac:dyDescent="0.2">
      <c r="A20"/>
      <c r="B20" s="43" t="s">
        <v>2</v>
      </c>
      <c r="C20" s="44"/>
      <c r="D20" s="66" t="e">
        <f>WayBillList_PRICE</f>
        <v>#NAME?</v>
      </c>
      <c r="E20" s="6"/>
      <c r="F20" s="6"/>
      <c r="G20" s="7"/>
      <c r="H20" s="7"/>
    </row>
    <row r="21" spans="1:8" ht="12.75" customHeight="1" x14ac:dyDescent="0.2">
      <c r="A21"/>
      <c r="B21" s="45"/>
      <c r="C21" s="46"/>
      <c r="D21" s="67"/>
      <c r="E21" s="6"/>
      <c r="F21" s="6"/>
      <c r="G21" s="7"/>
      <c r="H21" s="7"/>
    </row>
    <row r="22" spans="1:8" ht="12.75" customHeight="1" x14ac:dyDescent="0.2">
      <c r="A22"/>
      <c r="B22" s="43" t="s">
        <v>13</v>
      </c>
      <c r="C22" s="44"/>
      <c r="D22" s="40" t="e">
        <f>WayBillList_DocStatus</f>
        <v>#NAME?</v>
      </c>
      <c r="E22" s="6"/>
      <c r="F22" s="6"/>
      <c r="G22" s="7"/>
      <c r="H22" s="7"/>
    </row>
    <row r="23" spans="1:8" ht="12.75" customHeight="1" x14ac:dyDescent="0.2">
      <c r="A23"/>
      <c r="B23" s="45"/>
      <c r="C23" s="46"/>
      <c r="D23" s="41"/>
      <c r="E23" s="6"/>
      <c r="F23" s="6"/>
      <c r="G23" s="7"/>
      <c r="H23" s="7"/>
    </row>
    <row r="24" spans="1:8" ht="12.75" customHeight="1" x14ac:dyDescent="0.2">
      <c r="D24" s="9"/>
      <c r="E24" s="6"/>
      <c r="F24" s="6"/>
      <c r="G24" s="7"/>
      <c r="H24" s="7"/>
    </row>
    <row r="25" spans="1:8" ht="12.75" customHeight="1" x14ac:dyDescent="0.2">
      <c r="D25" s="9"/>
      <c r="E25" s="6"/>
      <c r="F25" s="6"/>
      <c r="G25" s="7"/>
      <c r="H25" s="7"/>
    </row>
    <row r="26" spans="1:8" ht="13.5" customHeight="1" x14ac:dyDescent="0.2">
      <c r="B26" s="22" t="s">
        <v>11</v>
      </c>
      <c r="C26" s="3"/>
    </row>
    <row r="27" spans="1:8" ht="15.75" customHeight="1" x14ac:dyDescent="0.2">
      <c r="B27" s="34" t="s">
        <v>6</v>
      </c>
      <c r="C27" s="34" t="s">
        <v>8</v>
      </c>
      <c r="D27" s="35"/>
      <c r="E27" s="47" t="s">
        <v>0</v>
      </c>
      <c r="F27" s="47" t="s">
        <v>1</v>
      </c>
      <c r="G27" s="49" t="s">
        <v>7</v>
      </c>
      <c r="H27" s="47" t="s">
        <v>9</v>
      </c>
    </row>
    <row r="28" spans="1:8" ht="15.75" customHeight="1" x14ac:dyDescent="0.2">
      <c r="B28" s="36"/>
      <c r="C28" s="36"/>
      <c r="D28" s="37"/>
      <c r="E28" s="48"/>
      <c r="F28" s="48"/>
      <c r="G28" s="50"/>
      <c r="H28" s="48"/>
    </row>
    <row r="29" spans="1:8" ht="13.5" customHeight="1" x14ac:dyDescent="0.2">
      <c r="B29" s="10">
        <v>1</v>
      </c>
      <c r="C29" s="68">
        <v>2</v>
      </c>
      <c r="D29" s="69"/>
      <c r="E29" s="10">
        <v>3</v>
      </c>
      <c r="F29" s="10">
        <v>4</v>
      </c>
      <c r="G29" s="10">
        <v>5</v>
      </c>
      <c r="H29" s="10">
        <v>6</v>
      </c>
    </row>
    <row r="30" spans="1:8" ht="13.5" customHeight="1" x14ac:dyDescent="0.2">
      <c r="B30" s="55" t="e">
        <f>MGRP_GrpName</f>
        <v>#NAME?</v>
      </c>
      <c r="C30" s="56"/>
      <c r="D30" s="56"/>
      <c r="E30" s="15"/>
      <c r="F30" s="26" t="e">
        <f>MGRP_AMOUNT</f>
        <v>#NAME?</v>
      </c>
      <c r="G30" s="15"/>
      <c r="H30" s="16" t="e">
        <f>MGRP_SUMM</f>
        <v>#NAME?</v>
      </c>
    </row>
    <row r="31" spans="1:8" ht="12.75" customHeight="1" x14ac:dyDescent="0.2">
      <c r="A31" s="2"/>
      <c r="B31" s="11" t="e">
        <f>WayBillItems_NUM</f>
        <v>#NAME?</v>
      </c>
      <c r="C31" s="59" t="e">
        <f>WayBillItems_MATNAME</f>
        <v>#NAME?</v>
      </c>
      <c r="D31" s="60"/>
      <c r="E31" s="11" t="e">
        <f>WayBillItems_MSRNAME</f>
        <v>#NAME?</v>
      </c>
      <c r="F31" s="12" t="e">
        <f>WayBillItems_AMOUNT</f>
        <v>#NAME?</v>
      </c>
      <c r="G31" s="13" t="e">
        <f>WayBillItems_PRICE</f>
        <v>#NAME?</v>
      </c>
      <c r="H31" s="13" t="e">
        <f>F31*G31</f>
        <v>#NAME?</v>
      </c>
    </row>
    <row r="32" spans="1:8" ht="12.75" customHeight="1" x14ac:dyDescent="0.2">
      <c r="F32"/>
      <c r="G32"/>
      <c r="H32"/>
    </row>
    <row r="33" spans="2:8" ht="12.75" customHeight="1" x14ac:dyDescent="0.25">
      <c r="F33" s="57" t="s">
        <v>12</v>
      </c>
      <c r="G33" s="58"/>
      <c r="H33" s="14" t="s">
        <v>26</v>
      </c>
    </row>
    <row r="34" spans="2:8" ht="12.75" customHeight="1" x14ac:dyDescent="0.2"/>
    <row r="35" spans="2:8" ht="12.75" customHeight="1" x14ac:dyDescent="0.2">
      <c r="B35" s="23" t="s">
        <v>14</v>
      </c>
    </row>
    <row r="36" spans="2:8" ht="12.75" customHeight="1" x14ac:dyDescent="0.2">
      <c r="B36" s="34" t="s">
        <v>6</v>
      </c>
      <c r="C36" s="34" t="s">
        <v>16</v>
      </c>
      <c r="D36" s="34" t="s">
        <v>15</v>
      </c>
      <c r="E36" s="34" t="s">
        <v>18</v>
      </c>
      <c r="F36" s="35"/>
      <c r="G36" s="49"/>
      <c r="H36" s="47" t="s">
        <v>17</v>
      </c>
    </row>
    <row r="37" spans="2:8" ht="12.75" customHeight="1" x14ac:dyDescent="0.2">
      <c r="B37" s="52"/>
      <c r="C37" s="52"/>
      <c r="D37" s="52"/>
      <c r="E37" s="52"/>
      <c r="F37" s="53"/>
      <c r="G37" s="54"/>
      <c r="H37" s="51"/>
    </row>
    <row r="38" spans="2:8" ht="12.75" customHeight="1" x14ac:dyDescent="0.2">
      <c r="B38" s="11" t="e">
        <f>TechProc_NUM</f>
        <v>#NAME?</v>
      </c>
      <c r="C38" s="25" t="e">
        <f>TechProc_ONDATE</f>
        <v>#NAME?</v>
      </c>
      <c r="D38" s="24" t="e">
        <f>TechProc_NAME</f>
        <v>#NAME?</v>
      </c>
      <c r="E38" s="59" t="e">
        <f>TechProc_PERSONNAME</f>
        <v>#NAME?</v>
      </c>
      <c r="F38" s="60"/>
      <c r="G38" s="61"/>
      <c r="H38" s="13" t="e">
        <f>TechProc_OUT</f>
        <v>#NAME?</v>
      </c>
    </row>
    <row r="39" spans="2:8" ht="12.75" customHeight="1" x14ac:dyDescent="0.2"/>
    <row r="40" spans="2:8" ht="12.75" customHeight="1" x14ac:dyDescent="0.2"/>
    <row r="41" spans="2:8" ht="12.75" customHeight="1" x14ac:dyDescent="0.2">
      <c r="C41" s="20" t="s">
        <v>21</v>
      </c>
      <c r="D41" s="21" t="e">
        <f>WayBillList_REASON</f>
        <v>#NAME?</v>
      </c>
      <c r="E41" s="18"/>
      <c r="F41" s="18"/>
      <c r="G41" s="18"/>
      <c r="H41" s="18"/>
    </row>
    <row r="42" spans="2:8" ht="12.75" customHeight="1" x14ac:dyDescent="0.2">
      <c r="B42"/>
      <c r="C42"/>
      <c r="D42"/>
      <c r="E42"/>
      <c r="F42"/>
      <c r="G42"/>
      <c r="H42"/>
    </row>
    <row r="43" spans="2:8" ht="12.75" customHeight="1" x14ac:dyDescent="0.2">
      <c r="B43" s="19"/>
      <c r="C43" s="19"/>
      <c r="D43" s="19"/>
      <c r="E43" s="19"/>
      <c r="F43" s="19"/>
      <c r="G43" s="19"/>
      <c r="H43" s="19"/>
    </row>
    <row r="44" spans="2:8" ht="12.75" customHeight="1" x14ac:dyDescent="0.2">
      <c r="B44"/>
      <c r="C44"/>
      <c r="D44"/>
      <c r="E44"/>
      <c r="F44"/>
      <c r="G44"/>
      <c r="H44"/>
    </row>
    <row r="45" spans="2:8" ht="12.75" customHeight="1" x14ac:dyDescent="0.2">
      <c r="B45" s="19"/>
      <c r="C45" s="19"/>
      <c r="D45" s="19"/>
      <c r="E45" s="19"/>
      <c r="F45" s="19"/>
      <c r="G45" s="19"/>
      <c r="H45" s="19"/>
    </row>
    <row r="46" spans="2:8" ht="12.75" customHeight="1" x14ac:dyDescent="0.2"/>
    <row r="47" spans="2:8" ht="12.75" customHeight="1" x14ac:dyDescent="0.2"/>
    <row r="48" spans="2:8" ht="12.75" customHeight="1" x14ac:dyDescent="0.2">
      <c r="C48" s="1" t="s">
        <v>22</v>
      </c>
      <c r="D48" s="21" t="e">
        <f>WayBillList_MAKEDPERSON</f>
        <v>#NAME?</v>
      </c>
      <c r="F48" s="18"/>
      <c r="G48" s="18"/>
    </row>
    <row r="49" spans="3:7" ht="12.75" customHeight="1" x14ac:dyDescent="0.2"/>
    <row r="50" spans="3:7" ht="12.75" customHeight="1" x14ac:dyDescent="0.2">
      <c r="C50" s="1" t="s">
        <v>23</v>
      </c>
      <c r="D50" s="21" t="e">
        <f>WayBillList_KANAME</f>
        <v>#NAME?</v>
      </c>
      <c r="F50" s="18"/>
      <c r="G50" s="18"/>
    </row>
    <row r="51" spans="3:7" ht="12.75" customHeight="1" x14ac:dyDescent="0.2"/>
    <row r="52" spans="3:7" ht="12.75" customHeight="1" x14ac:dyDescent="0.2"/>
  </sheetData>
  <mergeCells count="38">
    <mergeCell ref="E38:G38"/>
    <mergeCell ref="B16:C17"/>
    <mergeCell ref="B27:B28"/>
    <mergeCell ref="F27:F28"/>
    <mergeCell ref="D16:D17"/>
    <mergeCell ref="D18:D19"/>
    <mergeCell ref="D20:D21"/>
    <mergeCell ref="D22:D23"/>
    <mergeCell ref="C29:D29"/>
    <mergeCell ref="B36:B37"/>
    <mergeCell ref="E27:E28"/>
    <mergeCell ref="B22:C23"/>
    <mergeCell ref="C36:C37"/>
    <mergeCell ref="E36:G37"/>
    <mergeCell ref="B30:D30"/>
    <mergeCell ref="F33:G33"/>
    <mergeCell ref="C31:D31"/>
    <mergeCell ref="H27:H28"/>
    <mergeCell ref="G27:G28"/>
    <mergeCell ref="D8:D9"/>
    <mergeCell ref="H36:H37"/>
    <mergeCell ref="D36:D37"/>
    <mergeCell ref="B4:C5"/>
    <mergeCell ref="D4:D5"/>
    <mergeCell ref="B1:D1"/>
    <mergeCell ref="C27:D28"/>
    <mergeCell ref="D6:D7"/>
    <mergeCell ref="D10:D11"/>
    <mergeCell ref="D12:D13"/>
    <mergeCell ref="D14:D15"/>
    <mergeCell ref="B2:H2"/>
    <mergeCell ref="B10:C11"/>
    <mergeCell ref="B12:C13"/>
    <mergeCell ref="B6:C7"/>
    <mergeCell ref="B18:C19"/>
    <mergeCell ref="B20:C21"/>
    <mergeCell ref="B14:C15"/>
    <mergeCell ref="B8:C9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MGRP</vt:lpstr>
      <vt:lpstr>TechProc</vt:lpstr>
      <vt:lpstr>WayBillItems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2012-01-30T09:14:50Z</cp:lastPrinted>
  <dcterms:created xsi:type="dcterms:W3CDTF">2001-10-10T06:27:02Z</dcterms:created>
  <dcterms:modified xsi:type="dcterms:W3CDTF">2016-12-06T08:20:19Z</dcterms:modified>
</cp:coreProperties>
</file>