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cuments\ABD\Pancho\"/>
    </mc:Choice>
  </mc:AlternateContent>
  <bookViews>
    <workbookView xWindow="0" yWindow="0" windowWidth="14370" windowHeight="7365" tabRatio="761" activeTab="8"/>
  </bookViews>
  <sheets>
    <sheet name="categorias" sheetId="1" r:id="rId1"/>
    <sheet name="marcas" sheetId="12" r:id="rId2"/>
    <sheet name="regiones" sheetId="13" r:id="rId3"/>
    <sheet name="comunas" sheetId="14" r:id="rId4"/>
    <sheet name="subcategorias" sheetId="16" r:id="rId5"/>
    <sheet name="clientes" sheetId="2" r:id="rId6"/>
    <sheet name="productos" sheetId="5" r:id="rId7"/>
    <sheet name="ventas" sheetId="7" r:id="rId8"/>
    <sheet name="detalle_ventas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4" i="5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E20" i="16"/>
  <c r="E21" i="16"/>
  <c r="E22" i="16"/>
  <c r="E23" i="16"/>
  <c r="E24" i="16"/>
  <c r="E25" i="16"/>
  <c r="E26" i="16"/>
  <c r="E27" i="16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E19" i="16" l="1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4" i="14"/>
  <c r="D4" i="13"/>
  <c r="D15" i="12"/>
  <c r="D14" i="12"/>
  <c r="D13" i="12"/>
  <c r="D12" i="12"/>
  <c r="D11" i="12"/>
  <c r="D10" i="12"/>
  <c r="D9" i="12"/>
  <c r="D8" i="12"/>
  <c r="D7" i="12"/>
  <c r="D6" i="12"/>
  <c r="D5" i="12"/>
  <c r="D4" i="12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4" i="4"/>
  <c r="D54" i="7"/>
  <c r="F54" i="7" s="1"/>
  <c r="D53" i="7"/>
  <c r="F53" i="7" s="1"/>
  <c r="D52" i="7"/>
  <c r="F52" i="7" s="1"/>
  <c r="D51" i="7"/>
  <c r="F51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4" i="7"/>
  <c r="F4" i="7" s="1"/>
  <c r="D10" i="1"/>
  <c r="D11" i="1"/>
  <c r="D12" i="1"/>
  <c r="D13" i="1"/>
  <c r="D14" i="1"/>
  <c r="D15" i="1"/>
  <c r="D5" i="1"/>
  <c r="D6" i="1"/>
  <c r="D7" i="1"/>
  <c r="D8" i="1"/>
  <c r="D9" i="1"/>
  <c r="D4" i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21" i="2"/>
  <c r="I21" i="2" s="1"/>
  <c r="F22" i="2"/>
  <c r="I22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4" i="2"/>
  <c r="I4" i="2" s="1"/>
  <c r="D41" i="4" l="1"/>
  <c r="D57" i="4"/>
  <c r="D73" i="4"/>
  <c r="D89" i="4"/>
  <c r="D105" i="4"/>
  <c r="D121" i="4"/>
  <c r="D137" i="4"/>
  <c r="D5" i="4"/>
  <c r="D9" i="4"/>
  <c r="D13" i="4"/>
  <c r="D17" i="4"/>
  <c r="D21" i="4"/>
  <c r="D25" i="4"/>
  <c r="D29" i="4"/>
  <c r="D33" i="4"/>
  <c r="D37" i="4"/>
  <c r="D45" i="4"/>
  <c r="D49" i="4"/>
  <c r="D53" i="4"/>
  <c r="D61" i="4"/>
  <c r="D65" i="4"/>
  <c r="D69" i="4"/>
  <c r="D77" i="4"/>
  <c r="D81" i="4"/>
  <c r="D85" i="4"/>
  <c r="D93" i="4"/>
  <c r="D97" i="4"/>
  <c r="D101" i="4"/>
  <c r="D109" i="4"/>
  <c r="D113" i="4"/>
  <c r="D117" i="4"/>
  <c r="D125" i="4"/>
  <c r="D129" i="4"/>
  <c r="D133" i="4"/>
  <c r="D141" i="4"/>
  <c r="D145" i="4"/>
  <c r="D149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G4" i="5" s="1"/>
  <c r="D150" i="4" l="1"/>
  <c r="H150" i="4" s="1"/>
  <c r="D146" i="4"/>
  <c r="H146" i="4" s="1"/>
  <c r="D138" i="4"/>
  <c r="H138" i="4" s="1"/>
  <c r="D134" i="4"/>
  <c r="H134" i="4" s="1"/>
  <c r="D130" i="4"/>
  <c r="H130" i="4" s="1"/>
  <c r="D126" i="4"/>
  <c r="H126" i="4" s="1"/>
  <c r="D122" i="4"/>
  <c r="H122" i="4" s="1"/>
  <c r="D118" i="4"/>
  <c r="H118" i="4" s="1"/>
  <c r="D114" i="4"/>
  <c r="H114" i="4" s="1"/>
  <c r="D110" i="4"/>
  <c r="H110" i="4" s="1"/>
  <c r="D106" i="4"/>
  <c r="H106" i="4" s="1"/>
  <c r="D102" i="4"/>
  <c r="H102" i="4" s="1"/>
  <c r="D98" i="4"/>
  <c r="H98" i="4" s="1"/>
  <c r="D94" i="4"/>
  <c r="H94" i="4" s="1"/>
  <c r="D90" i="4"/>
  <c r="H90" i="4" s="1"/>
  <c r="D86" i="4"/>
  <c r="H86" i="4" s="1"/>
  <c r="D82" i="4"/>
  <c r="H82" i="4" s="1"/>
  <c r="D78" i="4"/>
  <c r="H78" i="4" s="1"/>
  <c r="D74" i="4"/>
  <c r="H74" i="4" s="1"/>
  <c r="D70" i="4"/>
  <c r="H70" i="4" s="1"/>
  <c r="D66" i="4"/>
  <c r="H66" i="4" s="1"/>
  <c r="D62" i="4"/>
  <c r="H62" i="4" s="1"/>
  <c r="D58" i="4"/>
  <c r="H58" i="4" s="1"/>
  <c r="D54" i="4"/>
  <c r="H54" i="4" s="1"/>
  <c r="D50" i="4"/>
  <c r="H50" i="4" s="1"/>
  <c r="D46" i="4"/>
  <c r="H46" i="4" s="1"/>
  <c r="D42" i="4"/>
  <c r="H42" i="4" s="1"/>
  <c r="D38" i="4"/>
  <c r="H38" i="4" s="1"/>
  <c r="D34" i="4"/>
  <c r="H34" i="4" s="1"/>
  <c r="D30" i="4"/>
  <c r="H30" i="4" s="1"/>
  <c r="D26" i="4"/>
  <c r="H26" i="4" s="1"/>
  <c r="D22" i="4"/>
  <c r="H22" i="4" s="1"/>
  <c r="D18" i="4"/>
  <c r="H18" i="4" s="1"/>
  <c r="D14" i="4"/>
  <c r="H14" i="4" s="1"/>
  <c r="D6" i="4"/>
  <c r="H6" i="4" s="1"/>
  <c r="D148" i="4"/>
  <c r="H148" i="4" s="1"/>
  <c r="D144" i="4"/>
  <c r="D140" i="4"/>
  <c r="H140" i="4" s="1"/>
  <c r="D136" i="4"/>
  <c r="H136" i="4" s="1"/>
  <c r="D132" i="4"/>
  <c r="H132" i="4" s="1"/>
  <c r="D128" i="4"/>
  <c r="H128" i="4" s="1"/>
  <c r="D120" i="4"/>
  <c r="H120" i="4" s="1"/>
  <c r="D116" i="4"/>
  <c r="H116" i="4" s="1"/>
  <c r="D112" i="4"/>
  <c r="H112" i="4" s="1"/>
  <c r="D108" i="4"/>
  <c r="H108" i="4" s="1"/>
  <c r="D104" i="4"/>
  <c r="H104" i="4" s="1"/>
  <c r="D100" i="4"/>
  <c r="H100" i="4" s="1"/>
  <c r="D96" i="4"/>
  <c r="H96" i="4" s="1"/>
  <c r="D92" i="4"/>
  <c r="H92" i="4" s="1"/>
  <c r="D88" i="4"/>
  <c r="H88" i="4" s="1"/>
  <c r="D84" i="4"/>
  <c r="H84" i="4" s="1"/>
  <c r="D80" i="4"/>
  <c r="H80" i="4" s="1"/>
  <c r="D76" i="4"/>
  <c r="H76" i="4" s="1"/>
  <c r="D72" i="4"/>
  <c r="H72" i="4" s="1"/>
  <c r="D64" i="4"/>
  <c r="H64" i="4" s="1"/>
  <c r="D60" i="4"/>
  <c r="H60" i="4" s="1"/>
  <c r="D56" i="4"/>
  <c r="H56" i="4" s="1"/>
  <c r="D52" i="4"/>
  <c r="H52" i="4" s="1"/>
  <c r="D48" i="4"/>
  <c r="H48" i="4" s="1"/>
  <c r="D44" i="4"/>
  <c r="H44" i="4" s="1"/>
  <c r="D40" i="4"/>
  <c r="H40" i="4" s="1"/>
  <c r="D36" i="4"/>
  <c r="H36" i="4" s="1"/>
  <c r="D32" i="4"/>
  <c r="H32" i="4" s="1"/>
  <c r="D28" i="4"/>
  <c r="H28" i="4" s="1"/>
  <c r="D24" i="4"/>
  <c r="H24" i="4" s="1"/>
  <c r="D20" i="4"/>
  <c r="H20" i="4" s="1"/>
  <c r="D16" i="4"/>
  <c r="H16" i="4" s="1"/>
  <c r="D12" i="4"/>
  <c r="H12" i="4" s="1"/>
  <c r="D8" i="4"/>
  <c r="H8" i="4" s="1"/>
  <c r="D10" i="4"/>
  <c r="H10" i="4" s="1"/>
  <c r="D68" i="4"/>
  <c r="H68" i="4" s="1"/>
  <c r="D124" i="4"/>
  <c r="H124" i="4" s="1"/>
  <c r="D142" i="4"/>
  <c r="H142" i="4" s="1"/>
  <c r="D147" i="4"/>
  <c r="H147" i="4" s="1"/>
  <c r="D139" i="4"/>
  <c r="H139" i="4" s="1"/>
  <c r="D131" i="4"/>
  <c r="H131" i="4" s="1"/>
  <c r="D123" i="4"/>
  <c r="H123" i="4" s="1"/>
  <c r="D115" i="4"/>
  <c r="H115" i="4" s="1"/>
  <c r="D107" i="4"/>
  <c r="H107" i="4" s="1"/>
  <c r="D99" i="4"/>
  <c r="H99" i="4" s="1"/>
  <c r="D91" i="4"/>
  <c r="H91" i="4" s="1"/>
  <c r="D83" i="4"/>
  <c r="H83" i="4" s="1"/>
  <c r="D75" i="4"/>
  <c r="H75" i="4" s="1"/>
  <c r="D67" i="4"/>
  <c r="H67" i="4" s="1"/>
  <c r="D59" i="4"/>
  <c r="H59" i="4" s="1"/>
  <c r="D51" i="4"/>
  <c r="H51" i="4" s="1"/>
  <c r="D43" i="4"/>
  <c r="H43" i="4" s="1"/>
  <c r="D35" i="4"/>
  <c r="H35" i="4" s="1"/>
  <c r="D27" i="4"/>
  <c r="H27" i="4" s="1"/>
  <c r="D19" i="4"/>
  <c r="H19" i="4" s="1"/>
  <c r="D15" i="4"/>
  <c r="H15" i="4" s="1"/>
  <c r="D7" i="4"/>
  <c r="H7" i="4" s="1"/>
  <c r="H144" i="4"/>
  <c r="D143" i="4"/>
  <c r="H143" i="4" s="1"/>
  <c r="D135" i="4"/>
  <c r="H135" i="4" s="1"/>
  <c r="D127" i="4"/>
  <c r="H127" i="4" s="1"/>
  <c r="D119" i="4"/>
  <c r="H119" i="4" s="1"/>
  <c r="D111" i="4"/>
  <c r="H111" i="4" s="1"/>
  <c r="D103" i="4"/>
  <c r="H103" i="4" s="1"/>
  <c r="D95" i="4"/>
  <c r="H95" i="4" s="1"/>
  <c r="D87" i="4"/>
  <c r="H87" i="4" s="1"/>
  <c r="D79" i="4"/>
  <c r="H79" i="4" s="1"/>
  <c r="D71" i="4"/>
  <c r="H71" i="4" s="1"/>
  <c r="D63" i="4"/>
  <c r="H63" i="4" s="1"/>
  <c r="D55" i="4"/>
  <c r="H55" i="4" s="1"/>
  <c r="D47" i="4"/>
  <c r="H47" i="4" s="1"/>
  <c r="D39" i="4"/>
  <c r="H39" i="4" s="1"/>
  <c r="D31" i="4"/>
  <c r="H31" i="4" s="1"/>
  <c r="D23" i="4"/>
  <c r="H23" i="4" s="1"/>
  <c r="D11" i="4"/>
  <c r="H11" i="4" s="1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H5" i="4"/>
  <c r="D4" i="4"/>
  <c r="H4" i="4" s="1"/>
  <c r="G24" i="5"/>
  <c r="G8" i="5"/>
  <c r="G40" i="5"/>
  <c r="G52" i="5"/>
  <c r="G36" i="5"/>
  <c r="G28" i="5"/>
  <c r="G16" i="5"/>
  <c r="G44" i="5"/>
  <c r="G32" i="5"/>
  <c r="G20" i="5"/>
  <c r="G12" i="5"/>
  <c r="G48" i="5"/>
  <c r="G47" i="5"/>
  <c r="G35" i="5"/>
  <c r="G23" i="5"/>
  <c r="G15" i="5"/>
  <c r="G50" i="5"/>
  <c r="G46" i="5"/>
  <c r="G42" i="5"/>
  <c r="G38" i="5"/>
  <c r="G34" i="5"/>
  <c r="G30" i="5"/>
  <c r="G26" i="5"/>
  <c r="G22" i="5"/>
  <c r="G18" i="5"/>
  <c r="G14" i="5"/>
  <c r="G10" i="5"/>
  <c r="G6" i="5"/>
  <c r="G51" i="5"/>
  <c r="G39" i="5"/>
  <c r="G27" i="5"/>
  <c r="G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43" i="5"/>
  <c r="G31" i="5"/>
  <c r="G19" i="5"/>
  <c r="G11" i="5"/>
</calcChain>
</file>

<file path=xl/sharedStrings.xml><?xml version="1.0" encoding="utf-8"?>
<sst xmlns="http://schemas.openxmlformats.org/spreadsheetml/2006/main" count="762" uniqueCount="721">
  <si>
    <t>Lacteos</t>
  </si>
  <si>
    <t>FLOR</t>
  </si>
  <si>
    <t>PONCE</t>
  </si>
  <si>
    <t>FUENZALIDA</t>
  </si>
  <si>
    <t>NATASHA</t>
  </si>
  <si>
    <t>MARCO</t>
  </si>
  <si>
    <t>STARK</t>
  </si>
  <si>
    <t>VICTOR</t>
  </si>
  <si>
    <t>SOLAR</t>
  </si>
  <si>
    <t>SERGIO</t>
  </si>
  <si>
    <t>FLORENCIA</t>
  </si>
  <si>
    <t>ELIZABETH</t>
  </si>
  <si>
    <t>ABARCA</t>
  </si>
  <si>
    <t>SCARLET</t>
  </si>
  <si>
    <t>LEON</t>
  </si>
  <si>
    <t>ARANEDA</t>
  </si>
  <si>
    <t>SALVATIERRA</t>
  </si>
  <si>
    <t>RIOS</t>
  </si>
  <si>
    <t>ABRAHAM</t>
  </si>
  <si>
    <t>ISAAC</t>
  </si>
  <si>
    <t>JAIME</t>
  </si>
  <si>
    <t>CONTRERAS</t>
  </si>
  <si>
    <t>ANTONIA</t>
  </si>
  <si>
    <t>ALEJANDRO</t>
  </si>
  <si>
    <t>SILVA</t>
  </si>
  <si>
    <t>TANIA</t>
  </si>
  <si>
    <t>OLARRA</t>
  </si>
  <si>
    <t>SANTOS</t>
  </si>
  <si>
    <t>TOMAS</t>
  </si>
  <si>
    <t>Limpieza</t>
  </si>
  <si>
    <t>Especies</t>
  </si>
  <si>
    <t>Codigo Generado</t>
  </si>
  <si>
    <t>2020/01/08</t>
  </si>
  <si>
    <t>2020/03/14</t>
  </si>
  <si>
    <t>2020/02/19</t>
  </si>
  <si>
    <t>2020/01/20</t>
  </si>
  <si>
    <t>2020/04/13</t>
  </si>
  <si>
    <t>2020/01/17</t>
  </si>
  <si>
    <t>2020/03/24</t>
  </si>
  <si>
    <t>2020/02/11</t>
  </si>
  <si>
    <t>2020/01/10</t>
  </si>
  <si>
    <t>2020/01/23</t>
  </si>
  <si>
    <t>2020/04/15</t>
  </si>
  <si>
    <t>2020/01/30</t>
  </si>
  <si>
    <t>2020/02/28</t>
  </si>
  <si>
    <t>2020/04/04</t>
  </si>
  <si>
    <t>2020/04/19</t>
  </si>
  <si>
    <t>2020/02/18</t>
  </si>
  <si>
    <t>2020/01/24</t>
  </si>
  <si>
    <t>2020/04/01</t>
  </si>
  <si>
    <t>Clientes</t>
  </si>
  <si>
    <t>ide_cli</t>
  </si>
  <si>
    <t>nom_cli</t>
  </si>
  <si>
    <t>ape_cli</t>
  </si>
  <si>
    <t>dir_cli</t>
  </si>
  <si>
    <t>tel_cli</t>
  </si>
  <si>
    <t>Calle Nueva 155</t>
  </si>
  <si>
    <t>Calle Nueva 156</t>
  </si>
  <si>
    <t>Calle Nueva 157</t>
  </si>
  <si>
    <t>Calle Nueva 158</t>
  </si>
  <si>
    <t>Calle Nueva 159</t>
  </si>
  <si>
    <t>Calle Nueva 160</t>
  </si>
  <si>
    <t>Calle Nueva 161</t>
  </si>
  <si>
    <t>Calle Nueva 162</t>
  </si>
  <si>
    <t>Calle Nueva 163</t>
  </si>
  <si>
    <t>Calle Nueva 164</t>
  </si>
  <si>
    <t>Calle Nueva 165</t>
  </si>
  <si>
    <t>Calle Nueva 166</t>
  </si>
  <si>
    <t>Calle Nueva 167</t>
  </si>
  <si>
    <t>Calle Nueva 168</t>
  </si>
  <si>
    <t>Calle Nueva 169</t>
  </si>
  <si>
    <t>Calle Nueva 170</t>
  </si>
  <si>
    <t>Calle Nueva 171</t>
  </si>
  <si>
    <t>Calle Nueva 172</t>
  </si>
  <si>
    <t>Calle Nueva 173</t>
  </si>
  <si>
    <t>Calle Nueva 174</t>
  </si>
  <si>
    <t>Calle Nueva 175</t>
  </si>
  <si>
    <t>Calle Nueva 176</t>
  </si>
  <si>
    <t>Calle Nueva 177</t>
  </si>
  <si>
    <t>Calle Nueva 178</t>
  </si>
  <si>
    <t>Calle Nueva 179</t>
  </si>
  <si>
    <t>Calle Nueva 180</t>
  </si>
  <si>
    <t>Calle Nueva 181</t>
  </si>
  <si>
    <t>Calle Nueva 182</t>
  </si>
  <si>
    <t>Calle Nueva 183</t>
  </si>
  <si>
    <t>Calle Nueva 184</t>
  </si>
  <si>
    <t>Calle Nueva 185</t>
  </si>
  <si>
    <t>Calle Nueva 186</t>
  </si>
  <si>
    <t>Calle Nueva 187</t>
  </si>
  <si>
    <t>Calle Nueva 188</t>
  </si>
  <si>
    <t>Calle Nueva 189</t>
  </si>
  <si>
    <t>Calle Nueva 190</t>
  </si>
  <si>
    <t>Calle Nueva 191</t>
  </si>
  <si>
    <t>Calle Nueva 192</t>
  </si>
  <si>
    <t>Calle Nueva 193</t>
  </si>
  <si>
    <t>Calle Nueva 194</t>
  </si>
  <si>
    <t>Calle Nueva 195</t>
  </si>
  <si>
    <t>Calle Nueva 196</t>
  </si>
  <si>
    <t>Calle Nueva 197</t>
  </si>
  <si>
    <t>Calle Nueva 198</t>
  </si>
  <si>
    <t>Calle Nueva 199</t>
  </si>
  <si>
    <t>Calle Nueva 200</t>
  </si>
  <si>
    <t>Calle Nueva 201</t>
  </si>
  <si>
    <t>Calle Nueva 202</t>
  </si>
  <si>
    <t>Calle Nueva 203</t>
  </si>
  <si>
    <t>Calle Nueva 204</t>
  </si>
  <si>
    <t>JACOBO</t>
  </si>
  <si>
    <t>JOEL</t>
  </si>
  <si>
    <t>DORIS</t>
  </si>
  <si>
    <t>JANE</t>
  </si>
  <si>
    <t>DARIO</t>
  </si>
  <si>
    <t>MATEO</t>
  </si>
  <si>
    <t>KATRINA</t>
  </si>
  <si>
    <t>BRYAN</t>
  </si>
  <si>
    <t>LUIS</t>
  </si>
  <si>
    <t>ANGELA</t>
  </si>
  <si>
    <t>FELIPE</t>
  </si>
  <si>
    <t>JULIETA</t>
  </si>
  <si>
    <t>ABEL</t>
  </si>
  <si>
    <t>CRISTOBAL</t>
  </si>
  <si>
    <t>GENESIS</t>
  </si>
  <si>
    <t>CARLA</t>
  </si>
  <si>
    <t>ADAN</t>
  </si>
  <si>
    <t>KRISTEL</t>
  </si>
  <si>
    <t>LIONEL</t>
  </si>
  <si>
    <t>OMAR</t>
  </si>
  <si>
    <t>HERNAN</t>
  </si>
  <si>
    <t>LEONEL</t>
  </si>
  <si>
    <t>ISAIAS</t>
  </si>
  <si>
    <t>BORIS</t>
  </si>
  <si>
    <t>RUTH</t>
  </si>
  <si>
    <t>VICTORIA</t>
  </si>
  <si>
    <t>ESDRAS</t>
  </si>
  <si>
    <t>EDUARDO</t>
  </si>
  <si>
    <t>ILMA</t>
  </si>
  <si>
    <t>EMA</t>
  </si>
  <si>
    <t>TIMMER</t>
  </si>
  <si>
    <t>MILLANAO</t>
  </si>
  <si>
    <t>MOLINA</t>
  </si>
  <si>
    <t>STOLER</t>
  </si>
  <si>
    <t>ARSELA</t>
  </si>
  <si>
    <t>HERTZ</t>
  </si>
  <si>
    <t>LORENZO</t>
  </si>
  <si>
    <t>URTUBIA</t>
  </si>
  <si>
    <t>GAUSS</t>
  </si>
  <si>
    <t>PUYOL</t>
  </si>
  <si>
    <t>GONGORA</t>
  </si>
  <si>
    <t>PARRA</t>
  </si>
  <si>
    <t>FEDERER</t>
  </si>
  <si>
    <t>VILLARROEL</t>
  </si>
  <si>
    <t>MACKENSI</t>
  </si>
  <si>
    <t>TORO</t>
  </si>
  <si>
    <t>BERNALES</t>
  </si>
  <si>
    <t>HERRERA</t>
  </si>
  <si>
    <t>HORMAZABAL</t>
  </si>
  <si>
    <t>REYES</t>
  </si>
  <si>
    <t>CABEZAS</t>
  </si>
  <si>
    <t>MORALES</t>
  </si>
  <si>
    <t xml:space="preserve">CORVALAN </t>
  </si>
  <si>
    <t>FAUNDEZ</t>
  </si>
  <si>
    <t>GARIN</t>
  </si>
  <si>
    <t>MACARTHUR</t>
  </si>
  <si>
    <t>URBINA</t>
  </si>
  <si>
    <t>ARANGUIZ</t>
  </si>
  <si>
    <t>TRONCOSO</t>
  </si>
  <si>
    <t>KELLER</t>
  </si>
  <si>
    <t>OROZ</t>
  </si>
  <si>
    <t>Bebidas</t>
  </si>
  <si>
    <t>Mascotas</t>
  </si>
  <si>
    <t>ide_cat</t>
  </si>
  <si>
    <t>nom_cat</t>
  </si>
  <si>
    <t>Ajo</t>
  </si>
  <si>
    <t>Brocoli</t>
  </si>
  <si>
    <t>Cebolla</t>
  </si>
  <si>
    <t>Lechuga</t>
  </si>
  <si>
    <t>Papas</t>
  </si>
  <si>
    <t>Pepino</t>
  </si>
  <si>
    <t>Pimientos</t>
  </si>
  <si>
    <t>Repollo</t>
  </si>
  <si>
    <t>Tomates</t>
  </si>
  <si>
    <t>Zanahoria</t>
  </si>
  <si>
    <t>Banana</t>
  </si>
  <si>
    <t>Limon</t>
  </si>
  <si>
    <t>Manzana</t>
  </si>
  <si>
    <t>Melon</t>
  </si>
  <si>
    <t>Naranja</t>
  </si>
  <si>
    <t>Papaya</t>
  </si>
  <si>
    <t>Pera</t>
  </si>
  <si>
    <t>Piña</t>
  </si>
  <si>
    <t>Sandia</t>
  </si>
  <si>
    <t>Embutidos</t>
  </si>
  <si>
    <t>Pescado</t>
  </si>
  <si>
    <t>Pollo</t>
  </si>
  <si>
    <t>Puerco</t>
  </si>
  <si>
    <t>Arroz</t>
  </si>
  <si>
    <t>Azucar</t>
  </si>
  <si>
    <t>Cereal</t>
  </si>
  <si>
    <t>Galletas</t>
  </si>
  <si>
    <t>Pan</t>
  </si>
  <si>
    <t>Nueces</t>
  </si>
  <si>
    <t>Harina</t>
  </si>
  <si>
    <t>Leche</t>
  </si>
  <si>
    <t>Queso</t>
  </si>
  <si>
    <t>Mantequilla</t>
  </si>
  <si>
    <t>Lenteja</t>
  </si>
  <si>
    <t>Garbanzos</t>
  </si>
  <si>
    <t>Aceite</t>
  </si>
  <si>
    <t>Ketchup</t>
  </si>
  <si>
    <t>Vinagre</t>
  </si>
  <si>
    <t>Agua</t>
  </si>
  <si>
    <t>Cerveza</t>
  </si>
  <si>
    <t>Te</t>
  </si>
  <si>
    <t>Sal</t>
  </si>
  <si>
    <t>Comino</t>
  </si>
  <si>
    <t>Sazonador</t>
  </si>
  <si>
    <t>Blaqueador</t>
  </si>
  <si>
    <t>Detergente</t>
  </si>
  <si>
    <t>Esponja</t>
  </si>
  <si>
    <t>Jabon</t>
  </si>
  <si>
    <t>Pañitos</t>
  </si>
  <si>
    <t>Toallas</t>
  </si>
  <si>
    <t>Vegetales</t>
  </si>
  <si>
    <t>Frutas</t>
  </si>
  <si>
    <t>Carnes</t>
  </si>
  <si>
    <t>Viveres</t>
  </si>
  <si>
    <t>Granos</t>
  </si>
  <si>
    <t>Condimentos</t>
  </si>
  <si>
    <t>Enlatados</t>
  </si>
  <si>
    <t>ide_prd</t>
  </si>
  <si>
    <t>nom_prd</t>
  </si>
  <si>
    <t>pre_prd</t>
  </si>
  <si>
    <t>productos</t>
  </si>
  <si>
    <t>2020/04/09</t>
  </si>
  <si>
    <t>2020/01/12</t>
  </si>
  <si>
    <t>2020/01/04</t>
  </si>
  <si>
    <t>2020/01/28</t>
  </si>
  <si>
    <t>2020/03/11</t>
  </si>
  <si>
    <t>2020/02/15</t>
  </si>
  <si>
    <t>2020/01/15</t>
  </si>
  <si>
    <t>2020/02/22</t>
  </si>
  <si>
    <t>2020/04/03</t>
  </si>
  <si>
    <t>2020/04/20</t>
  </si>
  <si>
    <t>2020/04/21</t>
  </si>
  <si>
    <t>2020/01/02</t>
  </si>
  <si>
    <t>2020/03/15</t>
  </si>
  <si>
    <t>2020/04/30</t>
  </si>
  <si>
    <t>2020/04/16</t>
  </si>
  <si>
    <t>2020/01/26</t>
  </si>
  <si>
    <t>2020/02/06</t>
  </si>
  <si>
    <t>2020/03/17</t>
  </si>
  <si>
    <t>2020/03/31</t>
  </si>
  <si>
    <t>2020/01/09</t>
  </si>
  <si>
    <t>2020/03/08</t>
  </si>
  <si>
    <t>2020/04/02</t>
  </si>
  <si>
    <t>2020/03/30</t>
  </si>
  <si>
    <t>ventas</t>
  </si>
  <si>
    <t>fch_vta</t>
  </si>
  <si>
    <t>tot_vta</t>
  </si>
  <si>
    <t>detalle_ventas</t>
  </si>
  <si>
    <t>ide_det_vta</t>
  </si>
  <si>
    <t>ctd_det_vta</t>
  </si>
  <si>
    <t>pre_det_vta</t>
  </si>
  <si>
    <t>tot_det_vta</t>
  </si>
  <si>
    <t>categorias</t>
  </si>
  <si>
    <t>marcas</t>
  </si>
  <si>
    <t>ide_mar</t>
  </si>
  <si>
    <t>nom_mar</t>
  </si>
  <si>
    <t>regiones</t>
  </si>
  <si>
    <t>ide_reg</t>
  </si>
  <si>
    <t>nom_reg</t>
  </si>
  <si>
    <t>comunas</t>
  </si>
  <si>
    <t>ide_com</t>
  </si>
  <si>
    <t>nom_com</t>
  </si>
  <si>
    <t>ide_sub</t>
  </si>
  <si>
    <t>nom_sub</t>
  </si>
  <si>
    <t>rut_cli</t>
  </si>
  <si>
    <t>5563822-5</t>
  </si>
  <si>
    <t>22205421-4</t>
  </si>
  <si>
    <t>8276136-5</t>
  </si>
  <si>
    <t>11204216-4</t>
  </si>
  <si>
    <t>24892904-9</t>
  </si>
  <si>
    <t>21856409-7</t>
  </si>
  <si>
    <t>17240505-3</t>
  </si>
  <si>
    <t>14638210-k</t>
  </si>
  <si>
    <t>23357554-2</t>
  </si>
  <si>
    <t>11529564-0</t>
  </si>
  <si>
    <t>11986100-4</t>
  </si>
  <si>
    <t>13919436-5</t>
  </si>
  <si>
    <t>12956787-2</t>
  </si>
  <si>
    <t>14759682-0</t>
  </si>
  <si>
    <t>14111997-4</t>
  </si>
  <si>
    <t>11694711-0</t>
  </si>
  <si>
    <t>9861064-2</t>
  </si>
  <si>
    <t>24342376-7</t>
  </si>
  <si>
    <t>12167689-3</t>
  </si>
  <si>
    <t>11681368-8</t>
  </si>
  <si>
    <t>15474809-1</t>
  </si>
  <si>
    <t>10434982-k</t>
  </si>
  <si>
    <t>12115804-3</t>
  </si>
  <si>
    <t>23589840-3</t>
  </si>
  <si>
    <t>11215436-1</t>
  </si>
  <si>
    <t>18076146-2</t>
  </si>
  <si>
    <t>5153734-3</t>
  </si>
  <si>
    <t>21943103-1</t>
  </si>
  <si>
    <t>5614073-5</t>
  </si>
  <si>
    <t>18574339-k</t>
  </si>
  <si>
    <t>14052722-k</t>
  </si>
  <si>
    <t>24036777-7</t>
  </si>
  <si>
    <t>9545960-9</t>
  </si>
  <si>
    <t>21985746-2</t>
  </si>
  <si>
    <t>17654720-0</t>
  </si>
  <si>
    <t>15645091-k</t>
  </si>
  <si>
    <t>12543119-4</t>
  </si>
  <si>
    <t>12669534-9</t>
  </si>
  <si>
    <t>6611428-7</t>
  </si>
  <si>
    <t>11813517-2</t>
  </si>
  <si>
    <t>10840216-4</t>
  </si>
  <si>
    <t>7132666-7</t>
  </si>
  <si>
    <t>12546795-4</t>
  </si>
  <si>
    <t>13403182-4</t>
  </si>
  <si>
    <t>20221323-5</t>
  </si>
  <si>
    <t>18063238-7</t>
  </si>
  <si>
    <t>19758626-5</t>
  </si>
  <si>
    <t>17686897-k</t>
  </si>
  <si>
    <t>18494453-7</t>
  </si>
  <si>
    <t>18018436-8</t>
  </si>
  <si>
    <t>FRANCISCO</t>
  </si>
  <si>
    <t>AHUMADA</t>
  </si>
  <si>
    <t>ide_vta</t>
  </si>
  <si>
    <t>subcategoria</t>
  </si>
  <si>
    <t>Costa</t>
  </si>
  <si>
    <t>Nestle</t>
  </si>
  <si>
    <t>Dannone</t>
  </si>
  <si>
    <t>Winter</t>
  </si>
  <si>
    <t>Fanta</t>
  </si>
  <si>
    <t>Natura</t>
  </si>
  <si>
    <t>Colun</t>
  </si>
  <si>
    <t>Soprole</t>
  </si>
  <si>
    <t>Jumbo</t>
  </si>
  <si>
    <t>Gourmet</t>
  </si>
  <si>
    <t>Marco Polo</t>
  </si>
  <si>
    <t>Confort</t>
  </si>
  <si>
    <t>Tarapacá</t>
  </si>
  <si>
    <t>Antofagasta</t>
  </si>
  <si>
    <t>Atacama</t>
  </si>
  <si>
    <t>Coquimbo</t>
  </si>
  <si>
    <t>Valparaíso</t>
  </si>
  <si>
    <t>Libertador General Bernardo O'Higgins</t>
  </si>
  <si>
    <t>Maule</t>
  </si>
  <si>
    <t>Biobío</t>
  </si>
  <si>
    <t>La Araucanía</t>
  </si>
  <si>
    <t>Los Lagos</t>
  </si>
  <si>
    <t>Aysén del General Carlos Ibáñez del Campo</t>
  </si>
  <si>
    <t>Magallanes y de la Antártica Chilena</t>
  </si>
  <si>
    <t>Metropolitana de Santiago</t>
  </si>
  <si>
    <t>Los Ríos</t>
  </si>
  <si>
    <t>Arica y Parinacota</t>
  </si>
  <si>
    <t>Ñuble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</si>
  <si>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</si>
  <si>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</si>
  <si>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</si>
  <si>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</si>
  <si>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</si>
  <si>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</si>
  <si>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</si>
  <si>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</si>
  <si>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</si>
  <si>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</si>
  <si>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</si>
  <si>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</si>
  <si>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</si>
  <si>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</si>
  <si>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</si>
  <si>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</si>
  <si>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</si>
  <si>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</si>
  <si>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</si>
  <si>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</si>
  <si>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</si>
  <si>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</si>
  <si>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</si>
  <si>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</si>
  <si>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</si>
  <si>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</si>
  <si>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</si>
  <si>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</si>
  <si>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</si>
  <si>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</si>
  <si>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</si>
  <si>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</si>
  <si>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</si>
  <si>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</si>
  <si>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</si>
  <si>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</si>
  <si>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</si>
  <si>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</si>
  <si>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</si>
  <si>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</si>
  <si>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</si>
  <si>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</si>
  <si>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</si>
  <si>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</si>
  <si>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</si>
  <si>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</si>
  <si>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</si>
  <si>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</si>
  <si>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</si>
  <si>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</si>
  <si>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</si>
  <si>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</si>
  <si>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</si>
  <si>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</si>
  <si>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</si>
  <si>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</si>
  <si>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</si>
  <si>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</si>
  <si>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</si>
  <si>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</si>
  <si>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</si>
  <si>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</si>
  <si>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</si>
  <si>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</si>
  <si>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</si>
  <si>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</si>
  <si>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</si>
  <si>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</si>
  <si>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</si>
  <si>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</si>
  <si>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</si>
  <si>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</si>
  <si>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</si>
  <si>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</si>
  <si>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</si>
  <si>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</si>
  <si>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</si>
  <si>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</si>
  <si>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</si>
  <si>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</si>
  <si>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</si>
  <si>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</si>
  <si>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</si>
  <si>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</si>
  <si>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</si>
  <si>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</si>
  <si>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</si>
  <si>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</si>
  <si>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</si>
  <si>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</si>
  <si>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</si>
  <si>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</si>
  <si>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</si>
  <si>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</si>
  <si>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</si>
  <si>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</si>
  <si>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</si>
  <si>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</si>
  <si>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</si>
  <si>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</si>
  <si>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</si>
  <si>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</si>
  <si>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</si>
  <si>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</si>
  <si>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</si>
  <si>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</si>
  <si>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</si>
  <si>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</si>
  <si>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</si>
  <si>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</si>
  <si>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</si>
  <si>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</si>
  <si>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</si>
  <si>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</si>
  <si>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</si>
  <si>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</si>
  <si>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</si>
  <si>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</si>
  <si>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</si>
  <si>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</si>
  <si>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</si>
  <si>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</si>
  <si>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</si>
  <si>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</si>
  <si>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</si>
  <si>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</si>
  <si>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</si>
  <si>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</si>
  <si>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</si>
  <si>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</si>
  <si>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</si>
  <si>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</si>
  <si>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</si>
  <si>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</si>
  <si>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</si>
  <si>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</si>
  <si>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</si>
  <si>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</si>
  <si>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</si>
  <si>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</si>
  <si>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</si>
  <si>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</si>
  <si>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</si>
  <si>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</si>
  <si>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</si>
  <si>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</si>
  <si>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</si>
  <si>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</si>
  <si>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</si>
  <si>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</si>
  <si>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</si>
  <si>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</si>
  <si>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</si>
  <si>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</si>
  <si>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</si>
  <si>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</si>
  <si>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</si>
  <si>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</si>
  <si>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</si>
  <si>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</si>
  <si>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</si>
  <si>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</si>
  <si>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</si>
  <si>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</si>
  <si>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</si>
  <si>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</si>
  <si>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</si>
  <si>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</si>
  <si>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</si>
  <si>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</si>
  <si>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</si>
  <si>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</si>
  <si>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</si>
  <si>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</si>
  <si>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</si>
  <si>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</si>
  <si>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</si>
  <si>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</si>
  <si>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</si>
  <si>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</si>
  <si>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</si>
  <si>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</si>
  <si>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</si>
  <si>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</si>
  <si>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</si>
  <si>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</si>
  <si>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</si>
  <si>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</si>
  <si>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</si>
  <si>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</si>
  <si>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</si>
  <si>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</si>
  <si>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</si>
  <si>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</si>
  <si>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</si>
  <si>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</si>
  <si>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</si>
  <si>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</si>
  <si>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</si>
  <si>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</si>
  <si>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</si>
  <si>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</si>
  <si>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</si>
  <si>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</si>
  <si>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</si>
  <si>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</si>
  <si>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</si>
  <si>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</si>
  <si>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</si>
  <si>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</si>
  <si>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</si>
  <si>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</si>
  <si>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</si>
  <si>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</si>
  <si>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</si>
  <si>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</si>
  <si>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</si>
  <si>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</si>
  <si>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</si>
  <si>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</si>
  <si>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</si>
  <si>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</si>
  <si>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</si>
  <si>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</si>
  <si>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</si>
  <si>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</si>
  <si>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</si>
  <si>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</si>
  <si>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</si>
  <si>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</si>
  <si>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</si>
  <si>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</si>
  <si>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</si>
  <si>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</si>
  <si>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</si>
  <si>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</si>
  <si>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</si>
  <si>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</si>
  <si>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</si>
  <si>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</si>
  <si>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</si>
  <si>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</si>
  <si>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</si>
  <si>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</si>
  <si>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</si>
  <si>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</si>
  <si>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</si>
  <si>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</si>
  <si>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</si>
  <si>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</si>
  <si>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</si>
  <si>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</si>
  <si>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</si>
  <si>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</si>
  <si>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</si>
  <si>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</si>
  <si>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</si>
  <si>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</si>
  <si>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</si>
  <si>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</si>
  <si>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</si>
  <si>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</si>
  <si>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</si>
  <si>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</si>
  <si>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</si>
  <si>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</si>
  <si>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</si>
  <si>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</si>
  <si>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</si>
  <si>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</si>
  <si>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</si>
  <si>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</si>
  <si>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</si>
  <si>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</si>
  <si>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</si>
  <si>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</si>
  <si>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</si>
  <si>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</si>
  <si>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</si>
  <si>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</si>
  <si>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</si>
  <si>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</si>
  <si>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</si>
  <si>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</si>
  <si>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</si>
  <si>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</si>
  <si>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</si>
  <si>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</si>
  <si>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</si>
  <si>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</si>
  <si>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</si>
  <si>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</si>
  <si>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</si>
  <si>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</si>
  <si>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</si>
  <si>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</si>
  <si>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</si>
  <si>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</si>
  <si>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</si>
  <si>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</si>
  <si>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</si>
  <si>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</si>
  <si>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</si>
  <si>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</si>
  <si>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</si>
  <si>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</si>
  <si>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</si>
  <si>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</si>
  <si>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</si>
  <si>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</si>
  <si>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</si>
  <si>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</si>
  <si>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</si>
  <si>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</si>
  <si>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</si>
  <si>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</si>
  <si>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</si>
  <si>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</si>
  <si>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</si>
  <si>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</si>
  <si>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</si>
  <si>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</si>
  <si>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</si>
  <si>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</si>
  <si>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</si>
  <si>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</si>
  <si>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</si>
  <si>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</si>
  <si>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</si>
  <si>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</si>
  <si>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</si>
  <si>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</si>
  <si>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</si>
  <si>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</si>
  <si>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</si>
  <si>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</si>
  <si>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</si>
  <si>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</si>
  <si>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</si>
  <si>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</si>
  <si>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Importados</t>
  </si>
  <si>
    <t>Frescas</t>
  </si>
  <si>
    <t>V</t>
  </si>
  <si>
    <t>No Perecible</t>
  </si>
  <si>
    <t>Quesos</t>
  </si>
  <si>
    <t>Pelados</t>
  </si>
  <si>
    <t>Finas</t>
  </si>
  <si>
    <t>Dulce</t>
  </si>
  <si>
    <t>Juguetes</t>
  </si>
  <si>
    <t>Alcoholes</t>
  </si>
  <si>
    <t>Desinfectantes</t>
  </si>
  <si>
    <t>Exportados</t>
  </si>
  <si>
    <t>Naturales</t>
  </si>
  <si>
    <t>E</t>
  </si>
  <si>
    <t>Perecible</t>
  </si>
  <si>
    <t>Postres</t>
  </si>
  <si>
    <t>Enteros</t>
  </si>
  <si>
    <t>Salado</t>
  </si>
  <si>
    <t>Premios</t>
  </si>
  <si>
    <t>Desodorante</t>
  </si>
  <si>
    <t>Sin Gas</t>
  </si>
  <si>
    <t>Extranjera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</si>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</sst>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49" fontId="0" fillId="5" borderId="0" xfId="0" applyNumberFormat="1" applyFill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4" sqref="D4:D15"/>
    </sheetView>
  </sheetViews>
  <sheetFormatPr baseColWidth="10" defaultRowHeight="15" x14ac:dyDescent="0.25"/>
  <cols>
    <col min="1" max="1" width="11.42578125" style="1"/>
    <col min="2" max="2" width="18.28515625" style="1" customWidth="1"/>
    <col min="3" max="3" width="6.5703125" style="1" customWidth="1"/>
    <col min="4" max="4" width="74.85546875" style="1" customWidth="1"/>
    <col min="5" max="5" width="8" style="1" customWidth="1"/>
    <col min="6" max="16384" width="11.42578125" style="1"/>
  </cols>
  <sheetData>
    <row r="2" spans="1:4" x14ac:dyDescent="0.25">
      <c r="A2" s="3" t="s">
        <v>263</v>
      </c>
    </row>
    <row r="3" spans="1:4" x14ac:dyDescent="0.25">
      <c r="A3" s="2" t="s">
        <v>169</v>
      </c>
      <c r="B3" s="2" t="s">
        <v>170</v>
      </c>
      <c r="D3" s="2" t="s">
        <v>31</v>
      </c>
    </row>
    <row r="4" spans="1:4" x14ac:dyDescent="0.25">
      <c r="A4" s="9">
        <v>1</v>
      </c>
      <c r="B4" s="10" t="s">
        <v>221</v>
      </c>
      <c r="D4" s="6" t="str">
        <f>CONCATENATE("insert into ",$A$2, " (",$A$3,",",$B$3,") values (",A4,",'",B4,"'",");")</f>
        <v>insert into categorias (ide_cat,nom_cat) values (1,'Vegetales');</v>
      </c>
    </row>
    <row r="5" spans="1:4" x14ac:dyDescent="0.25">
      <c r="A5" s="11">
        <v>2</v>
      </c>
      <c r="B5" s="12" t="s">
        <v>222</v>
      </c>
      <c r="D5" s="7" t="str">
        <f t="shared" ref="D5:D15" si="0">CONCATENATE("insert into ",$A$2, " (",$A$3,",",$B$3,") values (",A5,",'",B5,"'",");")</f>
        <v>insert into categorias (ide_cat,nom_cat) values (2,'Frutas');</v>
      </c>
    </row>
    <row r="6" spans="1:4" x14ac:dyDescent="0.25">
      <c r="A6" s="11">
        <v>3</v>
      </c>
      <c r="B6" s="12" t="s">
        <v>223</v>
      </c>
      <c r="D6" s="7" t="str">
        <f t="shared" si="0"/>
        <v>insert into categorias (ide_cat,nom_cat) values (3,'Carnes');</v>
      </c>
    </row>
    <row r="7" spans="1:4" x14ac:dyDescent="0.25">
      <c r="A7" s="11">
        <v>4</v>
      </c>
      <c r="B7" s="12" t="s">
        <v>224</v>
      </c>
      <c r="D7" s="7" t="str">
        <f t="shared" si="0"/>
        <v>insert into categorias (ide_cat,nom_cat) values (4,'Viveres');</v>
      </c>
    </row>
    <row r="8" spans="1:4" x14ac:dyDescent="0.25">
      <c r="A8" s="11">
        <v>5</v>
      </c>
      <c r="B8" s="12" t="s">
        <v>0</v>
      </c>
      <c r="D8" s="7" t="str">
        <f t="shared" si="0"/>
        <v>insert into categorias (ide_cat,nom_cat) values (5,'Lacteos');</v>
      </c>
    </row>
    <row r="9" spans="1:4" x14ac:dyDescent="0.25">
      <c r="A9" s="11">
        <v>6</v>
      </c>
      <c r="B9" s="12" t="s">
        <v>225</v>
      </c>
      <c r="D9" s="7" t="str">
        <f t="shared" si="0"/>
        <v>insert into categorias (ide_cat,nom_cat) values (6,'Granos');</v>
      </c>
    </row>
    <row r="10" spans="1:4" x14ac:dyDescent="0.25">
      <c r="A10" s="11">
        <v>7</v>
      </c>
      <c r="B10" s="12" t="s">
        <v>226</v>
      </c>
      <c r="D10" s="7" t="str">
        <f>CONCATENATE("insert into ",$A$2, " (",$A$3,",",$B$3,") values (",A10,",'",B10,"'",");")</f>
        <v>insert into categorias (ide_cat,nom_cat) values (7,'Condimentos');</v>
      </c>
    </row>
    <row r="11" spans="1:4" x14ac:dyDescent="0.25">
      <c r="A11" s="11">
        <v>8</v>
      </c>
      <c r="B11" s="12" t="s">
        <v>227</v>
      </c>
      <c r="D11" s="7" t="str">
        <f t="shared" si="0"/>
        <v>insert into categorias (ide_cat,nom_cat) values (8,'Enlatados');</v>
      </c>
    </row>
    <row r="12" spans="1:4" x14ac:dyDescent="0.25">
      <c r="A12" s="11">
        <v>9</v>
      </c>
      <c r="B12" s="12" t="s">
        <v>168</v>
      </c>
      <c r="D12" s="7" t="str">
        <f t="shared" si="0"/>
        <v>insert into categorias (ide_cat,nom_cat) values (9,'Mascotas');</v>
      </c>
    </row>
    <row r="13" spans="1:4" x14ac:dyDescent="0.25">
      <c r="A13" s="11">
        <v>10</v>
      </c>
      <c r="B13" s="12" t="s">
        <v>167</v>
      </c>
      <c r="D13" s="7" t="str">
        <f t="shared" si="0"/>
        <v>insert into categorias (ide_cat,nom_cat) values (10,'Bebidas');</v>
      </c>
    </row>
    <row r="14" spans="1:4" x14ac:dyDescent="0.25">
      <c r="A14" s="11">
        <v>11</v>
      </c>
      <c r="B14" s="12" t="s">
        <v>30</v>
      </c>
      <c r="D14" s="7" t="str">
        <f t="shared" si="0"/>
        <v>insert into categorias (ide_cat,nom_cat) values (11,'Especies');</v>
      </c>
    </row>
    <row r="15" spans="1:4" x14ac:dyDescent="0.25">
      <c r="A15" s="13">
        <v>12</v>
      </c>
      <c r="B15" s="14" t="s">
        <v>29</v>
      </c>
      <c r="D15" s="8" t="str">
        <f t="shared" si="0"/>
        <v>insert into categorias (ide_cat,nom_cat) values (12,'Limpieza');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4" sqref="D4:D15"/>
    </sheetView>
  </sheetViews>
  <sheetFormatPr baseColWidth="10" defaultRowHeight="15" x14ac:dyDescent="0.25"/>
  <cols>
    <col min="1" max="1" width="11.42578125" style="1"/>
    <col min="2" max="2" width="21.5703125" style="1" customWidth="1"/>
    <col min="3" max="3" width="11.42578125" style="1"/>
    <col min="4" max="4" width="74.85546875" style="1" customWidth="1"/>
    <col min="5" max="16384" width="11.42578125" style="1"/>
  </cols>
  <sheetData>
    <row r="2" spans="1:4" x14ac:dyDescent="0.25">
      <c r="A2" s="3" t="s">
        <v>264</v>
      </c>
    </row>
    <row r="3" spans="1:4" x14ac:dyDescent="0.25">
      <c r="A3" s="2" t="s">
        <v>265</v>
      </c>
      <c r="B3" s="2" t="s">
        <v>266</v>
      </c>
      <c r="D3" s="2" t="s">
        <v>31</v>
      </c>
    </row>
    <row r="4" spans="1:4" x14ac:dyDescent="0.25">
      <c r="A4" s="9">
        <v>1</v>
      </c>
      <c r="B4" s="10" t="s">
        <v>330</v>
      </c>
      <c r="D4" s="6" t="str">
        <f>CONCATENATE("insert into ",$A$2, " (",$A$3,",",$B$3,") values (",A4,",'",B4,"'",");")</f>
        <v>insert into marcas (ide_mar,nom_mar) values (1,'Costa');</v>
      </c>
    </row>
    <row r="5" spans="1:4" x14ac:dyDescent="0.25">
      <c r="A5" s="11">
        <v>2</v>
      </c>
      <c r="B5" s="12" t="s">
        <v>331</v>
      </c>
      <c r="D5" s="7" t="str">
        <f t="shared" ref="D5:D15" si="0">CONCATENATE("insert into ",$A$2, " (",$A$3,",",$B$3,") values (",A5,",'",B5,"'",");")</f>
        <v>insert into marcas (ide_mar,nom_mar) values (2,'Nestle');</v>
      </c>
    </row>
    <row r="6" spans="1:4" x14ac:dyDescent="0.25">
      <c r="A6" s="11">
        <v>3</v>
      </c>
      <c r="B6" s="12" t="s">
        <v>332</v>
      </c>
      <c r="D6" s="7" t="str">
        <f t="shared" si="0"/>
        <v>insert into marcas (ide_mar,nom_mar) values (3,'Dannone');</v>
      </c>
    </row>
    <row r="7" spans="1:4" x14ac:dyDescent="0.25">
      <c r="A7" s="11">
        <v>4</v>
      </c>
      <c r="B7" s="12" t="s">
        <v>333</v>
      </c>
      <c r="D7" s="7" t="str">
        <f t="shared" si="0"/>
        <v>insert into marcas (ide_mar,nom_mar) values (4,'Winter');</v>
      </c>
    </row>
    <row r="8" spans="1:4" x14ac:dyDescent="0.25">
      <c r="A8" s="11">
        <v>5</v>
      </c>
      <c r="B8" s="12" t="s">
        <v>334</v>
      </c>
      <c r="D8" s="7" t="str">
        <f t="shared" si="0"/>
        <v>insert into marcas (ide_mar,nom_mar) values (5,'Fanta');</v>
      </c>
    </row>
    <row r="9" spans="1:4" x14ac:dyDescent="0.25">
      <c r="A9" s="11">
        <v>6</v>
      </c>
      <c r="B9" s="12" t="s">
        <v>335</v>
      </c>
      <c r="D9" s="7" t="str">
        <f t="shared" si="0"/>
        <v>insert into marcas (ide_mar,nom_mar) values (6,'Natura');</v>
      </c>
    </row>
    <row r="10" spans="1:4" x14ac:dyDescent="0.25">
      <c r="A10" s="11">
        <v>7</v>
      </c>
      <c r="B10" s="12" t="s">
        <v>336</v>
      </c>
      <c r="D10" s="7" t="str">
        <f>CONCATENATE("insert into ",$A$2, " (",$A$3,",",$B$3,") values (",A10,",'",B10,"'",");")</f>
        <v>insert into marcas (ide_mar,nom_mar) values (7,'Colun');</v>
      </c>
    </row>
    <row r="11" spans="1:4" x14ac:dyDescent="0.25">
      <c r="A11" s="11">
        <v>8</v>
      </c>
      <c r="B11" s="12" t="s">
        <v>337</v>
      </c>
      <c r="D11" s="7" t="str">
        <f t="shared" si="0"/>
        <v>insert into marcas (ide_mar,nom_mar) values (8,'Soprole');</v>
      </c>
    </row>
    <row r="12" spans="1:4" x14ac:dyDescent="0.25">
      <c r="A12" s="11">
        <v>9</v>
      </c>
      <c r="B12" s="12" t="s">
        <v>338</v>
      </c>
      <c r="D12" s="7" t="str">
        <f t="shared" si="0"/>
        <v>insert into marcas (ide_mar,nom_mar) values (9,'Jumbo');</v>
      </c>
    </row>
    <row r="13" spans="1:4" x14ac:dyDescent="0.25">
      <c r="A13" s="11">
        <v>10</v>
      </c>
      <c r="B13" s="12" t="s">
        <v>339</v>
      </c>
      <c r="D13" s="7" t="str">
        <f t="shared" si="0"/>
        <v>insert into marcas (ide_mar,nom_mar) values (10,'Gourmet');</v>
      </c>
    </row>
    <row r="14" spans="1:4" x14ac:dyDescent="0.25">
      <c r="A14" s="11">
        <v>11</v>
      </c>
      <c r="B14" s="12" t="s">
        <v>340</v>
      </c>
      <c r="D14" s="7" t="str">
        <f t="shared" si="0"/>
        <v>insert into marcas (ide_mar,nom_mar) values (11,'Marco Polo');</v>
      </c>
    </row>
    <row r="15" spans="1:4" x14ac:dyDescent="0.25">
      <c r="A15" s="13">
        <v>12</v>
      </c>
      <c r="B15" s="14" t="s">
        <v>341</v>
      </c>
      <c r="D15" s="8" t="str">
        <f t="shared" si="0"/>
        <v>insert into marcas (ide_mar,nom_mar) values (12,'Confort');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4" sqref="D4:D19"/>
    </sheetView>
  </sheetViews>
  <sheetFormatPr baseColWidth="10" defaultRowHeight="15" x14ac:dyDescent="0.25"/>
  <cols>
    <col min="1" max="1" width="11.42578125" style="1"/>
    <col min="2" max="2" width="39.85546875" style="1" bestFit="1" customWidth="1"/>
    <col min="3" max="3" width="7.28515625" style="1" customWidth="1"/>
    <col min="4" max="4" width="87.42578125" style="1" bestFit="1" customWidth="1"/>
    <col min="5" max="16384" width="11.42578125" style="1"/>
  </cols>
  <sheetData>
    <row r="2" spans="1:4" x14ac:dyDescent="0.25">
      <c r="A2" s="3" t="s">
        <v>267</v>
      </c>
    </row>
    <row r="3" spans="1:4" x14ac:dyDescent="0.25">
      <c r="A3" s="2" t="s">
        <v>268</v>
      </c>
      <c r="B3" s="2" t="s">
        <v>269</v>
      </c>
      <c r="D3" s="2" t="s">
        <v>31</v>
      </c>
    </row>
    <row r="4" spans="1:4" x14ac:dyDescent="0.25">
      <c r="A4" s="17">
        <v>1</v>
      </c>
      <c r="B4" s="17" t="s">
        <v>342</v>
      </c>
      <c r="D4" s="6" t="str">
        <f>CONCATENATE("insert into ",$A$2, " (",$A$3,",",$B$3,") values (",A4,",'",B4,"'",");")</f>
        <v>insert into regiones (ide_reg,nom_reg) values (1,'Tarapacá');</v>
      </c>
    </row>
    <row r="5" spans="1:4" x14ac:dyDescent="0.25">
      <c r="A5" s="17">
        <v>2</v>
      </c>
      <c r="B5" s="17" t="s">
        <v>343</v>
      </c>
      <c r="D5" s="6" t="str">
        <f t="shared" ref="D5:D19" si="0">CONCATENATE("insert into ",$A$2, " (",$A$3,",",$B$3,") values (",A5,",'",B5,"'",");")</f>
        <v>insert into regiones (ide_reg,nom_reg) values (2,'Antofagasta');</v>
      </c>
    </row>
    <row r="6" spans="1:4" x14ac:dyDescent="0.25">
      <c r="A6" s="17">
        <v>3</v>
      </c>
      <c r="B6" s="17" t="s">
        <v>344</v>
      </c>
      <c r="D6" s="6" t="str">
        <f t="shared" si="0"/>
        <v>insert into regiones (ide_reg,nom_reg) values (3,'Atacama');</v>
      </c>
    </row>
    <row r="7" spans="1:4" x14ac:dyDescent="0.25">
      <c r="A7" s="17">
        <v>4</v>
      </c>
      <c r="B7" s="17" t="s">
        <v>345</v>
      </c>
      <c r="D7" s="6" t="str">
        <f t="shared" si="0"/>
        <v>insert into regiones (ide_reg,nom_reg) values (4,'Coquimbo');</v>
      </c>
    </row>
    <row r="8" spans="1:4" x14ac:dyDescent="0.25">
      <c r="A8" s="17">
        <v>5</v>
      </c>
      <c r="B8" s="17" t="s">
        <v>346</v>
      </c>
      <c r="D8" s="6" t="str">
        <f t="shared" si="0"/>
        <v>insert into regiones (ide_reg,nom_reg) values (5,'Valparaíso');</v>
      </c>
    </row>
    <row r="9" spans="1:4" x14ac:dyDescent="0.25">
      <c r="A9" s="17">
        <v>6</v>
      </c>
      <c r="B9" s="17" t="s">
        <v>347</v>
      </c>
      <c r="D9" s="6" t="str">
        <f t="shared" si="0"/>
        <v>insert into regiones (ide_reg,nom_reg) values (6,'Libertador General Bernardo O'Higgins');</v>
      </c>
    </row>
    <row r="10" spans="1:4" x14ac:dyDescent="0.25">
      <c r="A10" s="17">
        <v>7</v>
      </c>
      <c r="B10" s="17" t="s">
        <v>348</v>
      </c>
      <c r="D10" s="6" t="str">
        <f t="shared" si="0"/>
        <v>insert into regiones (ide_reg,nom_reg) values (7,'Maule');</v>
      </c>
    </row>
    <row r="11" spans="1:4" x14ac:dyDescent="0.25">
      <c r="A11" s="17">
        <v>8</v>
      </c>
      <c r="B11" s="17" t="s">
        <v>349</v>
      </c>
      <c r="D11" s="6" t="str">
        <f t="shared" si="0"/>
        <v>insert into regiones (ide_reg,nom_reg) values (8,'Biobío');</v>
      </c>
    </row>
    <row r="12" spans="1:4" x14ac:dyDescent="0.25">
      <c r="A12" s="17">
        <v>9</v>
      </c>
      <c r="B12" s="17" t="s">
        <v>350</v>
      </c>
      <c r="D12" s="6" t="str">
        <f t="shared" si="0"/>
        <v>insert into regiones (ide_reg,nom_reg) values (9,'La Araucanía');</v>
      </c>
    </row>
    <row r="13" spans="1:4" x14ac:dyDescent="0.25">
      <c r="A13" s="17">
        <v>10</v>
      </c>
      <c r="B13" s="17" t="s">
        <v>351</v>
      </c>
      <c r="D13" s="6" t="str">
        <f t="shared" si="0"/>
        <v>insert into regiones (ide_reg,nom_reg) values (10,'Los Lagos');</v>
      </c>
    </row>
    <row r="14" spans="1:4" x14ac:dyDescent="0.25">
      <c r="A14" s="17">
        <v>11</v>
      </c>
      <c r="B14" s="17" t="s">
        <v>352</v>
      </c>
      <c r="D14" s="6" t="str">
        <f t="shared" si="0"/>
        <v>insert into regiones (ide_reg,nom_reg) values (11,'Aysén del General Carlos Ibáñez del Campo');</v>
      </c>
    </row>
    <row r="15" spans="1:4" x14ac:dyDescent="0.25">
      <c r="A15" s="17">
        <v>12</v>
      </c>
      <c r="B15" s="17" t="s">
        <v>353</v>
      </c>
      <c r="D15" s="6" t="str">
        <f t="shared" si="0"/>
        <v>insert into regiones (ide_reg,nom_reg) values (12,'Magallanes y de la Antártica Chilena');</v>
      </c>
    </row>
    <row r="16" spans="1:4" x14ac:dyDescent="0.25">
      <c r="A16" s="17">
        <v>13</v>
      </c>
      <c r="B16" s="17" t="s">
        <v>354</v>
      </c>
      <c r="D16" s="6" t="str">
        <f t="shared" si="0"/>
        <v>insert into regiones (ide_reg,nom_reg) values (13,'Metropolitana de Santiago');</v>
      </c>
    </row>
    <row r="17" spans="1:4" x14ac:dyDescent="0.25">
      <c r="A17" s="17">
        <v>14</v>
      </c>
      <c r="B17" s="17" t="s">
        <v>355</v>
      </c>
      <c r="D17" s="6" t="str">
        <f t="shared" si="0"/>
        <v>insert into regiones (ide_reg,nom_reg) values (14,'Los Ríos');</v>
      </c>
    </row>
    <row r="18" spans="1:4" x14ac:dyDescent="0.25">
      <c r="A18" s="17">
        <v>15</v>
      </c>
      <c r="B18" s="17" t="s">
        <v>356</v>
      </c>
      <c r="D18" s="6" t="str">
        <f t="shared" si="0"/>
        <v>insert into regiones (ide_reg,nom_reg) values (15,'Arica y Parinacota');</v>
      </c>
    </row>
    <row r="19" spans="1:4" x14ac:dyDescent="0.25">
      <c r="A19" s="17">
        <v>16</v>
      </c>
      <c r="B19" s="17" t="s">
        <v>357</v>
      </c>
      <c r="D19" s="6" t="str">
        <f t="shared" si="0"/>
        <v>insert into regiones (ide_reg,nom_reg) values (16,'Ñuble');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8"/>
  <sheetViews>
    <sheetView topLeftCell="A313" workbookViewId="0">
      <selection activeCell="E4" sqref="E4:E348"/>
    </sheetView>
  </sheetViews>
  <sheetFormatPr baseColWidth="10" defaultRowHeight="15" x14ac:dyDescent="0.25"/>
  <cols>
    <col min="1" max="1" width="9.140625" style="1" customWidth="1"/>
    <col min="2" max="2" width="13.7109375" style="1" customWidth="1"/>
    <col min="3" max="3" width="14.42578125" style="1" customWidth="1"/>
    <col min="4" max="4" width="13.7109375" style="1" customWidth="1"/>
    <col min="5" max="5" width="107.28515625" style="1" customWidth="1"/>
    <col min="6" max="16384" width="11.42578125" style="1"/>
  </cols>
  <sheetData>
    <row r="2" spans="1:6" x14ac:dyDescent="0.25">
      <c r="A2" s="3" t="s">
        <v>270</v>
      </c>
    </row>
    <row r="3" spans="1:6" x14ac:dyDescent="0.25">
      <c r="A3" s="2" t="s">
        <v>271</v>
      </c>
      <c r="B3" s="2" t="s">
        <v>272</v>
      </c>
      <c r="C3" s="2" t="s">
        <v>268</v>
      </c>
      <c r="E3" s="2" t="s">
        <v>31</v>
      </c>
      <c r="F3" s="2"/>
    </row>
    <row r="4" spans="1:6" x14ac:dyDescent="0.25">
      <c r="A4" s="4">
        <v>1</v>
      </c>
      <c r="B4" s="4" t="s">
        <v>358</v>
      </c>
      <c r="C4" s="4">
        <v>1</v>
      </c>
      <c r="E4" s="6" t="str">
        <f>CONCATENATE("insert into ",$A$2, " (",$A$3,",",$B$3,",",$C$3,") values (",A4,",'",B4,"',",C4,");")</f>
        <v>insert into comunas (ide_com,nom_com,ide_reg) values (1,'Iquique',1);</v>
      </c>
    </row>
    <row r="5" spans="1:6" x14ac:dyDescent="0.25">
      <c r="A5" s="4">
        <v>2</v>
      </c>
      <c r="B5" s="4" t="s">
        <v>359</v>
      </c>
      <c r="C5" s="4">
        <v>1</v>
      </c>
      <c r="E5" s="6" t="str">
        <f t="shared" ref="E5:E68" si="0">CONCATENATE("insert into ",$A$2, " (",$A$3,",",$B$3,",",$C$3,") values (",A5,",'",B5,"',",C5,");")</f>
        <v>insert into comunas (ide_com,nom_com,ide_reg) values (2,'Alto Hospicio',1);</v>
      </c>
    </row>
    <row r="6" spans="1:6" x14ac:dyDescent="0.25">
      <c r="A6" s="4">
        <v>3</v>
      </c>
      <c r="B6" s="4" t="s">
        <v>360</v>
      </c>
      <c r="C6" s="4">
        <v>1</v>
      </c>
      <c r="E6" s="6" t="str">
        <f t="shared" si="0"/>
        <v>insert into comunas (ide_com,nom_com,ide_reg) values (3,'Pozo Almonte',1);</v>
      </c>
    </row>
    <row r="7" spans="1:6" x14ac:dyDescent="0.25">
      <c r="A7" s="4">
        <v>4</v>
      </c>
      <c r="B7" s="4" t="s">
        <v>361</v>
      </c>
      <c r="C7" s="4">
        <v>1</v>
      </c>
      <c r="E7" s="6" t="str">
        <f t="shared" si="0"/>
        <v>insert into comunas (ide_com,nom_com,ide_reg) values (4,'Camiña',1);</v>
      </c>
    </row>
    <row r="8" spans="1:6" x14ac:dyDescent="0.25">
      <c r="A8" s="4">
        <v>5</v>
      </c>
      <c r="B8" s="4" t="s">
        <v>362</v>
      </c>
      <c r="C8" s="4">
        <v>1</v>
      </c>
      <c r="E8" s="6" t="str">
        <f t="shared" si="0"/>
        <v>insert into comunas (ide_com,nom_com,ide_reg) values (5,'Colchane',1);</v>
      </c>
    </row>
    <row r="9" spans="1:6" x14ac:dyDescent="0.25">
      <c r="A9" s="4">
        <v>6</v>
      </c>
      <c r="B9" s="4" t="s">
        <v>363</v>
      </c>
      <c r="C9" s="4">
        <v>1</v>
      </c>
      <c r="E9" s="6" t="str">
        <f t="shared" si="0"/>
        <v>insert into comunas (ide_com,nom_com,ide_reg) values (6,'Huara',1);</v>
      </c>
    </row>
    <row r="10" spans="1:6" x14ac:dyDescent="0.25">
      <c r="A10" s="4">
        <v>7</v>
      </c>
      <c r="B10" s="4" t="s">
        <v>364</v>
      </c>
      <c r="C10" s="4">
        <v>1</v>
      </c>
      <c r="E10" s="6" t="str">
        <f t="shared" si="0"/>
        <v>insert into comunas (ide_com,nom_com,ide_reg) values (7,'Pica',1);</v>
      </c>
    </row>
    <row r="11" spans="1:6" x14ac:dyDescent="0.25">
      <c r="A11" s="4">
        <v>8</v>
      </c>
      <c r="B11" s="4" t="s">
        <v>343</v>
      </c>
      <c r="C11" s="4">
        <v>2</v>
      </c>
      <c r="E11" s="6" t="str">
        <f t="shared" si="0"/>
        <v>insert into comunas (ide_com,nom_com,ide_reg) values (8,'Antofagasta',2);</v>
      </c>
    </row>
    <row r="12" spans="1:6" x14ac:dyDescent="0.25">
      <c r="A12" s="4">
        <v>9</v>
      </c>
      <c r="B12" s="4" t="s">
        <v>365</v>
      </c>
      <c r="C12" s="4">
        <v>2</v>
      </c>
      <c r="E12" s="6" t="str">
        <f t="shared" si="0"/>
        <v>insert into comunas (ide_com,nom_com,ide_reg) values (9,'Mejillones',2);</v>
      </c>
    </row>
    <row r="13" spans="1:6" x14ac:dyDescent="0.25">
      <c r="A13" s="4">
        <v>10</v>
      </c>
      <c r="B13" s="4" t="s">
        <v>366</v>
      </c>
      <c r="C13" s="4">
        <v>2</v>
      </c>
      <c r="E13" s="6" t="str">
        <f t="shared" si="0"/>
        <v>insert into comunas (ide_com,nom_com,ide_reg) values (10,'Sierra Gorda',2);</v>
      </c>
    </row>
    <row r="14" spans="1:6" x14ac:dyDescent="0.25">
      <c r="A14" s="4">
        <v>11</v>
      </c>
      <c r="B14" s="4" t="s">
        <v>367</v>
      </c>
      <c r="C14" s="4">
        <v>2</v>
      </c>
      <c r="E14" s="6" t="str">
        <f t="shared" si="0"/>
        <v>insert into comunas (ide_com,nom_com,ide_reg) values (11,'Taltal',2);</v>
      </c>
    </row>
    <row r="15" spans="1:6" x14ac:dyDescent="0.25">
      <c r="A15" s="4">
        <v>12</v>
      </c>
      <c r="B15" s="4" t="s">
        <v>368</v>
      </c>
      <c r="C15" s="4">
        <v>2</v>
      </c>
      <c r="E15" s="6" t="str">
        <f t="shared" si="0"/>
        <v>insert into comunas (ide_com,nom_com,ide_reg) values (12,'Calama',2);</v>
      </c>
    </row>
    <row r="16" spans="1:6" x14ac:dyDescent="0.25">
      <c r="A16" s="4">
        <v>13</v>
      </c>
      <c r="B16" s="4" t="s">
        <v>369</v>
      </c>
      <c r="C16" s="4">
        <v>2</v>
      </c>
      <c r="E16" s="6" t="str">
        <f t="shared" si="0"/>
        <v>insert into comunas (ide_com,nom_com,ide_reg) values (13,'Ollagüe',2);</v>
      </c>
    </row>
    <row r="17" spans="1:5" x14ac:dyDescent="0.25">
      <c r="A17" s="4">
        <v>14</v>
      </c>
      <c r="B17" s="4" t="s">
        <v>370</v>
      </c>
      <c r="C17" s="4">
        <v>2</v>
      </c>
      <c r="E17" s="6" t="str">
        <f t="shared" si="0"/>
        <v>insert into comunas (ide_com,nom_com,ide_reg) values (14,'San Pedro de Atacama',2);</v>
      </c>
    </row>
    <row r="18" spans="1:5" x14ac:dyDescent="0.25">
      <c r="A18" s="4">
        <v>15</v>
      </c>
      <c r="B18" s="4" t="s">
        <v>371</v>
      </c>
      <c r="C18" s="4">
        <v>2</v>
      </c>
      <c r="E18" s="6" t="str">
        <f t="shared" si="0"/>
        <v>insert into comunas (ide_com,nom_com,ide_reg) values (15,'Tocopilla',2);</v>
      </c>
    </row>
    <row r="19" spans="1:5" x14ac:dyDescent="0.25">
      <c r="A19" s="4">
        <v>16</v>
      </c>
      <c r="B19" s="4" t="s">
        <v>372</v>
      </c>
      <c r="C19" s="4">
        <v>2</v>
      </c>
      <c r="E19" s="6" t="str">
        <f t="shared" si="0"/>
        <v>insert into comunas (ide_com,nom_com,ide_reg) values (16,'María Elena',2);</v>
      </c>
    </row>
    <row r="20" spans="1:5" x14ac:dyDescent="0.25">
      <c r="A20" s="4">
        <v>17</v>
      </c>
      <c r="B20" s="4" t="s">
        <v>373</v>
      </c>
      <c r="C20" s="4">
        <v>3</v>
      </c>
      <c r="E20" s="6" t="str">
        <f t="shared" si="0"/>
        <v>insert into comunas (ide_com,nom_com,ide_reg) values (17,'Copiapó',3);</v>
      </c>
    </row>
    <row r="21" spans="1:5" x14ac:dyDescent="0.25">
      <c r="A21" s="4">
        <v>18</v>
      </c>
      <c r="B21" s="4" t="s">
        <v>374</v>
      </c>
      <c r="C21" s="4">
        <v>3</v>
      </c>
      <c r="E21" s="6" t="str">
        <f t="shared" si="0"/>
        <v>insert into comunas (ide_com,nom_com,ide_reg) values (18,'Caldera',3);</v>
      </c>
    </row>
    <row r="22" spans="1:5" x14ac:dyDescent="0.25">
      <c r="A22" s="4">
        <v>19</v>
      </c>
      <c r="B22" s="4" t="s">
        <v>375</v>
      </c>
      <c r="C22" s="4">
        <v>3</v>
      </c>
      <c r="E22" s="6" t="str">
        <f t="shared" si="0"/>
        <v>insert into comunas (ide_com,nom_com,ide_reg) values (19,'Tierra Amarilla',3);</v>
      </c>
    </row>
    <row r="23" spans="1:5" x14ac:dyDescent="0.25">
      <c r="A23" s="4">
        <v>20</v>
      </c>
      <c r="B23" s="4" t="s">
        <v>376</v>
      </c>
      <c r="C23" s="4">
        <v>3</v>
      </c>
      <c r="E23" s="6" t="str">
        <f t="shared" si="0"/>
        <v>insert into comunas (ide_com,nom_com,ide_reg) values (20,'Chañaral',3);</v>
      </c>
    </row>
    <row r="24" spans="1:5" x14ac:dyDescent="0.25">
      <c r="A24" s="4">
        <v>21</v>
      </c>
      <c r="B24" s="4" t="s">
        <v>377</v>
      </c>
      <c r="C24" s="4">
        <v>3</v>
      </c>
      <c r="E24" s="6" t="str">
        <f t="shared" si="0"/>
        <v>insert into comunas (ide_com,nom_com,ide_reg) values (21,'Diego de Almagro',3);</v>
      </c>
    </row>
    <row r="25" spans="1:5" x14ac:dyDescent="0.25">
      <c r="A25" s="4">
        <v>22</v>
      </c>
      <c r="B25" s="4" t="s">
        <v>378</v>
      </c>
      <c r="C25" s="4">
        <v>3</v>
      </c>
      <c r="E25" s="6" t="str">
        <f t="shared" si="0"/>
        <v>insert into comunas (ide_com,nom_com,ide_reg) values (22,'Vallenar',3);</v>
      </c>
    </row>
    <row r="26" spans="1:5" x14ac:dyDescent="0.25">
      <c r="A26" s="4">
        <v>23</v>
      </c>
      <c r="B26" s="4" t="s">
        <v>379</v>
      </c>
      <c r="C26" s="4">
        <v>3</v>
      </c>
      <c r="E26" s="6" t="str">
        <f t="shared" si="0"/>
        <v>insert into comunas (ide_com,nom_com,ide_reg) values (23,'Alto del Carmen',3);</v>
      </c>
    </row>
    <row r="27" spans="1:5" x14ac:dyDescent="0.25">
      <c r="A27" s="4">
        <v>24</v>
      </c>
      <c r="B27" s="4" t="s">
        <v>380</v>
      </c>
      <c r="C27" s="4">
        <v>3</v>
      </c>
      <c r="E27" s="6" t="str">
        <f t="shared" si="0"/>
        <v>insert into comunas (ide_com,nom_com,ide_reg) values (24,'Freirina',3);</v>
      </c>
    </row>
    <row r="28" spans="1:5" x14ac:dyDescent="0.25">
      <c r="A28" s="4">
        <v>25</v>
      </c>
      <c r="B28" s="4" t="s">
        <v>381</v>
      </c>
      <c r="C28" s="4">
        <v>3</v>
      </c>
      <c r="E28" s="6" t="str">
        <f t="shared" si="0"/>
        <v>insert into comunas (ide_com,nom_com,ide_reg) values (25,'Huasco',3);</v>
      </c>
    </row>
    <row r="29" spans="1:5" x14ac:dyDescent="0.25">
      <c r="A29" s="4">
        <v>26</v>
      </c>
      <c r="B29" s="4" t="s">
        <v>382</v>
      </c>
      <c r="C29" s="4">
        <v>4</v>
      </c>
      <c r="E29" s="6" t="str">
        <f t="shared" si="0"/>
        <v>insert into comunas (ide_com,nom_com,ide_reg) values (26,'La Serena',4);</v>
      </c>
    </row>
    <row r="30" spans="1:5" x14ac:dyDescent="0.25">
      <c r="A30" s="4">
        <v>27</v>
      </c>
      <c r="B30" s="4" t="s">
        <v>345</v>
      </c>
      <c r="C30" s="4">
        <v>4</v>
      </c>
      <c r="E30" s="6" t="str">
        <f t="shared" si="0"/>
        <v>insert into comunas (ide_com,nom_com,ide_reg) values (27,'Coquimbo',4);</v>
      </c>
    </row>
    <row r="31" spans="1:5" x14ac:dyDescent="0.25">
      <c r="A31" s="4">
        <v>28</v>
      </c>
      <c r="B31" s="4" t="s">
        <v>383</v>
      </c>
      <c r="C31" s="4">
        <v>4</v>
      </c>
      <c r="E31" s="6" t="str">
        <f t="shared" si="0"/>
        <v>insert into comunas (ide_com,nom_com,ide_reg) values (28,'Andacollo',4);</v>
      </c>
    </row>
    <row r="32" spans="1:5" x14ac:dyDescent="0.25">
      <c r="A32" s="4">
        <v>29</v>
      </c>
      <c r="B32" s="4" t="s">
        <v>384</v>
      </c>
      <c r="C32" s="4">
        <v>4</v>
      </c>
      <c r="E32" s="6" t="str">
        <f t="shared" si="0"/>
        <v>insert into comunas (ide_com,nom_com,ide_reg) values (29,'La Higuera',4);</v>
      </c>
    </row>
    <row r="33" spans="1:5" x14ac:dyDescent="0.25">
      <c r="A33" s="4">
        <v>30</v>
      </c>
      <c r="B33" s="4" t="s">
        <v>385</v>
      </c>
      <c r="C33" s="4">
        <v>4</v>
      </c>
      <c r="E33" s="6" t="str">
        <f t="shared" si="0"/>
        <v>insert into comunas (ide_com,nom_com,ide_reg) values (30,'Paiguano',4);</v>
      </c>
    </row>
    <row r="34" spans="1:5" x14ac:dyDescent="0.25">
      <c r="A34" s="4">
        <v>31</v>
      </c>
      <c r="B34" s="4" t="s">
        <v>386</v>
      </c>
      <c r="C34" s="4">
        <v>4</v>
      </c>
      <c r="E34" s="6" t="str">
        <f t="shared" si="0"/>
        <v>insert into comunas (ide_com,nom_com,ide_reg) values (31,'Vicuña',4);</v>
      </c>
    </row>
    <row r="35" spans="1:5" x14ac:dyDescent="0.25">
      <c r="A35" s="4">
        <v>32</v>
      </c>
      <c r="B35" s="4" t="s">
        <v>387</v>
      </c>
      <c r="C35" s="4">
        <v>4</v>
      </c>
      <c r="E35" s="6" t="str">
        <f t="shared" si="0"/>
        <v>insert into comunas (ide_com,nom_com,ide_reg) values (32,'Illapel',4);</v>
      </c>
    </row>
    <row r="36" spans="1:5" x14ac:dyDescent="0.25">
      <c r="A36" s="4">
        <v>33</v>
      </c>
      <c r="B36" s="4" t="s">
        <v>388</v>
      </c>
      <c r="C36" s="4">
        <v>4</v>
      </c>
      <c r="E36" s="6" t="str">
        <f t="shared" si="0"/>
        <v>insert into comunas (ide_com,nom_com,ide_reg) values (33,'Canela',4);</v>
      </c>
    </row>
    <row r="37" spans="1:5" x14ac:dyDescent="0.25">
      <c r="A37" s="4">
        <v>34</v>
      </c>
      <c r="B37" s="4" t="s">
        <v>389</v>
      </c>
      <c r="C37" s="4">
        <v>4</v>
      </c>
      <c r="E37" s="6" t="str">
        <f t="shared" si="0"/>
        <v>insert into comunas (ide_com,nom_com,ide_reg) values (34,'Los Vilos',4);</v>
      </c>
    </row>
    <row r="38" spans="1:5" x14ac:dyDescent="0.25">
      <c r="A38" s="4">
        <v>35</v>
      </c>
      <c r="B38" s="4" t="s">
        <v>390</v>
      </c>
      <c r="C38" s="4">
        <v>4</v>
      </c>
      <c r="E38" s="6" t="str">
        <f t="shared" si="0"/>
        <v>insert into comunas (ide_com,nom_com,ide_reg) values (35,'Salamanca',4);</v>
      </c>
    </row>
    <row r="39" spans="1:5" x14ac:dyDescent="0.25">
      <c r="A39" s="4">
        <v>36</v>
      </c>
      <c r="B39" s="4" t="s">
        <v>391</v>
      </c>
      <c r="C39" s="4">
        <v>4</v>
      </c>
      <c r="E39" s="6" t="str">
        <f t="shared" si="0"/>
        <v>insert into comunas (ide_com,nom_com,ide_reg) values (36,'Ovalle',4);</v>
      </c>
    </row>
    <row r="40" spans="1:5" x14ac:dyDescent="0.25">
      <c r="A40" s="4">
        <v>37</v>
      </c>
      <c r="B40" s="4" t="s">
        <v>392</v>
      </c>
      <c r="C40" s="4">
        <v>4</v>
      </c>
      <c r="E40" s="6" t="str">
        <f t="shared" si="0"/>
        <v>insert into comunas (ide_com,nom_com,ide_reg) values (37,'Combarbalá',4);</v>
      </c>
    </row>
    <row r="41" spans="1:5" x14ac:dyDescent="0.25">
      <c r="A41" s="4">
        <v>38</v>
      </c>
      <c r="B41" s="4" t="s">
        <v>393</v>
      </c>
      <c r="C41" s="4">
        <v>4</v>
      </c>
      <c r="E41" s="6" t="str">
        <f t="shared" si="0"/>
        <v>insert into comunas (ide_com,nom_com,ide_reg) values (38,'Monte Patria',4);</v>
      </c>
    </row>
    <row r="42" spans="1:5" x14ac:dyDescent="0.25">
      <c r="A42" s="4">
        <v>39</v>
      </c>
      <c r="B42" s="4" t="s">
        <v>394</v>
      </c>
      <c r="C42" s="4">
        <v>4</v>
      </c>
      <c r="E42" s="6" t="str">
        <f t="shared" si="0"/>
        <v>insert into comunas (ide_com,nom_com,ide_reg) values (39,'Punitaqui',4);</v>
      </c>
    </row>
    <row r="43" spans="1:5" x14ac:dyDescent="0.25">
      <c r="A43" s="4">
        <v>40</v>
      </c>
      <c r="B43" s="4" t="s">
        <v>395</v>
      </c>
      <c r="C43" s="4">
        <v>4</v>
      </c>
      <c r="E43" s="6" t="str">
        <f t="shared" si="0"/>
        <v>insert into comunas (ide_com,nom_com,ide_reg) values (40,'Río Hurtado',4);</v>
      </c>
    </row>
    <row r="44" spans="1:5" x14ac:dyDescent="0.25">
      <c r="A44" s="4">
        <v>41</v>
      </c>
      <c r="B44" s="4" t="s">
        <v>346</v>
      </c>
      <c r="C44" s="4">
        <v>5</v>
      </c>
      <c r="E44" s="6" t="str">
        <f t="shared" si="0"/>
        <v>insert into comunas (ide_com,nom_com,ide_reg) values (41,'Valparaíso',5);</v>
      </c>
    </row>
    <row r="45" spans="1:5" x14ac:dyDescent="0.25">
      <c r="A45" s="4">
        <v>42</v>
      </c>
      <c r="B45" s="4" t="s">
        <v>396</v>
      </c>
      <c r="C45" s="4">
        <v>5</v>
      </c>
      <c r="E45" s="6" t="str">
        <f t="shared" si="0"/>
        <v>insert into comunas (ide_com,nom_com,ide_reg) values (42,'Casablanca',5);</v>
      </c>
    </row>
    <row r="46" spans="1:5" x14ac:dyDescent="0.25">
      <c r="A46" s="4">
        <v>43</v>
      </c>
      <c r="B46" s="4" t="s">
        <v>397</v>
      </c>
      <c r="C46" s="4">
        <v>5</v>
      </c>
      <c r="E46" s="6" t="str">
        <f t="shared" si="0"/>
        <v>insert into comunas (ide_com,nom_com,ide_reg) values (43,'Concón',5);</v>
      </c>
    </row>
    <row r="47" spans="1:5" x14ac:dyDescent="0.25">
      <c r="A47" s="4">
        <v>44</v>
      </c>
      <c r="B47" s="4" t="s">
        <v>398</v>
      </c>
      <c r="C47" s="4">
        <v>5</v>
      </c>
      <c r="E47" s="6" t="str">
        <f t="shared" si="0"/>
        <v>insert into comunas (ide_com,nom_com,ide_reg) values (44,'Juan Fernández',5);</v>
      </c>
    </row>
    <row r="48" spans="1:5" x14ac:dyDescent="0.25">
      <c r="A48" s="4">
        <v>45</v>
      </c>
      <c r="B48" s="4" t="s">
        <v>399</v>
      </c>
      <c r="C48" s="4">
        <v>5</v>
      </c>
      <c r="E48" s="6" t="str">
        <f t="shared" si="0"/>
        <v>insert into comunas (ide_com,nom_com,ide_reg) values (45,'Puchuncaví',5);</v>
      </c>
    </row>
    <row r="49" spans="1:5" x14ac:dyDescent="0.25">
      <c r="A49" s="4">
        <v>46</v>
      </c>
      <c r="B49" s="4" t="s">
        <v>400</v>
      </c>
      <c r="C49" s="4">
        <v>5</v>
      </c>
      <c r="E49" s="6" t="str">
        <f t="shared" si="0"/>
        <v>insert into comunas (ide_com,nom_com,ide_reg) values (46,'Quintero',5);</v>
      </c>
    </row>
    <row r="50" spans="1:5" x14ac:dyDescent="0.25">
      <c r="A50" s="4">
        <v>47</v>
      </c>
      <c r="B50" s="4" t="s">
        <v>401</v>
      </c>
      <c r="C50" s="4">
        <v>5</v>
      </c>
      <c r="E50" s="6" t="str">
        <f t="shared" si="0"/>
        <v>insert into comunas (ide_com,nom_com,ide_reg) values (47,'Viña del Mar',5);</v>
      </c>
    </row>
    <row r="51" spans="1:5" x14ac:dyDescent="0.25">
      <c r="A51" s="4">
        <v>48</v>
      </c>
      <c r="B51" s="4" t="s">
        <v>402</v>
      </c>
      <c r="C51" s="4">
        <v>5</v>
      </c>
      <c r="E51" s="6" t="str">
        <f t="shared" si="0"/>
        <v>insert into comunas (ide_com,nom_com,ide_reg) values (48,'Isla de Pascua',5);</v>
      </c>
    </row>
    <row r="52" spans="1:5" x14ac:dyDescent="0.25">
      <c r="A52" s="4">
        <v>49</v>
      </c>
      <c r="B52" s="4" t="s">
        <v>403</v>
      </c>
      <c r="C52" s="4">
        <v>5</v>
      </c>
      <c r="E52" s="6" t="str">
        <f t="shared" si="0"/>
        <v>insert into comunas (ide_com,nom_com,ide_reg) values (49,'Los Andes',5);</v>
      </c>
    </row>
    <row r="53" spans="1:5" x14ac:dyDescent="0.25">
      <c r="A53" s="4">
        <v>50</v>
      </c>
      <c r="B53" s="4" t="s">
        <v>404</v>
      </c>
      <c r="C53" s="4">
        <v>5</v>
      </c>
      <c r="E53" s="6" t="str">
        <f t="shared" si="0"/>
        <v>insert into comunas (ide_com,nom_com,ide_reg) values (50,'Calle Larga',5);</v>
      </c>
    </row>
    <row r="54" spans="1:5" x14ac:dyDescent="0.25">
      <c r="A54" s="4">
        <v>51</v>
      </c>
      <c r="B54" s="4" t="s">
        <v>405</v>
      </c>
      <c r="C54" s="4">
        <v>5</v>
      </c>
      <c r="E54" s="6" t="str">
        <f t="shared" si="0"/>
        <v>insert into comunas (ide_com,nom_com,ide_reg) values (51,'Rinconada',5);</v>
      </c>
    </row>
    <row r="55" spans="1:5" x14ac:dyDescent="0.25">
      <c r="A55" s="4">
        <v>52</v>
      </c>
      <c r="B55" s="4" t="s">
        <v>406</v>
      </c>
      <c r="C55" s="4">
        <v>5</v>
      </c>
      <c r="E55" s="6" t="str">
        <f t="shared" si="0"/>
        <v>insert into comunas (ide_com,nom_com,ide_reg) values (52,'San Esteban',5);</v>
      </c>
    </row>
    <row r="56" spans="1:5" x14ac:dyDescent="0.25">
      <c r="A56" s="4">
        <v>53</v>
      </c>
      <c r="B56" s="4" t="s">
        <v>407</v>
      </c>
      <c r="C56" s="4">
        <v>5</v>
      </c>
      <c r="E56" s="6" t="str">
        <f t="shared" si="0"/>
        <v>insert into comunas (ide_com,nom_com,ide_reg) values (53,'La Ligua',5);</v>
      </c>
    </row>
    <row r="57" spans="1:5" x14ac:dyDescent="0.25">
      <c r="A57" s="4">
        <v>54</v>
      </c>
      <c r="B57" s="4" t="s">
        <v>408</v>
      </c>
      <c r="C57" s="4">
        <v>5</v>
      </c>
      <c r="E57" s="6" t="str">
        <f t="shared" si="0"/>
        <v>insert into comunas (ide_com,nom_com,ide_reg) values (54,'Cabildo',5);</v>
      </c>
    </row>
    <row r="58" spans="1:5" x14ac:dyDescent="0.25">
      <c r="A58" s="4">
        <v>55</v>
      </c>
      <c r="B58" s="4" t="s">
        <v>409</v>
      </c>
      <c r="C58" s="4">
        <v>5</v>
      </c>
      <c r="E58" s="6" t="str">
        <f t="shared" si="0"/>
        <v>insert into comunas (ide_com,nom_com,ide_reg) values (55,'Papudo',5);</v>
      </c>
    </row>
    <row r="59" spans="1:5" x14ac:dyDescent="0.25">
      <c r="A59" s="4">
        <v>56</v>
      </c>
      <c r="B59" s="4" t="s">
        <v>410</v>
      </c>
      <c r="C59" s="4">
        <v>5</v>
      </c>
      <c r="E59" s="6" t="str">
        <f t="shared" si="0"/>
        <v>insert into comunas (ide_com,nom_com,ide_reg) values (56,'Petorca',5);</v>
      </c>
    </row>
    <row r="60" spans="1:5" x14ac:dyDescent="0.25">
      <c r="A60" s="4">
        <v>57</v>
      </c>
      <c r="B60" s="4" t="s">
        <v>411</v>
      </c>
      <c r="C60" s="4">
        <v>5</v>
      </c>
      <c r="E60" s="6" t="str">
        <f t="shared" si="0"/>
        <v>insert into comunas (ide_com,nom_com,ide_reg) values (57,'Zapallar',5);</v>
      </c>
    </row>
    <row r="61" spans="1:5" x14ac:dyDescent="0.25">
      <c r="A61" s="4">
        <v>58</v>
      </c>
      <c r="B61" s="4" t="s">
        <v>412</v>
      </c>
      <c r="C61" s="4">
        <v>5</v>
      </c>
      <c r="E61" s="6" t="str">
        <f t="shared" si="0"/>
        <v>insert into comunas (ide_com,nom_com,ide_reg) values (58,'Quillota',5);</v>
      </c>
    </row>
    <row r="62" spans="1:5" x14ac:dyDescent="0.25">
      <c r="A62" s="4">
        <v>59</v>
      </c>
      <c r="B62" s="4" t="s">
        <v>413</v>
      </c>
      <c r="C62" s="4">
        <v>5</v>
      </c>
      <c r="E62" s="6" t="str">
        <f t="shared" si="0"/>
        <v>insert into comunas (ide_com,nom_com,ide_reg) values (59,'Calera',5);</v>
      </c>
    </row>
    <row r="63" spans="1:5" x14ac:dyDescent="0.25">
      <c r="A63" s="4">
        <v>60</v>
      </c>
      <c r="B63" s="4" t="s">
        <v>414</v>
      </c>
      <c r="C63" s="4">
        <v>5</v>
      </c>
      <c r="E63" s="6" t="str">
        <f t="shared" si="0"/>
        <v>insert into comunas (ide_com,nom_com,ide_reg) values (60,'Hijuelas',5);</v>
      </c>
    </row>
    <row r="64" spans="1:5" x14ac:dyDescent="0.25">
      <c r="A64" s="4">
        <v>61</v>
      </c>
      <c r="B64" s="4" t="s">
        <v>415</v>
      </c>
      <c r="C64" s="4">
        <v>5</v>
      </c>
      <c r="E64" s="6" t="str">
        <f t="shared" si="0"/>
        <v>insert into comunas (ide_com,nom_com,ide_reg) values (61,'La Cruz',5);</v>
      </c>
    </row>
    <row r="65" spans="1:5" x14ac:dyDescent="0.25">
      <c r="A65" s="4">
        <v>62</v>
      </c>
      <c r="B65" s="4" t="s">
        <v>416</v>
      </c>
      <c r="C65" s="4">
        <v>5</v>
      </c>
      <c r="E65" s="6" t="str">
        <f t="shared" si="0"/>
        <v>insert into comunas (ide_com,nom_com,ide_reg) values (62,'Nogales',5);</v>
      </c>
    </row>
    <row r="66" spans="1:5" x14ac:dyDescent="0.25">
      <c r="A66" s="4">
        <v>63</v>
      </c>
      <c r="B66" s="4" t="s">
        <v>417</v>
      </c>
      <c r="C66" s="4">
        <v>5</v>
      </c>
      <c r="E66" s="6" t="str">
        <f t="shared" si="0"/>
        <v>insert into comunas (ide_com,nom_com,ide_reg) values (63,'San Antonio',5);</v>
      </c>
    </row>
    <row r="67" spans="1:5" x14ac:dyDescent="0.25">
      <c r="A67" s="4">
        <v>64</v>
      </c>
      <c r="B67" s="4" t="s">
        <v>418</v>
      </c>
      <c r="C67" s="4">
        <v>5</v>
      </c>
      <c r="E67" s="6" t="str">
        <f t="shared" si="0"/>
        <v>insert into comunas (ide_com,nom_com,ide_reg) values (64,'Algarrobo',5);</v>
      </c>
    </row>
    <row r="68" spans="1:5" x14ac:dyDescent="0.25">
      <c r="A68" s="4">
        <v>65</v>
      </c>
      <c r="B68" s="4" t="s">
        <v>419</v>
      </c>
      <c r="C68" s="4">
        <v>5</v>
      </c>
      <c r="E68" s="6" t="str">
        <f t="shared" si="0"/>
        <v>insert into comunas (ide_com,nom_com,ide_reg) values (65,'Cartagena',5);</v>
      </c>
    </row>
    <row r="69" spans="1:5" x14ac:dyDescent="0.25">
      <c r="A69" s="4">
        <v>66</v>
      </c>
      <c r="B69" s="4" t="s">
        <v>420</v>
      </c>
      <c r="C69" s="4">
        <v>5</v>
      </c>
      <c r="E69" s="6" t="str">
        <f t="shared" ref="E69:E132" si="1">CONCATENATE("insert into ",$A$2, " (",$A$3,",",$B$3,",",$C$3,") values (",A69,",'",B69,"',",C69,");")</f>
        <v>insert into comunas (ide_com,nom_com,ide_reg) values (66,'El Quisco',5);</v>
      </c>
    </row>
    <row r="70" spans="1:5" x14ac:dyDescent="0.25">
      <c r="A70" s="4">
        <v>67</v>
      </c>
      <c r="B70" s="4" t="s">
        <v>421</v>
      </c>
      <c r="C70" s="4">
        <v>5</v>
      </c>
      <c r="E70" s="6" t="str">
        <f t="shared" si="1"/>
        <v>insert into comunas (ide_com,nom_com,ide_reg) values (67,'El Tabo',5);</v>
      </c>
    </row>
    <row r="71" spans="1:5" x14ac:dyDescent="0.25">
      <c r="A71" s="4">
        <v>68</v>
      </c>
      <c r="B71" s="4" t="s">
        <v>422</v>
      </c>
      <c r="C71" s="4">
        <v>5</v>
      </c>
      <c r="E71" s="6" t="str">
        <f t="shared" si="1"/>
        <v>insert into comunas (ide_com,nom_com,ide_reg) values (68,'Santo Domingo',5);</v>
      </c>
    </row>
    <row r="72" spans="1:5" x14ac:dyDescent="0.25">
      <c r="A72" s="4">
        <v>69</v>
      </c>
      <c r="B72" s="4" t="s">
        <v>423</v>
      </c>
      <c r="C72" s="4">
        <v>5</v>
      </c>
      <c r="E72" s="6" t="str">
        <f t="shared" si="1"/>
        <v>insert into comunas (ide_com,nom_com,ide_reg) values (69,'San Felipe',5);</v>
      </c>
    </row>
    <row r="73" spans="1:5" x14ac:dyDescent="0.25">
      <c r="A73" s="4">
        <v>70</v>
      </c>
      <c r="B73" s="4" t="s">
        <v>424</v>
      </c>
      <c r="C73" s="4">
        <v>5</v>
      </c>
      <c r="E73" s="6" t="str">
        <f t="shared" si="1"/>
        <v>insert into comunas (ide_com,nom_com,ide_reg) values (70,'Catemu',5);</v>
      </c>
    </row>
    <row r="74" spans="1:5" x14ac:dyDescent="0.25">
      <c r="A74" s="4">
        <v>71</v>
      </c>
      <c r="B74" s="4" t="s">
        <v>425</v>
      </c>
      <c r="C74" s="4">
        <v>5</v>
      </c>
      <c r="E74" s="6" t="str">
        <f t="shared" si="1"/>
        <v>insert into comunas (ide_com,nom_com,ide_reg) values (71,'Llaillay',5);</v>
      </c>
    </row>
    <row r="75" spans="1:5" x14ac:dyDescent="0.25">
      <c r="A75" s="4">
        <v>72</v>
      </c>
      <c r="B75" s="4" t="s">
        <v>426</v>
      </c>
      <c r="C75" s="4">
        <v>5</v>
      </c>
      <c r="E75" s="6" t="str">
        <f t="shared" si="1"/>
        <v>insert into comunas (ide_com,nom_com,ide_reg) values (72,'Panquehue',5);</v>
      </c>
    </row>
    <row r="76" spans="1:5" x14ac:dyDescent="0.25">
      <c r="A76" s="4">
        <v>73</v>
      </c>
      <c r="B76" s="4" t="s">
        <v>427</v>
      </c>
      <c r="C76" s="4">
        <v>5</v>
      </c>
      <c r="E76" s="6" t="str">
        <f t="shared" si="1"/>
        <v>insert into comunas (ide_com,nom_com,ide_reg) values (73,'Putaendo',5);</v>
      </c>
    </row>
    <row r="77" spans="1:5" x14ac:dyDescent="0.25">
      <c r="A77" s="4">
        <v>74</v>
      </c>
      <c r="B77" s="4" t="s">
        <v>428</v>
      </c>
      <c r="C77" s="4">
        <v>5</v>
      </c>
      <c r="E77" s="6" t="str">
        <f t="shared" si="1"/>
        <v>insert into comunas (ide_com,nom_com,ide_reg) values (74,'Santa María',5);</v>
      </c>
    </row>
    <row r="78" spans="1:5" x14ac:dyDescent="0.25">
      <c r="A78" s="4">
        <v>75</v>
      </c>
      <c r="B78" s="4" t="s">
        <v>429</v>
      </c>
      <c r="C78" s="4">
        <v>5</v>
      </c>
      <c r="E78" s="6" t="str">
        <f t="shared" si="1"/>
        <v>insert into comunas (ide_com,nom_com,ide_reg) values (75,'Quilpué',5);</v>
      </c>
    </row>
    <row r="79" spans="1:5" x14ac:dyDescent="0.25">
      <c r="A79" s="4">
        <v>76</v>
      </c>
      <c r="B79" s="4" t="s">
        <v>430</v>
      </c>
      <c r="C79" s="4">
        <v>5</v>
      </c>
      <c r="E79" s="6" t="str">
        <f t="shared" si="1"/>
        <v>insert into comunas (ide_com,nom_com,ide_reg) values (76,'Limache',5);</v>
      </c>
    </row>
    <row r="80" spans="1:5" x14ac:dyDescent="0.25">
      <c r="A80" s="4">
        <v>77</v>
      </c>
      <c r="B80" s="4" t="s">
        <v>431</v>
      </c>
      <c r="C80" s="4">
        <v>5</v>
      </c>
      <c r="E80" s="6" t="str">
        <f t="shared" si="1"/>
        <v>insert into comunas (ide_com,nom_com,ide_reg) values (77,'Olmué',5);</v>
      </c>
    </row>
    <row r="81" spans="1:5" x14ac:dyDescent="0.25">
      <c r="A81" s="4">
        <v>78</v>
      </c>
      <c r="B81" s="4" t="s">
        <v>432</v>
      </c>
      <c r="C81" s="4">
        <v>5</v>
      </c>
      <c r="E81" s="6" t="str">
        <f t="shared" si="1"/>
        <v>insert into comunas (ide_com,nom_com,ide_reg) values (78,'Villa Alemana',5);</v>
      </c>
    </row>
    <row r="82" spans="1:5" x14ac:dyDescent="0.25">
      <c r="A82" s="4">
        <v>79</v>
      </c>
      <c r="B82" s="4" t="s">
        <v>433</v>
      </c>
      <c r="C82" s="4">
        <v>6</v>
      </c>
      <c r="E82" s="6" t="str">
        <f t="shared" si="1"/>
        <v>insert into comunas (ide_com,nom_com,ide_reg) values (79,'Rancagua',6);</v>
      </c>
    </row>
    <row r="83" spans="1:5" x14ac:dyDescent="0.25">
      <c r="A83" s="4">
        <v>80</v>
      </c>
      <c r="B83" s="4" t="s">
        <v>434</v>
      </c>
      <c r="C83" s="4">
        <v>6</v>
      </c>
      <c r="E83" s="6" t="str">
        <f t="shared" si="1"/>
        <v>insert into comunas (ide_com,nom_com,ide_reg) values (80,'Codegua',6);</v>
      </c>
    </row>
    <row r="84" spans="1:5" x14ac:dyDescent="0.25">
      <c r="A84" s="4">
        <v>81</v>
      </c>
      <c r="B84" s="4" t="s">
        <v>435</v>
      </c>
      <c r="C84" s="4">
        <v>6</v>
      </c>
      <c r="E84" s="6" t="str">
        <f t="shared" si="1"/>
        <v>insert into comunas (ide_com,nom_com,ide_reg) values (81,'Coinco',6);</v>
      </c>
    </row>
    <row r="85" spans="1:5" x14ac:dyDescent="0.25">
      <c r="A85" s="4">
        <v>82</v>
      </c>
      <c r="B85" s="4" t="s">
        <v>436</v>
      </c>
      <c r="C85" s="4">
        <v>6</v>
      </c>
      <c r="E85" s="6" t="str">
        <f t="shared" si="1"/>
        <v>insert into comunas (ide_com,nom_com,ide_reg) values (82,'Coltauco',6);</v>
      </c>
    </row>
    <row r="86" spans="1:5" x14ac:dyDescent="0.25">
      <c r="A86" s="4">
        <v>83</v>
      </c>
      <c r="B86" s="4" t="s">
        <v>437</v>
      </c>
      <c r="C86" s="4">
        <v>6</v>
      </c>
      <c r="E86" s="6" t="str">
        <f t="shared" si="1"/>
        <v>insert into comunas (ide_com,nom_com,ide_reg) values (83,'Doñihue',6);</v>
      </c>
    </row>
    <row r="87" spans="1:5" x14ac:dyDescent="0.25">
      <c r="A87" s="4">
        <v>84</v>
      </c>
      <c r="B87" s="4" t="s">
        <v>438</v>
      </c>
      <c r="C87" s="4">
        <v>6</v>
      </c>
      <c r="E87" s="6" t="str">
        <f t="shared" si="1"/>
        <v>insert into comunas (ide_com,nom_com,ide_reg) values (84,'Graneros',6);</v>
      </c>
    </row>
    <row r="88" spans="1:5" x14ac:dyDescent="0.25">
      <c r="A88" s="4">
        <v>85</v>
      </c>
      <c r="B88" s="4" t="s">
        <v>439</v>
      </c>
      <c r="C88" s="4">
        <v>6</v>
      </c>
      <c r="E88" s="6" t="str">
        <f t="shared" si="1"/>
        <v>insert into comunas (ide_com,nom_com,ide_reg) values (85,'Las Cabras',6);</v>
      </c>
    </row>
    <row r="89" spans="1:5" x14ac:dyDescent="0.25">
      <c r="A89" s="4">
        <v>86</v>
      </c>
      <c r="B89" s="4" t="s">
        <v>440</v>
      </c>
      <c r="C89" s="4">
        <v>6</v>
      </c>
      <c r="E89" s="6" t="str">
        <f t="shared" si="1"/>
        <v>insert into comunas (ide_com,nom_com,ide_reg) values (86,'Machalí',6);</v>
      </c>
    </row>
    <row r="90" spans="1:5" x14ac:dyDescent="0.25">
      <c r="A90" s="4">
        <v>87</v>
      </c>
      <c r="B90" s="4" t="s">
        <v>441</v>
      </c>
      <c r="C90" s="4">
        <v>6</v>
      </c>
      <c r="E90" s="6" t="str">
        <f t="shared" si="1"/>
        <v>insert into comunas (ide_com,nom_com,ide_reg) values (87,'Malloa',6);</v>
      </c>
    </row>
    <row r="91" spans="1:5" x14ac:dyDescent="0.25">
      <c r="A91" s="4">
        <v>88</v>
      </c>
      <c r="B91" s="4" t="s">
        <v>442</v>
      </c>
      <c r="C91" s="4">
        <v>6</v>
      </c>
      <c r="E91" s="6" t="str">
        <f t="shared" si="1"/>
        <v>insert into comunas (ide_com,nom_com,ide_reg) values (88,'Mostazal',6);</v>
      </c>
    </row>
    <row r="92" spans="1:5" x14ac:dyDescent="0.25">
      <c r="A92" s="4">
        <v>89</v>
      </c>
      <c r="B92" s="4" t="s">
        <v>443</v>
      </c>
      <c r="C92" s="4">
        <v>6</v>
      </c>
      <c r="E92" s="6" t="str">
        <f t="shared" si="1"/>
        <v>insert into comunas (ide_com,nom_com,ide_reg) values (89,'Olivar',6);</v>
      </c>
    </row>
    <row r="93" spans="1:5" x14ac:dyDescent="0.25">
      <c r="A93" s="4">
        <v>90</v>
      </c>
      <c r="B93" s="4" t="s">
        <v>444</v>
      </c>
      <c r="C93" s="4">
        <v>6</v>
      </c>
      <c r="E93" s="6" t="str">
        <f t="shared" si="1"/>
        <v>insert into comunas (ide_com,nom_com,ide_reg) values (90,'Peumo',6);</v>
      </c>
    </row>
    <row r="94" spans="1:5" x14ac:dyDescent="0.25">
      <c r="A94" s="4">
        <v>91</v>
      </c>
      <c r="B94" s="4" t="s">
        <v>445</v>
      </c>
      <c r="C94" s="4">
        <v>6</v>
      </c>
      <c r="E94" s="6" t="str">
        <f t="shared" si="1"/>
        <v>insert into comunas (ide_com,nom_com,ide_reg) values (91,'Pichidegua',6);</v>
      </c>
    </row>
    <row r="95" spans="1:5" x14ac:dyDescent="0.25">
      <c r="A95" s="4">
        <v>92</v>
      </c>
      <c r="B95" s="4" t="s">
        <v>446</v>
      </c>
      <c r="C95" s="4">
        <v>6</v>
      </c>
      <c r="E95" s="6" t="str">
        <f t="shared" si="1"/>
        <v>insert into comunas (ide_com,nom_com,ide_reg) values (92,'Quinta de Tilcoco',6);</v>
      </c>
    </row>
    <row r="96" spans="1:5" x14ac:dyDescent="0.25">
      <c r="A96" s="4">
        <v>93</v>
      </c>
      <c r="B96" s="4" t="s">
        <v>447</v>
      </c>
      <c r="C96" s="4">
        <v>6</v>
      </c>
      <c r="E96" s="6" t="str">
        <f t="shared" si="1"/>
        <v>insert into comunas (ide_com,nom_com,ide_reg) values (93,'Rengo',6);</v>
      </c>
    </row>
    <row r="97" spans="1:5" x14ac:dyDescent="0.25">
      <c r="A97" s="4">
        <v>94</v>
      </c>
      <c r="B97" s="4" t="s">
        <v>448</v>
      </c>
      <c r="C97" s="4">
        <v>6</v>
      </c>
      <c r="E97" s="6" t="str">
        <f t="shared" si="1"/>
        <v>insert into comunas (ide_com,nom_com,ide_reg) values (94,'Requínoa',6);</v>
      </c>
    </row>
    <row r="98" spans="1:5" x14ac:dyDescent="0.25">
      <c r="A98" s="4">
        <v>95</v>
      </c>
      <c r="B98" s="4" t="s">
        <v>449</v>
      </c>
      <c r="C98" s="4">
        <v>6</v>
      </c>
      <c r="E98" s="6" t="str">
        <f t="shared" si="1"/>
        <v>insert into comunas (ide_com,nom_com,ide_reg) values (95,'San Vicente',6);</v>
      </c>
    </row>
    <row r="99" spans="1:5" x14ac:dyDescent="0.25">
      <c r="A99" s="4">
        <v>96</v>
      </c>
      <c r="B99" s="4" t="s">
        <v>450</v>
      </c>
      <c r="C99" s="4">
        <v>6</v>
      </c>
      <c r="E99" s="6" t="str">
        <f t="shared" si="1"/>
        <v>insert into comunas (ide_com,nom_com,ide_reg) values (96,'Pichilemu',6);</v>
      </c>
    </row>
    <row r="100" spans="1:5" x14ac:dyDescent="0.25">
      <c r="A100" s="4">
        <v>97</v>
      </c>
      <c r="B100" s="4" t="s">
        <v>451</v>
      </c>
      <c r="C100" s="4">
        <v>6</v>
      </c>
      <c r="E100" s="6" t="str">
        <f t="shared" si="1"/>
        <v>insert into comunas (ide_com,nom_com,ide_reg) values (97,'La Estrella',6);</v>
      </c>
    </row>
    <row r="101" spans="1:5" x14ac:dyDescent="0.25">
      <c r="A101" s="4">
        <v>98</v>
      </c>
      <c r="B101" s="4" t="s">
        <v>452</v>
      </c>
      <c r="C101" s="4">
        <v>6</v>
      </c>
      <c r="E101" s="6" t="str">
        <f t="shared" si="1"/>
        <v>insert into comunas (ide_com,nom_com,ide_reg) values (98,'Litueche',6);</v>
      </c>
    </row>
    <row r="102" spans="1:5" x14ac:dyDescent="0.25">
      <c r="A102" s="4">
        <v>99</v>
      </c>
      <c r="B102" s="4" t="s">
        <v>453</v>
      </c>
      <c r="C102" s="4">
        <v>6</v>
      </c>
      <c r="E102" s="6" t="str">
        <f t="shared" si="1"/>
        <v>insert into comunas (ide_com,nom_com,ide_reg) values (99,'Marchihue',6);</v>
      </c>
    </row>
    <row r="103" spans="1:5" x14ac:dyDescent="0.25">
      <c r="A103" s="4">
        <v>100</v>
      </c>
      <c r="B103" s="4" t="s">
        <v>454</v>
      </c>
      <c r="C103" s="4">
        <v>6</v>
      </c>
      <c r="E103" s="6" t="str">
        <f t="shared" si="1"/>
        <v>insert into comunas (ide_com,nom_com,ide_reg) values (100,'Navidad',6);</v>
      </c>
    </row>
    <row r="104" spans="1:5" x14ac:dyDescent="0.25">
      <c r="A104" s="4">
        <v>101</v>
      </c>
      <c r="B104" s="4" t="s">
        <v>455</v>
      </c>
      <c r="C104" s="4">
        <v>6</v>
      </c>
      <c r="E104" s="6" t="str">
        <f t="shared" si="1"/>
        <v>insert into comunas (ide_com,nom_com,ide_reg) values (101,'Paredones',6);</v>
      </c>
    </row>
    <row r="105" spans="1:5" x14ac:dyDescent="0.25">
      <c r="A105" s="4">
        <v>102</v>
      </c>
      <c r="B105" s="4" t="s">
        <v>456</v>
      </c>
      <c r="C105" s="4">
        <v>6</v>
      </c>
      <c r="E105" s="6" t="str">
        <f t="shared" si="1"/>
        <v>insert into comunas (ide_com,nom_com,ide_reg) values (102,'San Fernando',6);</v>
      </c>
    </row>
    <row r="106" spans="1:5" x14ac:dyDescent="0.25">
      <c r="A106" s="4">
        <v>103</v>
      </c>
      <c r="B106" s="4" t="s">
        <v>457</v>
      </c>
      <c r="C106" s="4">
        <v>6</v>
      </c>
      <c r="E106" s="6" t="str">
        <f t="shared" si="1"/>
        <v>insert into comunas (ide_com,nom_com,ide_reg) values (103,'Chépica',6);</v>
      </c>
    </row>
    <row r="107" spans="1:5" x14ac:dyDescent="0.25">
      <c r="A107" s="4">
        <v>104</v>
      </c>
      <c r="B107" s="4" t="s">
        <v>458</v>
      </c>
      <c r="C107" s="4">
        <v>6</v>
      </c>
      <c r="E107" s="6" t="str">
        <f t="shared" si="1"/>
        <v>insert into comunas (ide_com,nom_com,ide_reg) values (104,'Chimbarongo',6);</v>
      </c>
    </row>
    <row r="108" spans="1:5" x14ac:dyDescent="0.25">
      <c r="A108" s="4">
        <v>105</v>
      </c>
      <c r="B108" s="4" t="s">
        <v>459</v>
      </c>
      <c r="C108" s="4">
        <v>6</v>
      </c>
      <c r="E108" s="6" t="str">
        <f t="shared" si="1"/>
        <v>insert into comunas (ide_com,nom_com,ide_reg) values (105,'Lolol',6);</v>
      </c>
    </row>
    <row r="109" spans="1:5" x14ac:dyDescent="0.25">
      <c r="A109" s="4">
        <v>106</v>
      </c>
      <c r="B109" s="4" t="s">
        <v>460</v>
      </c>
      <c r="C109" s="4">
        <v>6</v>
      </c>
      <c r="E109" s="6" t="str">
        <f t="shared" si="1"/>
        <v>insert into comunas (ide_com,nom_com,ide_reg) values (106,'Nancagua',6);</v>
      </c>
    </row>
    <row r="110" spans="1:5" x14ac:dyDescent="0.25">
      <c r="A110" s="4">
        <v>107</v>
      </c>
      <c r="B110" s="4" t="s">
        <v>461</v>
      </c>
      <c r="C110" s="4">
        <v>6</v>
      </c>
      <c r="E110" s="6" t="str">
        <f t="shared" si="1"/>
        <v>insert into comunas (ide_com,nom_com,ide_reg) values (107,'Palmilla',6);</v>
      </c>
    </row>
    <row r="111" spans="1:5" x14ac:dyDescent="0.25">
      <c r="A111" s="4">
        <v>108</v>
      </c>
      <c r="B111" s="4" t="s">
        <v>462</v>
      </c>
      <c r="C111" s="4">
        <v>6</v>
      </c>
      <c r="E111" s="6" t="str">
        <f t="shared" si="1"/>
        <v>insert into comunas (ide_com,nom_com,ide_reg) values (108,'Peralillo',6);</v>
      </c>
    </row>
    <row r="112" spans="1:5" x14ac:dyDescent="0.25">
      <c r="A112" s="4">
        <v>109</v>
      </c>
      <c r="B112" s="4" t="s">
        <v>463</v>
      </c>
      <c r="C112" s="4">
        <v>6</v>
      </c>
      <c r="E112" s="6" t="str">
        <f t="shared" si="1"/>
        <v>insert into comunas (ide_com,nom_com,ide_reg) values (109,'Placilla',6);</v>
      </c>
    </row>
    <row r="113" spans="1:5" x14ac:dyDescent="0.25">
      <c r="A113" s="4">
        <v>110</v>
      </c>
      <c r="B113" s="4" t="s">
        <v>464</v>
      </c>
      <c r="C113" s="4">
        <v>6</v>
      </c>
      <c r="E113" s="6" t="str">
        <f t="shared" si="1"/>
        <v>insert into comunas (ide_com,nom_com,ide_reg) values (110,'Pumanque',6);</v>
      </c>
    </row>
    <row r="114" spans="1:5" x14ac:dyDescent="0.25">
      <c r="A114" s="4">
        <v>111</v>
      </c>
      <c r="B114" s="4" t="s">
        <v>465</v>
      </c>
      <c r="C114" s="4">
        <v>6</v>
      </c>
      <c r="E114" s="6" t="str">
        <f t="shared" si="1"/>
        <v>insert into comunas (ide_com,nom_com,ide_reg) values (111,'Santa Cruz',6);</v>
      </c>
    </row>
    <row r="115" spans="1:5" x14ac:dyDescent="0.25">
      <c r="A115" s="4">
        <v>112</v>
      </c>
      <c r="B115" s="4" t="s">
        <v>466</v>
      </c>
      <c r="C115" s="4">
        <v>7</v>
      </c>
      <c r="E115" s="6" t="str">
        <f t="shared" si="1"/>
        <v>insert into comunas (ide_com,nom_com,ide_reg) values (112,'Talca',7);</v>
      </c>
    </row>
    <row r="116" spans="1:5" x14ac:dyDescent="0.25">
      <c r="A116" s="4">
        <v>113</v>
      </c>
      <c r="B116" s="4" t="s">
        <v>467</v>
      </c>
      <c r="C116" s="4">
        <v>7</v>
      </c>
      <c r="E116" s="6" t="str">
        <f t="shared" si="1"/>
        <v>insert into comunas (ide_com,nom_com,ide_reg) values (113,'Constitución',7);</v>
      </c>
    </row>
    <row r="117" spans="1:5" x14ac:dyDescent="0.25">
      <c r="A117" s="4">
        <v>114</v>
      </c>
      <c r="B117" s="4" t="s">
        <v>468</v>
      </c>
      <c r="C117" s="4">
        <v>7</v>
      </c>
      <c r="E117" s="6" t="str">
        <f t="shared" si="1"/>
        <v>insert into comunas (ide_com,nom_com,ide_reg) values (114,'Curepto',7);</v>
      </c>
    </row>
    <row r="118" spans="1:5" x14ac:dyDescent="0.25">
      <c r="A118" s="4">
        <v>115</v>
      </c>
      <c r="B118" s="4" t="s">
        <v>469</v>
      </c>
      <c r="C118" s="4">
        <v>7</v>
      </c>
      <c r="E118" s="6" t="str">
        <f t="shared" si="1"/>
        <v>insert into comunas (ide_com,nom_com,ide_reg) values (115,'Empedrado',7);</v>
      </c>
    </row>
    <row r="119" spans="1:5" x14ac:dyDescent="0.25">
      <c r="A119" s="4">
        <v>116</v>
      </c>
      <c r="B119" s="4" t="s">
        <v>348</v>
      </c>
      <c r="C119" s="4">
        <v>7</v>
      </c>
      <c r="E119" s="6" t="str">
        <f t="shared" si="1"/>
        <v>insert into comunas (ide_com,nom_com,ide_reg) values (116,'Maule',7);</v>
      </c>
    </row>
    <row r="120" spans="1:5" x14ac:dyDescent="0.25">
      <c r="A120" s="4">
        <v>117</v>
      </c>
      <c r="B120" s="4" t="s">
        <v>470</v>
      </c>
      <c r="C120" s="4">
        <v>7</v>
      </c>
      <c r="E120" s="6" t="str">
        <f t="shared" si="1"/>
        <v>insert into comunas (ide_com,nom_com,ide_reg) values (117,'Pelarco',7);</v>
      </c>
    </row>
    <row r="121" spans="1:5" x14ac:dyDescent="0.25">
      <c r="A121" s="4">
        <v>118</v>
      </c>
      <c r="B121" s="4" t="s">
        <v>471</v>
      </c>
      <c r="C121" s="4">
        <v>7</v>
      </c>
      <c r="E121" s="6" t="str">
        <f t="shared" si="1"/>
        <v>insert into comunas (ide_com,nom_com,ide_reg) values (118,'Pencahue',7);</v>
      </c>
    </row>
    <row r="122" spans="1:5" x14ac:dyDescent="0.25">
      <c r="A122" s="4">
        <v>119</v>
      </c>
      <c r="B122" s="4" t="s">
        <v>472</v>
      </c>
      <c r="C122" s="4">
        <v>7</v>
      </c>
      <c r="E122" s="6" t="str">
        <f t="shared" si="1"/>
        <v>insert into comunas (ide_com,nom_com,ide_reg) values (119,'Río Claro',7);</v>
      </c>
    </row>
    <row r="123" spans="1:5" x14ac:dyDescent="0.25">
      <c r="A123" s="4">
        <v>120</v>
      </c>
      <c r="B123" s="4" t="s">
        <v>473</v>
      </c>
      <c r="C123" s="4">
        <v>7</v>
      </c>
      <c r="E123" s="6" t="str">
        <f t="shared" si="1"/>
        <v>insert into comunas (ide_com,nom_com,ide_reg) values (120,'San Clemente',7);</v>
      </c>
    </row>
    <row r="124" spans="1:5" x14ac:dyDescent="0.25">
      <c r="A124" s="4">
        <v>121</v>
      </c>
      <c r="B124" s="4" t="s">
        <v>474</v>
      </c>
      <c r="C124" s="4">
        <v>7</v>
      </c>
      <c r="E124" s="6" t="str">
        <f t="shared" si="1"/>
        <v>insert into comunas (ide_com,nom_com,ide_reg) values (121,'San Rafael',7);</v>
      </c>
    </row>
    <row r="125" spans="1:5" x14ac:dyDescent="0.25">
      <c r="A125" s="4">
        <v>122</v>
      </c>
      <c r="B125" s="4" t="s">
        <v>475</v>
      </c>
      <c r="C125" s="4">
        <v>7</v>
      </c>
      <c r="E125" s="6" t="str">
        <f t="shared" si="1"/>
        <v>insert into comunas (ide_com,nom_com,ide_reg) values (122,'Cauquenes',7);</v>
      </c>
    </row>
    <row r="126" spans="1:5" x14ac:dyDescent="0.25">
      <c r="A126" s="4">
        <v>123</v>
      </c>
      <c r="B126" s="4" t="s">
        <v>476</v>
      </c>
      <c r="C126" s="4">
        <v>7</v>
      </c>
      <c r="E126" s="6" t="str">
        <f t="shared" si="1"/>
        <v>insert into comunas (ide_com,nom_com,ide_reg) values (123,'Chanco',7);</v>
      </c>
    </row>
    <row r="127" spans="1:5" x14ac:dyDescent="0.25">
      <c r="A127" s="4">
        <v>124</v>
      </c>
      <c r="B127" s="4" t="s">
        <v>477</v>
      </c>
      <c r="C127" s="4">
        <v>7</v>
      </c>
      <c r="E127" s="6" t="str">
        <f t="shared" si="1"/>
        <v>insert into comunas (ide_com,nom_com,ide_reg) values (124,'Pelluhue',7);</v>
      </c>
    </row>
    <row r="128" spans="1:5" x14ac:dyDescent="0.25">
      <c r="A128" s="4">
        <v>125</v>
      </c>
      <c r="B128" s="4" t="s">
        <v>478</v>
      </c>
      <c r="C128" s="4">
        <v>7</v>
      </c>
      <c r="E128" s="6" t="str">
        <f t="shared" si="1"/>
        <v>insert into comunas (ide_com,nom_com,ide_reg) values (125,'Curicó',7);</v>
      </c>
    </row>
    <row r="129" spans="1:5" x14ac:dyDescent="0.25">
      <c r="A129" s="4">
        <v>126</v>
      </c>
      <c r="B129" s="4" t="s">
        <v>479</v>
      </c>
      <c r="C129" s="4">
        <v>7</v>
      </c>
      <c r="E129" s="6" t="str">
        <f t="shared" si="1"/>
        <v>insert into comunas (ide_com,nom_com,ide_reg) values (126,'Hualañé',7);</v>
      </c>
    </row>
    <row r="130" spans="1:5" x14ac:dyDescent="0.25">
      <c r="A130" s="4">
        <v>127</v>
      </c>
      <c r="B130" s="4" t="s">
        <v>480</v>
      </c>
      <c r="C130" s="4">
        <v>7</v>
      </c>
      <c r="E130" s="6" t="str">
        <f t="shared" si="1"/>
        <v>insert into comunas (ide_com,nom_com,ide_reg) values (127,'Licantén',7);</v>
      </c>
    </row>
    <row r="131" spans="1:5" x14ac:dyDescent="0.25">
      <c r="A131" s="4">
        <v>128</v>
      </c>
      <c r="B131" s="4" t="s">
        <v>481</v>
      </c>
      <c r="C131" s="4">
        <v>7</v>
      </c>
      <c r="E131" s="6" t="str">
        <f t="shared" si="1"/>
        <v>insert into comunas (ide_com,nom_com,ide_reg) values (128,'Molina',7);</v>
      </c>
    </row>
    <row r="132" spans="1:5" x14ac:dyDescent="0.25">
      <c r="A132" s="4">
        <v>129</v>
      </c>
      <c r="B132" s="4" t="s">
        <v>482</v>
      </c>
      <c r="C132" s="4">
        <v>7</v>
      </c>
      <c r="E132" s="6" t="str">
        <f t="shared" si="1"/>
        <v>insert into comunas (ide_com,nom_com,ide_reg) values (129,'Rauco',7);</v>
      </c>
    </row>
    <row r="133" spans="1:5" x14ac:dyDescent="0.25">
      <c r="A133" s="4">
        <v>130</v>
      </c>
      <c r="B133" s="4" t="s">
        <v>483</v>
      </c>
      <c r="C133" s="4">
        <v>7</v>
      </c>
      <c r="E133" s="6" t="str">
        <f t="shared" ref="E133:E196" si="2">CONCATENATE("insert into ",$A$2, " (",$A$3,",",$B$3,",",$C$3,") values (",A133,",'",B133,"',",C133,");")</f>
        <v>insert into comunas (ide_com,nom_com,ide_reg) values (130,'Romeral',7);</v>
      </c>
    </row>
    <row r="134" spans="1:5" x14ac:dyDescent="0.25">
      <c r="A134" s="4">
        <v>131</v>
      </c>
      <c r="B134" s="4" t="s">
        <v>484</v>
      </c>
      <c r="C134" s="4">
        <v>7</v>
      </c>
      <c r="E134" s="6" t="str">
        <f t="shared" si="2"/>
        <v>insert into comunas (ide_com,nom_com,ide_reg) values (131,'Sagrada Familia',7);</v>
      </c>
    </row>
    <row r="135" spans="1:5" x14ac:dyDescent="0.25">
      <c r="A135" s="4">
        <v>132</v>
      </c>
      <c r="B135" s="4" t="s">
        <v>485</v>
      </c>
      <c r="C135" s="4">
        <v>7</v>
      </c>
      <c r="E135" s="6" t="str">
        <f t="shared" si="2"/>
        <v>insert into comunas (ide_com,nom_com,ide_reg) values (132,'Teno',7);</v>
      </c>
    </row>
    <row r="136" spans="1:5" x14ac:dyDescent="0.25">
      <c r="A136" s="4">
        <v>133</v>
      </c>
      <c r="B136" s="4" t="s">
        <v>486</v>
      </c>
      <c r="C136" s="4">
        <v>7</v>
      </c>
      <c r="E136" s="6" t="str">
        <f t="shared" si="2"/>
        <v>insert into comunas (ide_com,nom_com,ide_reg) values (133,'Vichuquén',7);</v>
      </c>
    </row>
    <row r="137" spans="1:5" x14ac:dyDescent="0.25">
      <c r="A137" s="4">
        <v>134</v>
      </c>
      <c r="B137" s="4" t="s">
        <v>487</v>
      </c>
      <c r="C137" s="4">
        <v>7</v>
      </c>
      <c r="E137" s="6" t="str">
        <f t="shared" si="2"/>
        <v>insert into comunas (ide_com,nom_com,ide_reg) values (134,'Linares',7);</v>
      </c>
    </row>
    <row r="138" spans="1:5" x14ac:dyDescent="0.25">
      <c r="A138" s="4">
        <v>135</v>
      </c>
      <c r="B138" s="4" t="s">
        <v>488</v>
      </c>
      <c r="C138" s="4">
        <v>7</v>
      </c>
      <c r="E138" s="6" t="str">
        <f t="shared" si="2"/>
        <v>insert into comunas (ide_com,nom_com,ide_reg) values (135,'Colbún',7);</v>
      </c>
    </row>
    <row r="139" spans="1:5" x14ac:dyDescent="0.25">
      <c r="A139" s="4">
        <v>136</v>
      </c>
      <c r="B139" s="4" t="s">
        <v>489</v>
      </c>
      <c r="C139" s="4">
        <v>7</v>
      </c>
      <c r="E139" s="6" t="str">
        <f t="shared" si="2"/>
        <v>insert into comunas (ide_com,nom_com,ide_reg) values (136,'Longaví',7);</v>
      </c>
    </row>
    <row r="140" spans="1:5" x14ac:dyDescent="0.25">
      <c r="A140" s="4">
        <v>137</v>
      </c>
      <c r="B140" s="4" t="s">
        <v>490</v>
      </c>
      <c r="C140" s="4">
        <v>7</v>
      </c>
      <c r="E140" s="6" t="str">
        <f t="shared" si="2"/>
        <v>insert into comunas (ide_com,nom_com,ide_reg) values (137,'Parral',7);</v>
      </c>
    </row>
    <row r="141" spans="1:5" x14ac:dyDescent="0.25">
      <c r="A141" s="4">
        <v>138</v>
      </c>
      <c r="B141" s="4" t="s">
        <v>491</v>
      </c>
      <c r="C141" s="4">
        <v>7</v>
      </c>
      <c r="E141" s="6" t="str">
        <f t="shared" si="2"/>
        <v>insert into comunas (ide_com,nom_com,ide_reg) values (138,'Retiro',7);</v>
      </c>
    </row>
    <row r="142" spans="1:5" x14ac:dyDescent="0.25">
      <c r="A142" s="4">
        <v>139</v>
      </c>
      <c r="B142" s="4" t="s">
        <v>492</v>
      </c>
      <c r="C142" s="4">
        <v>7</v>
      </c>
      <c r="E142" s="6" t="str">
        <f t="shared" si="2"/>
        <v>insert into comunas (ide_com,nom_com,ide_reg) values (139,'San Javier',7);</v>
      </c>
    </row>
    <row r="143" spans="1:5" x14ac:dyDescent="0.25">
      <c r="A143" s="4">
        <v>140</v>
      </c>
      <c r="B143" s="4" t="s">
        <v>493</v>
      </c>
      <c r="C143" s="4">
        <v>7</v>
      </c>
      <c r="E143" s="6" t="str">
        <f t="shared" si="2"/>
        <v>insert into comunas (ide_com,nom_com,ide_reg) values (140,'Villa Alegre',7);</v>
      </c>
    </row>
    <row r="144" spans="1:5" x14ac:dyDescent="0.25">
      <c r="A144" s="4">
        <v>141</v>
      </c>
      <c r="B144" s="4" t="s">
        <v>494</v>
      </c>
      <c r="C144" s="4">
        <v>7</v>
      </c>
      <c r="E144" s="6" t="str">
        <f t="shared" si="2"/>
        <v>insert into comunas (ide_com,nom_com,ide_reg) values (141,'Yerbas Buenas',7);</v>
      </c>
    </row>
    <row r="145" spans="1:5" x14ac:dyDescent="0.25">
      <c r="A145" s="4">
        <v>142</v>
      </c>
      <c r="B145" s="4" t="s">
        <v>495</v>
      </c>
      <c r="C145" s="4">
        <v>8</v>
      </c>
      <c r="E145" s="6" t="str">
        <f t="shared" si="2"/>
        <v>insert into comunas (ide_com,nom_com,ide_reg) values (142,'Concepción',8);</v>
      </c>
    </row>
    <row r="146" spans="1:5" x14ac:dyDescent="0.25">
      <c r="A146" s="4">
        <v>143</v>
      </c>
      <c r="B146" s="4" t="s">
        <v>496</v>
      </c>
      <c r="C146" s="4">
        <v>8</v>
      </c>
      <c r="E146" s="6" t="str">
        <f t="shared" si="2"/>
        <v>insert into comunas (ide_com,nom_com,ide_reg) values (143,'Coronel',8);</v>
      </c>
    </row>
    <row r="147" spans="1:5" x14ac:dyDescent="0.25">
      <c r="A147" s="4">
        <v>144</v>
      </c>
      <c r="B147" s="4" t="s">
        <v>497</v>
      </c>
      <c r="C147" s="4">
        <v>8</v>
      </c>
      <c r="E147" s="6" t="str">
        <f t="shared" si="2"/>
        <v>insert into comunas (ide_com,nom_com,ide_reg) values (144,'Chiguayante',8);</v>
      </c>
    </row>
    <row r="148" spans="1:5" x14ac:dyDescent="0.25">
      <c r="A148" s="4">
        <v>145</v>
      </c>
      <c r="B148" s="4" t="s">
        <v>498</v>
      </c>
      <c r="C148" s="4">
        <v>8</v>
      </c>
      <c r="E148" s="6" t="str">
        <f t="shared" si="2"/>
        <v>insert into comunas (ide_com,nom_com,ide_reg) values (145,'Florida',8);</v>
      </c>
    </row>
    <row r="149" spans="1:5" x14ac:dyDescent="0.25">
      <c r="A149" s="4">
        <v>146</v>
      </c>
      <c r="B149" s="4" t="s">
        <v>499</v>
      </c>
      <c r="C149" s="4">
        <v>8</v>
      </c>
      <c r="E149" s="6" t="str">
        <f t="shared" si="2"/>
        <v>insert into comunas (ide_com,nom_com,ide_reg) values (146,'Hualqui',8);</v>
      </c>
    </row>
    <row r="150" spans="1:5" x14ac:dyDescent="0.25">
      <c r="A150" s="4">
        <v>147</v>
      </c>
      <c r="B150" s="4" t="s">
        <v>500</v>
      </c>
      <c r="C150" s="4">
        <v>8</v>
      </c>
      <c r="E150" s="6" t="str">
        <f t="shared" si="2"/>
        <v>insert into comunas (ide_com,nom_com,ide_reg) values (147,'Lota',8);</v>
      </c>
    </row>
    <row r="151" spans="1:5" x14ac:dyDescent="0.25">
      <c r="A151" s="4">
        <v>148</v>
      </c>
      <c r="B151" s="4" t="s">
        <v>501</v>
      </c>
      <c r="C151" s="4">
        <v>8</v>
      </c>
      <c r="E151" s="6" t="str">
        <f t="shared" si="2"/>
        <v>insert into comunas (ide_com,nom_com,ide_reg) values (148,'Penco',8);</v>
      </c>
    </row>
    <row r="152" spans="1:5" x14ac:dyDescent="0.25">
      <c r="A152" s="4">
        <v>149</v>
      </c>
      <c r="B152" s="4" t="s">
        <v>502</v>
      </c>
      <c r="C152" s="4">
        <v>8</v>
      </c>
      <c r="E152" s="6" t="str">
        <f t="shared" si="2"/>
        <v>insert into comunas (ide_com,nom_com,ide_reg) values (149,'San Pedro de la Paz',8);</v>
      </c>
    </row>
    <row r="153" spans="1:5" x14ac:dyDescent="0.25">
      <c r="A153" s="4">
        <v>150</v>
      </c>
      <c r="B153" s="4" t="s">
        <v>503</v>
      </c>
      <c r="C153" s="4">
        <v>8</v>
      </c>
      <c r="E153" s="6" t="str">
        <f t="shared" si="2"/>
        <v>insert into comunas (ide_com,nom_com,ide_reg) values (150,'Santa Juana',8);</v>
      </c>
    </row>
    <row r="154" spans="1:5" x14ac:dyDescent="0.25">
      <c r="A154" s="4">
        <v>151</v>
      </c>
      <c r="B154" s="4" t="s">
        <v>504</v>
      </c>
      <c r="C154" s="4">
        <v>8</v>
      </c>
      <c r="E154" s="6" t="str">
        <f t="shared" si="2"/>
        <v>insert into comunas (ide_com,nom_com,ide_reg) values (151,'Talcahuano',8);</v>
      </c>
    </row>
    <row r="155" spans="1:5" x14ac:dyDescent="0.25">
      <c r="A155" s="4">
        <v>152</v>
      </c>
      <c r="B155" s="4" t="s">
        <v>505</v>
      </c>
      <c r="C155" s="4">
        <v>8</v>
      </c>
      <c r="E155" s="6" t="str">
        <f t="shared" si="2"/>
        <v>insert into comunas (ide_com,nom_com,ide_reg) values (152,'Tomé',8);</v>
      </c>
    </row>
    <row r="156" spans="1:5" x14ac:dyDescent="0.25">
      <c r="A156" s="4">
        <v>153</v>
      </c>
      <c r="B156" s="4" t="s">
        <v>506</v>
      </c>
      <c r="C156" s="4">
        <v>8</v>
      </c>
      <c r="E156" s="6" t="str">
        <f t="shared" si="2"/>
        <v>insert into comunas (ide_com,nom_com,ide_reg) values (153,'Hualpén',8);</v>
      </c>
    </row>
    <row r="157" spans="1:5" x14ac:dyDescent="0.25">
      <c r="A157" s="4">
        <v>154</v>
      </c>
      <c r="B157" s="4" t="s">
        <v>507</v>
      </c>
      <c r="C157" s="4">
        <v>8</v>
      </c>
      <c r="E157" s="6" t="str">
        <f t="shared" si="2"/>
        <v>insert into comunas (ide_com,nom_com,ide_reg) values (154,'Lebu',8);</v>
      </c>
    </row>
    <row r="158" spans="1:5" x14ac:dyDescent="0.25">
      <c r="A158" s="4">
        <v>155</v>
      </c>
      <c r="B158" s="4" t="s">
        <v>508</v>
      </c>
      <c r="C158" s="4">
        <v>8</v>
      </c>
      <c r="E158" s="6" t="str">
        <f t="shared" si="2"/>
        <v>insert into comunas (ide_com,nom_com,ide_reg) values (155,'Arauco',8);</v>
      </c>
    </row>
    <row r="159" spans="1:5" x14ac:dyDescent="0.25">
      <c r="A159" s="4">
        <v>156</v>
      </c>
      <c r="B159" s="4" t="s">
        <v>509</v>
      </c>
      <c r="C159" s="4">
        <v>8</v>
      </c>
      <c r="E159" s="6" t="str">
        <f t="shared" si="2"/>
        <v>insert into comunas (ide_com,nom_com,ide_reg) values (156,'Cañete',8);</v>
      </c>
    </row>
    <row r="160" spans="1:5" x14ac:dyDescent="0.25">
      <c r="A160" s="4">
        <v>157</v>
      </c>
      <c r="B160" s="4" t="s">
        <v>510</v>
      </c>
      <c r="C160" s="4">
        <v>8</v>
      </c>
      <c r="E160" s="6" t="str">
        <f t="shared" si="2"/>
        <v>insert into comunas (ide_com,nom_com,ide_reg) values (157,'Contulmo',8);</v>
      </c>
    </row>
    <row r="161" spans="1:5" x14ac:dyDescent="0.25">
      <c r="A161" s="4">
        <v>158</v>
      </c>
      <c r="B161" s="4" t="s">
        <v>511</v>
      </c>
      <c r="C161" s="4">
        <v>8</v>
      </c>
      <c r="E161" s="6" t="str">
        <f t="shared" si="2"/>
        <v>insert into comunas (ide_com,nom_com,ide_reg) values (158,'Curanilahue',8);</v>
      </c>
    </row>
    <row r="162" spans="1:5" x14ac:dyDescent="0.25">
      <c r="A162" s="4">
        <v>159</v>
      </c>
      <c r="B162" s="4" t="s">
        <v>512</v>
      </c>
      <c r="C162" s="4">
        <v>8</v>
      </c>
      <c r="E162" s="6" t="str">
        <f t="shared" si="2"/>
        <v>insert into comunas (ide_com,nom_com,ide_reg) values (159,'Los Alamos',8);</v>
      </c>
    </row>
    <row r="163" spans="1:5" x14ac:dyDescent="0.25">
      <c r="A163" s="4">
        <v>160</v>
      </c>
      <c r="B163" s="4" t="s">
        <v>513</v>
      </c>
      <c r="C163" s="4">
        <v>8</v>
      </c>
      <c r="E163" s="6" t="str">
        <f t="shared" si="2"/>
        <v>insert into comunas (ide_com,nom_com,ide_reg) values (160,'Tirúa',8);</v>
      </c>
    </row>
    <row r="164" spans="1:5" x14ac:dyDescent="0.25">
      <c r="A164" s="4">
        <v>161</v>
      </c>
      <c r="B164" s="4" t="s">
        <v>514</v>
      </c>
      <c r="C164" s="4">
        <v>8</v>
      </c>
      <c r="E164" s="6" t="str">
        <f t="shared" si="2"/>
        <v>insert into comunas (ide_com,nom_com,ide_reg) values (161,'Los Angeles',8);</v>
      </c>
    </row>
    <row r="165" spans="1:5" x14ac:dyDescent="0.25">
      <c r="A165" s="4">
        <v>162</v>
      </c>
      <c r="B165" s="4" t="s">
        <v>515</v>
      </c>
      <c r="C165" s="4">
        <v>8</v>
      </c>
      <c r="E165" s="6" t="str">
        <f t="shared" si="2"/>
        <v>insert into comunas (ide_com,nom_com,ide_reg) values (162,'Antuco',8);</v>
      </c>
    </row>
    <row r="166" spans="1:5" x14ac:dyDescent="0.25">
      <c r="A166" s="4">
        <v>163</v>
      </c>
      <c r="B166" s="4" t="s">
        <v>516</v>
      </c>
      <c r="C166" s="4">
        <v>8</v>
      </c>
      <c r="E166" s="6" t="str">
        <f t="shared" si="2"/>
        <v>insert into comunas (ide_com,nom_com,ide_reg) values (163,'Cabrero',8);</v>
      </c>
    </row>
    <row r="167" spans="1:5" x14ac:dyDescent="0.25">
      <c r="A167" s="4">
        <v>164</v>
      </c>
      <c r="B167" s="4" t="s">
        <v>517</v>
      </c>
      <c r="C167" s="4">
        <v>8</v>
      </c>
      <c r="E167" s="6" t="str">
        <f t="shared" si="2"/>
        <v>insert into comunas (ide_com,nom_com,ide_reg) values (164,'Laja',8);</v>
      </c>
    </row>
    <row r="168" spans="1:5" x14ac:dyDescent="0.25">
      <c r="A168" s="4">
        <v>165</v>
      </c>
      <c r="B168" s="4" t="s">
        <v>518</v>
      </c>
      <c r="C168" s="4">
        <v>8</v>
      </c>
      <c r="E168" s="6" t="str">
        <f t="shared" si="2"/>
        <v>insert into comunas (ide_com,nom_com,ide_reg) values (165,'Mulchén',8);</v>
      </c>
    </row>
    <row r="169" spans="1:5" x14ac:dyDescent="0.25">
      <c r="A169" s="4">
        <v>166</v>
      </c>
      <c r="B169" s="4" t="s">
        <v>519</v>
      </c>
      <c r="C169" s="4">
        <v>8</v>
      </c>
      <c r="E169" s="6" t="str">
        <f t="shared" si="2"/>
        <v>insert into comunas (ide_com,nom_com,ide_reg) values (166,'Nacimiento',8);</v>
      </c>
    </row>
    <row r="170" spans="1:5" x14ac:dyDescent="0.25">
      <c r="A170" s="4">
        <v>167</v>
      </c>
      <c r="B170" s="4" t="s">
        <v>520</v>
      </c>
      <c r="C170" s="4">
        <v>8</v>
      </c>
      <c r="E170" s="6" t="str">
        <f t="shared" si="2"/>
        <v>insert into comunas (ide_com,nom_com,ide_reg) values (167,'Negrete',8);</v>
      </c>
    </row>
    <row r="171" spans="1:5" x14ac:dyDescent="0.25">
      <c r="A171" s="4">
        <v>168</v>
      </c>
      <c r="B171" s="4" t="s">
        <v>521</v>
      </c>
      <c r="C171" s="4">
        <v>8</v>
      </c>
      <c r="E171" s="6" t="str">
        <f t="shared" si="2"/>
        <v>insert into comunas (ide_com,nom_com,ide_reg) values (168,'Quilaco',8);</v>
      </c>
    </row>
    <row r="172" spans="1:5" x14ac:dyDescent="0.25">
      <c r="A172" s="4">
        <v>169</v>
      </c>
      <c r="B172" s="4" t="s">
        <v>522</v>
      </c>
      <c r="C172" s="4">
        <v>8</v>
      </c>
      <c r="E172" s="6" t="str">
        <f t="shared" si="2"/>
        <v>insert into comunas (ide_com,nom_com,ide_reg) values (169,'Quilleco',8);</v>
      </c>
    </row>
    <row r="173" spans="1:5" x14ac:dyDescent="0.25">
      <c r="A173" s="4">
        <v>170</v>
      </c>
      <c r="B173" s="4" t="s">
        <v>523</v>
      </c>
      <c r="C173" s="4">
        <v>8</v>
      </c>
      <c r="E173" s="6" t="str">
        <f t="shared" si="2"/>
        <v>insert into comunas (ide_com,nom_com,ide_reg) values (170,'San Rosendo',8);</v>
      </c>
    </row>
    <row r="174" spans="1:5" x14ac:dyDescent="0.25">
      <c r="A174" s="4">
        <v>171</v>
      </c>
      <c r="B174" s="4" t="s">
        <v>524</v>
      </c>
      <c r="C174" s="4">
        <v>8</v>
      </c>
      <c r="E174" s="6" t="str">
        <f t="shared" si="2"/>
        <v>insert into comunas (ide_com,nom_com,ide_reg) values (171,'Santa Bárbara',8);</v>
      </c>
    </row>
    <row r="175" spans="1:5" x14ac:dyDescent="0.25">
      <c r="A175" s="4">
        <v>172</v>
      </c>
      <c r="B175" s="4" t="s">
        <v>525</v>
      </c>
      <c r="C175" s="4">
        <v>8</v>
      </c>
      <c r="E175" s="6" t="str">
        <f t="shared" si="2"/>
        <v>insert into comunas (ide_com,nom_com,ide_reg) values (172,'Tucapel',8);</v>
      </c>
    </row>
    <row r="176" spans="1:5" x14ac:dyDescent="0.25">
      <c r="A176" s="4">
        <v>173</v>
      </c>
      <c r="B176" s="4" t="s">
        <v>526</v>
      </c>
      <c r="C176" s="4">
        <v>8</v>
      </c>
      <c r="E176" s="6" t="str">
        <f t="shared" si="2"/>
        <v>insert into comunas (ide_com,nom_com,ide_reg) values (173,'Yumbel',8);</v>
      </c>
    </row>
    <row r="177" spans="1:5" x14ac:dyDescent="0.25">
      <c r="A177" s="4">
        <v>174</v>
      </c>
      <c r="B177" s="4" t="s">
        <v>527</v>
      </c>
      <c r="C177" s="4">
        <v>8</v>
      </c>
      <c r="E177" s="6" t="str">
        <f t="shared" si="2"/>
        <v>insert into comunas (ide_com,nom_com,ide_reg) values (174,'Alto Biobío',8);</v>
      </c>
    </row>
    <row r="178" spans="1:5" x14ac:dyDescent="0.25">
      <c r="A178" s="4">
        <v>175</v>
      </c>
      <c r="B178" s="4" t="s">
        <v>528</v>
      </c>
      <c r="C178" s="4">
        <v>9</v>
      </c>
      <c r="E178" s="6" t="str">
        <f t="shared" si="2"/>
        <v>insert into comunas (ide_com,nom_com,ide_reg) values (175,'Temuco',9);</v>
      </c>
    </row>
    <row r="179" spans="1:5" x14ac:dyDescent="0.25">
      <c r="A179" s="4">
        <v>176</v>
      </c>
      <c r="B179" s="4" t="s">
        <v>529</v>
      </c>
      <c r="C179" s="4">
        <v>9</v>
      </c>
      <c r="E179" s="6" t="str">
        <f t="shared" si="2"/>
        <v>insert into comunas (ide_com,nom_com,ide_reg) values (176,'Carahue',9);</v>
      </c>
    </row>
    <row r="180" spans="1:5" x14ac:dyDescent="0.25">
      <c r="A180" s="4">
        <v>177</v>
      </c>
      <c r="B180" s="4" t="s">
        <v>530</v>
      </c>
      <c r="C180" s="4">
        <v>9</v>
      </c>
      <c r="E180" s="6" t="str">
        <f t="shared" si="2"/>
        <v>insert into comunas (ide_com,nom_com,ide_reg) values (177,'Cunco',9);</v>
      </c>
    </row>
    <row r="181" spans="1:5" x14ac:dyDescent="0.25">
      <c r="A181" s="4">
        <v>178</v>
      </c>
      <c r="B181" s="4" t="s">
        <v>531</v>
      </c>
      <c r="C181" s="4">
        <v>9</v>
      </c>
      <c r="E181" s="6" t="str">
        <f t="shared" si="2"/>
        <v>insert into comunas (ide_com,nom_com,ide_reg) values (178,'Curarrehue',9);</v>
      </c>
    </row>
    <row r="182" spans="1:5" x14ac:dyDescent="0.25">
      <c r="A182" s="4">
        <v>179</v>
      </c>
      <c r="B182" s="4" t="s">
        <v>532</v>
      </c>
      <c r="C182" s="4">
        <v>9</v>
      </c>
      <c r="E182" s="6" t="str">
        <f t="shared" si="2"/>
        <v>insert into comunas (ide_com,nom_com,ide_reg) values (179,'Freire',9);</v>
      </c>
    </row>
    <row r="183" spans="1:5" x14ac:dyDescent="0.25">
      <c r="A183" s="4">
        <v>180</v>
      </c>
      <c r="B183" s="4" t="s">
        <v>533</v>
      </c>
      <c r="C183" s="4">
        <v>9</v>
      </c>
      <c r="E183" s="6" t="str">
        <f t="shared" si="2"/>
        <v>insert into comunas (ide_com,nom_com,ide_reg) values (180,'Galvarino',9);</v>
      </c>
    </row>
    <row r="184" spans="1:5" x14ac:dyDescent="0.25">
      <c r="A184" s="4">
        <v>181</v>
      </c>
      <c r="B184" s="4" t="s">
        <v>534</v>
      </c>
      <c r="C184" s="4">
        <v>9</v>
      </c>
      <c r="E184" s="6" t="str">
        <f t="shared" si="2"/>
        <v>insert into comunas (ide_com,nom_com,ide_reg) values (181,'Gorbea',9);</v>
      </c>
    </row>
    <row r="185" spans="1:5" x14ac:dyDescent="0.25">
      <c r="A185" s="4">
        <v>182</v>
      </c>
      <c r="B185" s="4" t="s">
        <v>535</v>
      </c>
      <c r="C185" s="4">
        <v>9</v>
      </c>
      <c r="E185" s="6" t="str">
        <f t="shared" si="2"/>
        <v>insert into comunas (ide_com,nom_com,ide_reg) values (182,'Lautaro',9);</v>
      </c>
    </row>
    <row r="186" spans="1:5" x14ac:dyDescent="0.25">
      <c r="A186" s="4">
        <v>183</v>
      </c>
      <c r="B186" s="4" t="s">
        <v>536</v>
      </c>
      <c r="C186" s="4">
        <v>9</v>
      </c>
      <c r="E186" s="6" t="str">
        <f t="shared" si="2"/>
        <v>insert into comunas (ide_com,nom_com,ide_reg) values (183,'Loncoche',9);</v>
      </c>
    </row>
    <row r="187" spans="1:5" x14ac:dyDescent="0.25">
      <c r="A187" s="4">
        <v>184</v>
      </c>
      <c r="B187" s="4" t="s">
        <v>537</v>
      </c>
      <c r="C187" s="4">
        <v>9</v>
      </c>
      <c r="E187" s="6" t="str">
        <f t="shared" si="2"/>
        <v>insert into comunas (ide_com,nom_com,ide_reg) values (184,'Melipeuco',9);</v>
      </c>
    </row>
    <row r="188" spans="1:5" x14ac:dyDescent="0.25">
      <c r="A188" s="4">
        <v>185</v>
      </c>
      <c r="B188" s="4" t="s">
        <v>538</v>
      </c>
      <c r="C188" s="4">
        <v>9</v>
      </c>
      <c r="E188" s="6" t="str">
        <f t="shared" si="2"/>
        <v>insert into comunas (ide_com,nom_com,ide_reg) values (185,'Nueva Imperial',9);</v>
      </c>
    </row>
    <row r="189" spans="1:5" x14ac:dyDescent="0.25">
      <c r="A189" s="4">
        <v>186</v>
      </c>
      <c r="B189" s="4" t="s">
        <v>539</v>
      </c>
      <c r="C189" s="4">
        <v>9</v>
      </c>
      <c r="E189" s="6" t="str">
        <f t="shared" si="2"/>
        <v>insert into comunas (ide_com,nom_com,ide_reg) values (186,'Padre Las Casas',9);</v>
      </c>
    </row>
    <row r="190" spans="1:5" x14ac:dyDescent="0.25">
      <c r="A190" s="4">
        <v>187</v>
      </c>
      <c r="B190" s="4" t="s">
        <v>540</v>
      </c>
      <c r="C190" s="4">
        <v>9</v>
      </c>
      <c r="E190" s="6" t="str">
        <f t="shared" si="2"/>
        <v>insert into comunas (ide_com,nom_com,ide_reg) values (187,'Perquenco',9);</v>
      </c>
    </row>
    <row r="191" spans="1:5" x14ac:dyDescent="0.25">
      <c r="A191" s="4">
        <v>188</v>
      </c>
      <c r="B191" s="4" t="s">
        <v>541</v>
      </c>
      <c r="C191" s="4">
        <v>9</v>
      </c>
      <c r="E191" s="6" t="str">
        <f t="shared" si="2"/>
        <v>insert into comunas (ide_com,nom_com,ide_reg) values (188,'Pitrufquén',9);</v>
      </c>
    </row>
    <row r="192" spans="1:5" x14ac:dyDescent="0.25">
      <c r="A192" s="4">
        <v>189</v>
      </c>
      <c r="B192" s="4" t="s">
        <v>542</v>
      </c>
      <c r="C192" s="4">
        <v>9</v>
      </c>
      <c r="E192" s="6" t="str">
        <f t="shared" si="2"/>
        <v>insert into comunas (ide_com,nom_com,ide_reg) values (189,'Pucón',9);</v>
      </c>
    </row>
    <row r="193" spans="1:5" x14ac:dyDescent="0.25">
      <c r="A193" s="4">
        <v>190</v>
      </c>
      <c r="B193" s="4" t="s">
        <v>543</v>
      </c>
      <c r="C193" s="4">
        <v>9</v>
      </c>
      <c r="E193" s="6" t="str">
        <f t="shared" si="2"/>
        <v>insert into comunas (ide_com,nom_com,ide_reg) values (190,'Saavedra',9);</v>
      </c>
    </row>
    <row r="194" spans="1:5" x14ac:dyDescent="0.25">
      <c r="A194" s="4">
        <v>191</v>
      </c>
      <c r="B194" s="4" t="s">
        <v>544</v>
      </c>
      <c r="C194" s="4">
        <v>9</v>
      </c>
      <c r="E194" s="6" t="str">
        <f t="shared" si="2"/>
        <v>insert into comunas (ide_com,nom_com,ide_reg) values (191,'Teodoro Schmidt',9);</v>
      </c>
    </row>
    <row r="195" spans="1:5" x14ac:dyDescent="0.25">
      <c r="A195" s="4">
        <v>192</v>
      </c>
      <c r="B195" s="4" t="s">
        <v>545</v>
      </c>
      <c r="C195" s="4">
        <v>9</v>
      </c>
      <c r="E195" s="6" t="str">
        <f t="shared" si="2"/>
        <v>insert into comunas (ide_com,nom_com,ide_reg) values (192,'Toltén',9);</v>
      </c>
    </row>
    <row r="196" spans="1:5" x14ac:dyDescent="0.25">
      <c r="A196" s="4">
        <v>193</v>
      </c>
      <c r="B196" s="4" t="s">
        <v>546</v>
      </c>
      <c r="C196" s="4">
        <v>9</v>
      </c>
      <c r="E196" s="6" t="str">
        <f t="shared" si="2"/>
        <v>insert into comunas (ide_com,nom_com,ide_reg) values (193,'Vilcún',9);</v>
      </c>
    </row>
    <row r="197" spans="1:5" x14ac:dyDescent="0.25">
      <c r="A197" s="4">
        <v>194</v>
      </c>
      <c r="B197" s="4" t="s">
        <v>547</v>
      </c>
      <c r="C197" s="4">
        <v>9</v>
      </c>
      <c r="E197" s="6" t="str">
        <f t="shared" ref="E197:E260" si="3">CONCATENATE("insert into ",$A$2, " (",$A$3,",",$B$3,",",$C$3,") values (",A197,",'",B197,"',",C197,");")</f>
        <v>insert into comunas (ide_com,nom_com,ide_reg) values (194,'Villarrica',9);</v>
      </c>
    </row>
    <row r="198" spans="1:5" x14ac:dyDescent="0.25">
      <c r="A198" s="4">
        <v>195</v>
      </c>
      <c r="B198" s="4" t="s">
        <v>548</v>
      </c>
      <c r="C198" s="4">
        <v>9</v>
      </c>
      <c r="E198" s="6" t="str">
        <f t="shared" si="3"/>
        <v>insert into comunas (ide_com,nom_com,ide_reg) values (195,'Cholchol',9);</v>
      </c>
    </row>
    <row r="199" spans="1:5" x14ac:dyDescent="0.25">
      <c r="A199" s="4">
        <v>196</v>
      </c>
      <c r="B199" s="4" t="s">
        <v>549</v>
      </c>
      <c r="C199" s="4">
        <v>9</v>
      </c>
      <c r="E199" s="6" t="str">
        <f t="shared" si="3"/>
        <v>insert into comunas (ide_com,nom_com,ide_reg) values (196,'Angol',9);</v>
      </c>
    </row>
    <row r="200" spans="1:5" x14ac:dyDescent="0.25">
      <c r="A200" s="4">
        <v>197</v>
      </c>
      <c r="B200" s="4" t="s">
        <v>550</v>
      </c>
      <c r="C200" s="4">
        <v>9</v>
      </c>
      <c r="E200" s="6" t="str">
        <f t="shared" si="3"/>
        <v>insert into comunas (ide_com,nom_com,ide_reg) values (197,'Collipulli',9);</v>
      </c>
    </row>
    <row r="201" spans="1:5" x14ac:dyDescent="0.25">
      <c r="A201" s="4">
        <v>198</v>
      </c>
      <c r="B201" s="4" t="s">
        <v>551</v>
      </c>
      <c r="C201" s="4">
        <v>9</v>
      </c>
      <c r="E201" s="6" t="str">
        <f t="shared" si="3"/>
        <v>insert into comunas (ide_com,nom_com,ide_reg) values (198,'Curacautín',9);</v>
      </c>
    </row>
    <row r="202" spans="1:5" x14ac:dyDescent="0.25">
      <c r="A202" s="4">
        <v>199</v>
      </c>
      <c r="B202" s="4" t="s">
        <v>552</v>
      </c>
      <c r="C202" s="4">
        <v>9</v>
      </c>
      <c r="E202" s="6" t="str">
        <f t="shared" si="3"/>
        <v>insert into comunas (ide_com,nom_com,ide_reg) values (199,'Ercilla',9);</v>
      </c>
    </row>
    <row r="203" spans="1:5" x14ac:dyDescent="0.25">
      <c r="A203" s="4">
        <v>200</v>
      </c>
      <c r="B203" s="4" t="s">
        <v>553</v>
      </c>
      <c r="C203" s="4">
        <v>9</v>
      </c>
      <c r="E203" s="6" t="str">
        <f t="shared" si="3"/>
        <v>insert into comunas (ide_com,nom_com,ide_reg) values (200,'Lonquimay',9);</v>
      </c>
    </row>
    <row r="204" spans="1:5" x14ac:dyDescent="0.25">
      <c r="A204" s="4">
        <v>201</v>
      </c>
      <c r="B204" s="4" t="s">
        <v>554</v>
      </c>
      <c r="C204" s="4">
        <v>9</v>
      </c>
      <c r="E204" s="6" t="str">
        <f t="shared" si="3"/>
        <v>insert into comunas (ide_com,nom_com,ide_reg) values (201,'Los Sauces',9);</v>
      </c>
    </row>
    <row r="205" spans="1:5" x14ac:dyDescent="0.25">
      <c r="A205" s="4">
        <v>202</v>
      </c>
      <c r="B205" s="4" t="s">
        <v>555</v>
      </c>
      <c r="C205" s="4">
        <v>9</v>
      </c>
      <c r="E205" s="6" t="str">
        <f t="shared" si="3"/>
        <v>insert into comunas (ide_com,nom_com,ide_reg) values (202,'Lumaco',9);</v>
      </c>
    </row>
    <row r="206" spans="1:5" x14ac:dyDescent="0.25">
      <c r="A206" s="4">
        <v>203</v>
      </c>
      <c r="B206" s="4" t="s">
        <v>556</v>
      </c>
      <c r="C206" s="4">
        <v>9</v>
      </c>
      <c r="E206" s="6" t="str">
        <f t="shared" si="3"/>
        <v>insert into comunas (ide_com,nom_com,ide_reg) values (203,'Purén',9);</v>
      </c>
    </row>
    <row r="207" spans="1:5" x14ac:dyDescent="0.25">
      <c r="A207" s="4">
        <v>204</v>
      </c>
      <c r="B207" s="4" t="s">
        <v>557</v>
      </c>
      <c r="C207" s="4">
        <v>9</v>
      </c>
      <c r="E207" s="6" t="str">
        <f t="shared" si="3"/>
        <v>insert into comunas (ide_com,nom_com,ide_reg) values (204,'Renaico',9);</v>
      </c>
    </row>
    <row r="208" spans="1:5" x14ac:dyDescent="0.25">
      <c r="A208" s="4">
        <v>205</v>
      </c>
      <c r="B208" s="4" t="s">
        <v>558</v>
      </c>
      <c r="C208" s="4">
        <v>9</v>
      </c>
      <c r="E208" s="6" t="str">
        <f t="shared" si="3"/>
        <v>insert into comunas (ide_com,nom_com,ide_reg) values (205,'Traiguén',9);</v>
      </c>
    </row>
    <row r="209" spans="1:5" x14ac:dyDescent="0.25">
      <c r="A209" s="4">
        <v>206</v>
      </c>
      <c r="B209" s="4" t="s">
        <v>559</v>
      </c>
      <c r="C209" s="4">
        <v>9</v>
      </c>
      <c r="E209" s="6" t="str">
        <f t="shared" si="3"/>
        <v>insert into comunas (ide_com,nom_com,ide_reg) values (206,'Victoria',9);</v>
      </c>
    </row>
    <row r="210" spans="1:5" x14ac:dyDescent="0.25">
      <c r="A210" s="4">
        <v>207</v>
      </c>
      <c r="B210" s="4" t="s">
        <v>560</v>
      </c>
      <c r="C210" s="4">
        <v>10</v>
      </c>
      <c r="E210" s="6" t="str">
        <f t="shared" si="3"/>
        <v>insert into comunas (ide_com,nom_com,ide_reg) values (207,'Puerto Montt',10);</v>
      </c>
    </row>
    <row r="211" spans="1:5" x14ac:dyDescent="0.25">
      <c r="A211" s="4">
        <v>208</v>
      </c>
      <c r="B211" s="4" t="s">
        <v>561</v>
      </c>
      <c r="C211" s="4">
        <v>10</v>
      </c>
      <c r="E211" s="6" t="str">
        <f t="shared" si="3"/>
        <v>insert into comunas (ide_com,nom_com,ide_reg) values (208,'Calbuco',10);</v>
      </c>
    </row>
    <row r="212" spans="1:5" x14ac:dyDescent="0.25">
      <c r="A212" s="4">
        <v>209</v>
      </c>
      <c r="B212" s="4" t="s">
        <v>562</v>
      </c>
      <c r="C212" s="4">
        <v>10</v>
      </c>
      <c r="E212" s="6" t="str">
        <f t="shared" si="3"/>
        <v>insert into comunas (ide_com,nom_com,ide_reg) values (209,'Cochamó',10);</v>
      </c>
    </row>
    <row r="213" spans="1:5" x14ac:dyDescent="0.25">
      <c r="A213" s="4">
        <v>210</v>
      </c>
      <c r="B213" s="4" t="s">
        <v>563</v>
      </c>
      <c r="C213" s="4">
        <v>10</v>
      </c>
      <c r="E213" s="6" t="str">
        <f t="shared" si="3"/>
        <v>insert into comunas (ide_com,nom_com,ide_reg) values (210,'Fresia',10);</v>
      </c>
    </row>
    <row r="214" spans="1:5" x14ac:dyDescent="0.25">
      <c r="A214" s="4">
        <v>211</v>
      </c>
      <c r="B214" s="4" t="s">
        <v>564</v>
      </c>
      <c r="C214" s="4">
        <v>10</v>
      </c>
      <c r="E214" s="6" t="str">
        <f t="shared" si="3"/>
        <v>insert into comunas (ide_com,nom_com,ide_reg) values (211,'Frutillar',10);</v>
      </c>
    </row>
    <row r="215" spans="1:5" x14ac:dyDescent="0.25">
      <c r="A215" s="4">
        <v>212</v>
      </c>
      <c r="B215" s="4" t="s">
        <v>565</v>
      </c>
      <c r="C215" s="4">
        <v>10</v>
      </c>
      <c r="E215" s="6" t="str">
        <f t="shared" si="3"/>
        <v>insert into comunas (ide_com,nom_com,ide_reg) values (212,'Los Muermos',10);</v>
      </c>
    </row>
    <row r="216" spans="1:5" x14ac:dyDescent="0.25">
      <c r="A216" s="4">
        <v>213</v>
      </c>
      <c r="B216" s="4" t="s">
        <v>566</v>
      </c>
      <c r="C216" s="4">
        <v>10</v>
      </c>
      <c r="E216" s="6" t="str">
        <f t="shared" si="3"/>
        <v>insert into comunas (ide_com,nom_com,ide_reg) values (213,'Llanquihue',10);</v>
      </c>
    </row>
    <row r="217" spans="1:5" x14ac:dyDescent="0.25">
      <c r="A217" s="4">
        <v>214</v>
      </c>
      <c r="B217" s="4" t="s">
        <v>567</v>
      </c>
      <c r="C217" s="4">
        <v>10</v>
      </c>
      <c r="E217" s="6" t="str">
        <f t="shared" si="3"/>
        <v>insert into comunas (ide_com,nom_com,ide_reg) values (214,'Maullín',10);</v>
      </c>
    </row>
    <row r="218" spans="1:5" x14ac:dyDescent="0.25">
      <c r="A218" s="4">
        <v>215</v>
      </c>
      <c r="B218" s="4" t="s">
        <v>568</v>
      </c>
      <c r="C218" s="4">
        <v>10</v>
      </c>
      <c r="E218" s="6" t="str">
        <f t="shared" si="3"/>
        <v>insert into comunas (ide_com,nom_com,ide_reg) values (215,'Puerto Varas',10);</v>
      </c>
    </row>
    <row r="219" spans="1:5" x14ac:dyDescent="0.25">
      <c r="A219" s="4">
        <v>216</v>
      </c>
      <c r="B219" s="4" t="s">
        <v>569</v>
      </c>
      <c r="C219" s="4">
        <v>10</v>
      </c>
      <c r="E219" s="6" t="str">
        <f t="shared" si="3"/>
        <v>insert into comunas (ide_com,nom_com,ide_reg) values (216,'Castro',10);</v>
      </c>
    </row>
    <row r="220" spans="1:5" x14ac:dyDescent="0.25">
      <c r="A220" s="4">
        <v>217</v>
      </c>
      <c r="B220" s="4" t="s">
        <v>570</v>
      </c>
      <c r="C220" s="4">
        <v>10</v>
      </c>
      <c r="E220" s="6" t="str">
        <f t="shared" si="3"/>
        <v>insert into comunas (ide_com,nom_com,ide_reg) values (217,'Ancud',10);</v>
      </c>
    </row>
    <row r="221" spans="1:5" x14ac:dyDescent="0.25">
      <c r="A221" s="4">
        <v>218</v>
      </c>
      <c r="B221" s="4" t="s">
        <v>571</v>
      </c>
      <c r="C221" s="4">
        <v>10</v>
      </c>
      <c r="E221" s="6" t="str">
        <f t="shared" si="3"/>
        <v>insert into comunas (ide_com,nom_com,ide_reg) values (218,'Chonchi',10);</v>
      </c>
    </row>
    <row r="222" spans="1:5" x14ac:dyDescent="0.25">
      <c r="A222" s="4">
        <v>219</v>
      </c>
      <c r="B222" s="4" t="s">
        <v>572</v>
      </c>
      <c r="C222" s="4">
        <v>10</v>
      </c>
      <c r="E222" s="6" t="str">
        <f t="shared" si="3"/>
        <v>insert into comunas (ide_com,nom_com,ide_reg) values (219,'Curaco de Vélez',10);</v>
      </c>
    </row>
    <row r="223" spans="1:5" x14ac:dyDescent="0.25">
      <c r="A223" s="4">
        <v>220</v>
      </c>
      <c r="B223" s="4" t="s">
        <v>573</v>
      </c>
      <c r="C223" s="4">
        <v>10</v>
      </c>
      <c r="E223" s="6" t="str">
        <f t="shared" si="3"/>
        <v>insert into comunas (ide_com,nom_com,ide_reg) values (220,'Dalcahue',10);</v>
      </c>
    </row>
    <row r="224" spans="1:5" x14ac:dyDescent="0.25">
      <c r="A224" s="4">
        <v>221</v>
      </c>
      <c r="B224" s="4" t="s">
        <v>574</v>
      </c>
      <c r="C224" s="4">
        <v>10</v>
      </c>
      <c r="E224" s="6" t="str">
        <f t="shared" si="3"/>
        <v>insert into comunas (ide_com,nom_com,ide_reg) values (221,'Puqueldón',10);</v>
      </c>
    </row>
    <row r="225" spans="1:5" x14ac:dyDescent="0.25">
      <c r="A225" s="4">
        <v>222</v>
      </c>
      <c r="B225" s="4" t="s">
        <v>575</v>
      </c>
      <c r="C225" s="4">
        <v>10</v>
      </c>
      <c r="E225" s="6" t="str">
        <f t="shared" si="3"/>
        <v>insert into comunas (ide_com,nom_com,ide_reg) values (222,'Queilén',10);</v>
      </c>
    </row>
    <row r="226" spans="1:5" x14ac:dyDescent="0.25">
      <c r="A226" s="4">
        <v>223</v>
      </c>
      <c r="B226" s="4" t="s">
        <v>576</v>
      </c>
      <c r="C226" s="4">
        <v>10</v>
      </c>
      <c r="E226" s="6" t="str">
        <f t="shared" si="3"/>
        <v>insert into comunas (ide_com,nom_com,ide_reg) values (223,'Quellón',10);</v>
      </c>
    </row>
    <row r="227" spans="1:5" x14ac:dyDescent="0.25">
      <c r="A227" s="4">
        <v>224</v>
      </c>
      <c r="B227" s="4" t="s">
        <v>577</v>
      </c>
      <c r="C227" s="4">
        <v>10</v>
      </c>
      <c r="E227" s="6" t="str">
        <f t="shared" si="3"/>
        <v>insert into comunas (ide_com,nom_com,ide_reg) values (224,'Quemchi',10);</v>
      </c>
    </row>
    <row r="228" spans="1:5" x14ac:dyDescent="0.25">
      <c r="A228" s="4">
        <v>225</v>
      </c>
      <c r="B228" s="4" t="s">
        <v>578</v>
      </c>
      <c r="C228" s="4">
        <v>10</v>
      </c>
      <c r="E228" s="6" t="str">
        <f t="shared" si="3"/>
        <v>insert into comunas (ide_com,nom_com,ide_reg) values (225,'Quinchao',10);</v>
      </c>
    </row>
    <row r="229" spans="1:5" x14ac:dyDescent="0.25">
      <c r="A229" s="4">
        <v>226</v>
      </c>
      <c r="B229" s="4" t="s">
        <v>579</v>
      </c>
      <c r="C229" s="4">
        <v>10</v>
      </c>
      <c r="E229" s="6" t="str">
        <f t="shared" si="3"/>
        <v>insert into comunas (ide_com,nom_com,ide_reg) values (226,'Osorno',10);</v>
      </c>
    </row>
    <row r="230" spans="1:5" x14ac:dyDescent="0.25">
      <c r="A230" s="4">
        <v>227</v>
      </c>
      <c r="B230" s="4" t="s">
        <v>580</v>
      </c>
      <c r="C230" s="4">
        <v>10</v>
      </c>
      <c r="E230" s="6" t="str">
        <f t="shared" si="3"/>
        <v>insert into comunas (ide_com,nom_com,ide_reg) values (227,'Puerto Octay',10);</v>
      </c>
    </row>
    <row r="231" spans="1:5" x14ac:dyDescent="0.25">
      <c r="A231" s="4">
        <v>228</v>
      </c>
      <c r="B231" s="4" t="s">
        <v>581</v>
      </c>
      <c r="C231" s="4">
        <v>10</v>
      </c>
      <c r="E231" s="6" t="str">
        <f t="shared" si="3"/>
        <v>insert into comunas (ide_com,nom_com,ide_reg) values (228,'Purranque',10);</v>
      </c>
    </row>
    <row r="232" spans="1:5" x14ac:dyDescent="0.25">
      <c r="A232" s="4">
        <v>229</v>
      </c>
      <c r="B232" s="4" t="s">
        <v>582</v>
      </c>
      <c r="C232" s="4">
        <v>10</v>
      </c>
      <c r="E232" s="6" t="str">
        <f t="shared" si="3"/>
        <v>insert into comunas (ide_com,nom_com,ide_reg) values (229,'Puyehue',10);</v>
      </c>
    </row>
    <row r="233" spans="1:5" x14ac:dyDescent="0.25">
      <c r="A233" s="4">
        <v>230</v>
      </c>
      <c r="B233" s="4" t="s">
        <v>583</v>
      </c>
      <c r="C233" s="4">
        <v>10</v>
      </c>
      <c r="E233" s="6" t="str">
        <f t="shared" si="3"/>
        <v>insert into comunas (ide_com,nom_com,ide_reg) values (230,'Río Negro',10);</v>
      </c>
    </row>
    <row r="234" spans="1:5" x14ac:dyDescent="0.25">
      <c r="A234" s="4">
        <v>231</v>
      </c>
      <c r="B234" s="4" t="s">
        <v>584</v>
      </c>
      <c r="C234" s="4">
        <v>10</v>
      </c>
      <c r="E234" s="6" t="str">
        <f t="shared" si="3"/>
        <v>insert into comunas (ide_com,nom_com,ide_reg) values (231,'San Juan de la Costa',10);</v>
      </c>
    </row>
    <row r="235" spans="1:5" x14ac:dyDescent="0.25">
      <c r="A235" s="4">
        <v>232</v>
      </c>
      <c r="B235" s="4" t="s">
        <v>585</v>
      </c>
      <c r="C235" s="4">
        <v>10</v>
      </c>
      <c r="E235" s="6" t="str">
        <f t="shared" si="3"/>
        <v>insert into comunas (ide_com,nom_com,ide_reg) values (232,'San Pablo',10);</v>
      </c>
    </row>
    <row r="236" spans="1:5" x14ac:dyDescent="0.25">
      <c r="A236" s="4">
        <v>233</v>
      </c>
      <c r="B236" s="4" t="s">
        <v>586</v>
      </c>
      <c r="C236" s="4">
        <v>10</v>
      </c>
      <c r="E236" s="6" t="str">
        <f t="shared" si="3"/>
        <v>insert into comunas (ide_com,nom_com,ide_reg) values (233,'Chaitén',10);</v>
      </c>
    </row>
    <row r="237" spans="1:5" x14ac:dyDescent="0.25">
      <c r="A237" s="4">
        <v>234</v>
      </c>
      <c r="B237" s="4" t="s">
        <v>587</v>
      </c>
      <c r="C237" s="4">
        <v>10</v>
      </c>
      <c r="E237" s="6" t="str">
        <f t="shared" si="3"/>
        <v>insert into comunas (ide_com,nom_com,ide_reg) values (234,'Futaleufú',10);</v>
      </c>
    </row>
    <row r="238" spans="1:5" x14ac:dyDescent="0.25">
      <c r="A238" s="4">
        <v>235</v>
      </c>
      <c r="B238" s="4" t="s">
        <v>588</v>
      </c>
      <c r="C238" s="4">
        <v>10</v>
      </c>
      <c r="E238" s="6" t="str">
        <f t="shared" si="3"/>
        <v>insert into comunas (ide_com,nom_com,ide_reg) values (235,'Hualaihué',10);</v>
      </c>
    </row>
    <row r="239" spans="1:5" x14ac:dyDescent="0.25">
      <c r="A239" s="4">
        <v>236</v>
      </c>
      <c r="B239" s="4" t="s">
        <v>589</v>
      </c>
      <c r="C239" s="4">
        <v>10</v>
      </c>
      <c r="E239" s="6" t="str">
        <f t="shared" si="3"/>
        <v>insert into comunas (ide_com,nom_com,ide_reg) values (236,'Palena',10);</v>
      </c>
    </row>
    <row r="240" spans="1:5" x14ac:dyDescent="0.25">
      <c r="A240" s="4">
        <v>237</v>
      </c>
      <c r="B240" s="4" t="s">
        <v>590</v>
      </c>
      <c r="C240" s="4">
        <v>11</v>
      </c>
      <c r="E240" s="6" t="str">
        <f t="shared" si="3"/>
        <v>insert into comunas (ide_com,nom_com,ide_reg) values (237,'Coihaique',11);</v>
      </c>
    </row>
    <row r="241" spans="1:5" x14ac:dyDescent="0.25">
      <c r="A241" s="4">
        <v>238</v>
      </c>
      <c r="B241" s="4" t="s">
        <v>591</v>
      </c>
      <c r="C241" s="4">
        <v>11</v>
      </c>
      <c r="E241" s="6" t="str">
        <f t="shared" si="3"/>
        <v>insert into comunas (ide_com,nom_com,ide_reg) values (238,'Lago Verde',11);</v>
      </c>
    </row>
    <row r="242" spans="1:5" x14ac:dyDescent="0.25">
      <c r="A242" s="4">
        <v>239</v>
      </c>
      <c r="B242" s="4" t="s">
        <v>592</v>
      </c>
      <c r="C242" s="4">
        <v>11</v>
      </c>
      <c r="E242" s="6" t="str">
        <f t="shared" si="3"/>
        <v>insert into comunas (ide_com,nom_com,ide_reg) values (239,'Aisén',11);</v>
      </c>
    </row>
    <row r="243" spans="1:5" x14ac:dyDescent="0.25">
      <c r="A243" s="4">
        <v>240</v>
      </c>
      <c r="B243" s="4" t="s">
        <v>593</v>
      </c>
      <c r="C243" s="4">
        <v>11</v>
      </c>
      <c r="E243" s="6" t="str">
        <f t="shared" si="3"/>
        <v>insert into comunas (ide_com,nom_com,ide_reg) values (240,'Cisnes',11);</v>
      </c>
    </row>
    <row r="244" spans="1:5" x14ac:dyDescent="0.25">
      <c r="A244" s="4">
        <v>241</v>
      </c>
      <c r="B244" s="4" t="s">
        <v>594</v>
      </c>
      <c r="C244" s="4">
        <v>11</v>
      </c>
      <c r="E244" s="6" t="str">
        <f t="shared" si="3"/>
        <v>insert into comunas (ide_com,nom_com,ide_reg) values (241,'Guaitecas',11);</v>
      </c>
    </row>
    <row r="245" spans="1:5" x14ac:dyDescent="0.25">
      <c r="A245" s="4">
        <v>242</v>
      </c>
      <c r="B245" s="4" t="s">
        <v>595</v>
      </c>
      <c r="C245" s="4">
        <v>11</v>
      </c>
      <c r="E245" s="6" t="str">
        <f t="shared" si="3"/>
        <v>insert into comunas (ide_com,nom_com,ide_reg) values (242,'Cochrane',11);</v>
      </c>
    </row>
    <row r="246" spans="1:5" x14ac:dyDescent="0.25">
      <c r="A246" s="4">
        <v>243</v>
      </c>
      <c r="B246" s="4" t="s">
        <v>596</v>
      </c>
      <c r="C246" s="4">
        <v>11</v>
      </c>
      <c r="E246" s="6" t="str">
        <f t="shared" si="3"/>
        <v>insert into comunas (ide_com,nom_com,ide_reg) values (243,'O'Higgins',11);</v>
      </c>
    </row>
    <row r="247" spans="1:5" x14ac:dyDescent="0.25">
      <c r="A247" s="4">
        <v>244</v>
      </c>
      <c r="B247" s="4" t="s">
        <v>597</v>
      </c>
      <c r="C247" s="4">
        <v>11</v>
      </c>
      <c r="E247" s="6" t="str">
        <f t="shared" si="3"/>
        <v>insert into comunas (ide_com,nom_com,ide_reg) values (244,'Tortel',11);</v>
      </c>
    </row>
    <row r="248" spans="1:5" x14ac:dyDescent="0.25">
      <c r="A248" s="4">
        <v>245</v>
      </c>
      <c r="B248" s="4" t="s">
        <v>598</v>
      </c>
      <c r="C248" s="4">
        <v>11</v>
      </c>
      <c r="E248" s="6" t="str">
        <f t="shared" si="3"/>
        <v>insert into comunas (ide_com,nom_com,ide_reg) values (245,'Chile Chico',11);</v>
      </c>
    </row>
    <row r="249" spans="1:5" x14ac:dyDescent="0.25">
      <c r="A249" s="4">
        <v>246</v>
      </c>
      <c r="B249" s="4" t="s">
        <v>599</v>
      </c>
      <c r="C249" s="4">
        <v>11</v>
      </c>
      <c r="E249" s="6" t="str">
        <f t="shared" si="3"/>
        <v>insert into comunas (ide_com,nom_com,ide_reg) values (246,'Río Ibáñez',11);</v>
      </c>
    </row>
    <row r="250" spans="1:5" x14ac:dyDescent="0.25">
      <c r="A250" s="4">
        <v>247</v>
      </c>
      <c r="B250" s="4" t="s">
        <v>600</v>
      </c>
      <c r="C250" s="4">
        <v>12</v>
      </c>
      <c r="E250" s="6" t="str">
        <f t="shared" si="3"/>
        <v>insert into comunas (ide_com,nom_com,ide_reg) values (247,'Punta Arenas',12);</v>
      </c>
    </row>
    <row r="251" spans="1:5" x14ac:dyDescent="0.25">
      <c r="A251" s="4">
        <v>248</v>
      </c>
      <c r="B251" s="4" t="s">
        <v>601</v>
      </c>
      <c r="C251" s="4">
        <v>12</v>
      </c>
      <c r="E251" s="6" t="str">
        <f t="shared" si="3"/>
        <v>insert into comunas (ide_com,nom_com,ide_reg) values (248,'Laguna Blanca',12);</v>
      </c>
    </row>
    <row r="252" spans="1:5" x14ac:dyDescent="0.25">
      <c r="A252" s="4">
        <v>249</v>
      </c>
      <c r="B252" s="4" t="s">
        <v>602</v>
      </c>
      <c r="C252" s="4">
        <v>12</v>
      </c>
      <c r="E252" s="6" t="str">
        <f t="shared" si="3"/>
        <v>insert into comunas (ide_com,nom_com,ide_reg) values (249,'Río Verde',12);</v>
      </c>
    </row>
    <row r="253" spans="1:5" x14ac:dyDescent="0.25">
      <c r="A253" s="4">
        <v>250</v>
      </c>
      <c r="B253" s="4" t="s">
        <v>603</v>
      </c>
      <c r="C253" s="4">
        <v>12</v>
      </c>
      <c r="E253" s="6" t="str">
        <f t="shared" si="3"/>
        <v>insert into comunas (ide_com,nom_com,ide_reg) values (250,'San Gregorio',12);</v>
      </c>
    </row>
    <row r="254" spans="1:5" x14ac:dyDescent="0.25">
      <c r="A254" s="4">
        <v>251</v>
      </c>
      <c r="B254" s="4" t="s">
        <v>604</v>
      </c>
      <c r="C254" s="4">
        <v>12</v>
      </c>
      <c r="E254" s="6" t="str">
        <f t="shared" si="3"/>
        <v>insert into comunas (ide_com,nom_com,ide_reg) values (251,'Cabo de Hornos',12);</v>
      </c>
    </row>
    <row r="255" spans="1:5" x14ac:dyDescent="0.25">
      <c r="A255" s="4">
        <v>252</v>
      </c>
      <c r="B255" s="4" t="s">
        <v>605</v>
      </c>
      <c r="C255" s="4">
        <v>12</v>
      </c>
      <c r="E255" s="6" t="str">
        <f t="shared" si="3"/>
        <v>insert into comunas (ide_com,nom_com,ide_reg) values (252,'Porvenir',12);</v>
      </c>
    </row>
    <row r="256" spans="1:5" x14ac:dyDescent="0.25">
      <c r="A256" s="4">
        <v>253</v>
      </c>
      <c r="B256" s="4" t="s">
        <v>606</v>
      </c>
      <c r="C256" s="4">
        <v>12</v>
      </c>
      <c r="E256" s="6" t="str">
        <f t="shared" si="3"/>
        <v>insert into comunas (ide_com,nom_com,ide_reg) values (253,'Primavera',12);</v>
      </c>
    </row>
    <row r="257" spans="1:5" x14ac:dyDescent="0.25">
      <c r="A257" s="4">
        <v>254</v>
      </c>
      <c r="B257" s="4" t="s">
        <v>607</v>
      </c>
      <c r="C257" s="4">
        <v>12</v>
      </c>
      <c r="E257" s="6" t="str">
        <f t="shared" si="3"/>
        <v>insert into comunas (ide_com,nom_com,ide_reg) values (254,'Timaukel',12);</v>
      </c>
    </row>
    <row r="258" spans="1:5" x14ac:dyDescent="0.25">
      <c r="A258" s="4">
        <v>255</v>
      </c>
      <c r="B258" s="4" t="s">
        <v>608</v>
      </c>
      <c r="C258" s="4">
        <v>12</v>
      </c>
      <c r="E258" s="6" t="str">
        <f t="shared" si="3"/>
        <v>insert into comunas (ide_com,nom_com,ide_reg) values (255,'Natales',12);</v>
      </c>
    </row>
    <row r="259" spans="1:5" x14ac:dyDescent="0.25">
      <c r="A259" s="4">
        <v>256</v>
      </c>
      <c r="B259" s="4" t="s">
        <v>609</v>
      </c>
      <c r="C259" s="4">
        <v>12</v>
      </c>
      <c r="E259" s="6" t="str">
        <f t="shared" si="3"/>
        <v>insert into comunas (ide_com,nom_com,ide_reg) values (256,'Torres del Paine',12);</v>
      </c>
    </row>
    <row r="260" spans="1:5" x14ac:dyDescent="0.25">
      <c r="A260" s="4">
        <v>257</v>
      </c>
      <c r="B260" s="4" t="s">
        <v>610</v>
      </c>
      <c r="C260" s="4">
        <v>13</v>
      </c>
      <c r="E260" s="6" t="str">
        <f t="shared" si="3"/>
        <v>insert into comunas (ide_com,nom_com,ide_reg) values (257,'Santiago',13);</v>
      </c>
    </row>
    <row r="261" spans="1:5" x14ac:dyDescent="0.25">
      <c r="A261" s="4">
        <v>258</v>
      </c>
      <c r="B261" s="4" t="s">
        <v>611</v>
      </c>
      <c r="C261" s="4">
        <v>13</v>
      </c>
      <c r="E261" s="6" t="str">
        <f t="shared" ref="E261:E324" si="4">CONCATENATE("insert into ",$A$2, " (",$A$3,",",$B$3,",",$C$3,") values (",A261,",'",B261,"',",C261,");")</f>
        <v>insert into comunas (ide_com,nom_com,ide_reg) values (258,'Cerrillos',13);</v>
      </c>
    </row>
    <row r="262" spans="1:5" x14ac:dyDescent="0.25">
      <c r="A262" s="4">
        <v>259</v>
      </c>
      <c r="B262" s="4" t="s">
        <v>612</v>
      </c>
      <c r="C262" s="4">
        <v>13</v>
      </c>
      <c r="E262" s="6" t="str">
        <f t="shared" si="4"/>
        <v>insert into comunas (ide_com,nom_com,ide_reg) values (259,'Cerro Navia',13);</v>
      </c>
    </row>
    <row r="263" spans="1:5" x14ac:dyDescent="0.25">
      <c r="A263" s="4">
        <v>260</v>
      </c>
      <c r="B263" s="4" t="s">
        <v>613</v>
      </c>
      <c r="C263" s="4">
        <v>13</v>
      </c>
      <c r="E263" s="6" t="str">
        <f t="shared" si="4"/>
        <v>insert into comunas (ide_com,nom_com,ide_reg) values (260,'Conchalí',13);</v>
      </c>
    </row>
    <row r="264" spans="1:5" x14ac:dyDescent="0.25">
      <c r="A264" s="4">
        <v>261</v>
      </c>
      <c r="B264" s="4" t="s">
        <v>614</v>
      </c>
      <c r="C264" s="4">
        <v>13</v>
      </c>
      <c r="E264" s="6" t="str">
        <f t="shared" si="4"/>
        <v>insert into comunas (ide_com,nom_com,ide_reg) values (261,'El Bosque',13);</v>
      </c>
    </row>
    <row r="265" spans="1:5" x14ac:dyDescent="0.25">
      <c r="A265" s="4">
        <v>262</v>
      </c>
      <c r="B265" s="4" t="s">
        <v>615</v>
      </c>
      <c r="C265" s="4">
        <v>13</v>
      </c>
      <c r="E265" s="6" t="str">
        <f t="shared" si="4"/>
        <v>insert into comunas (ide_com,nom_com,ide_reg) values (262,'Estación Central',13);</v>
      </c>
    </row>
    <row r="266" spans="1:5" x14ac:dyDescent="0.25">
      <c r="A266" s="4">
        <v>263</v>
      </c>
      <c r="B266" s="4" t="s">
        <v>616</v>
      </c>
      <c r="C266" s="4">
        <v>13</v>
      </c>
      <c r="E266" s="6" t="str">
        <f t="shared" si="4"/>
        <v>insert into comunas (ide_com,nom_com,ide_reg) values (263,'Huechuraba',13);</v>
      </c>
    </row>
    <row r="267" spans="1:5" x14ac:dyDescent="0.25">
      <c r="A267" s="4">
        <v>264</v>
      </c>
      <c r="B267" s="4" t="s">
        <v>617</v>
      </c>
      <c r="C267" s="4">
        <v>13</v>
      </c>
      <c r="E267" s="6" t="str">
        <f t="shared" si="4"/>
        <v>insert into comunas (ide_com,nom_com,ide_reg) values (264,'Independencia',13);</v>
      </c>
    </row>
    <row r="268" spans="1:5" x14ac:dyDescent="0.25">
      <c r="A268" s="4">
        <v>265</v>
      </c>
      <c r="B268" s="4" t="s">
        <v>618</v>
      </c>
      <c r="C268" s="4">
        <v>13</v>
      </c>
      <c r="E268" s="6" t="str">
        <f t="shared" si="4"/>
        <v>insert into comunas (ide_com,nom_com,ide_reg) values (265,'La Cisterna',13);</v>
      </c>
    </row>
    <row r="269" spans="1:5" x14ac:dyDescent="0.25">
      <c r="A269" s="4">
        <v>266</v>
      </c>
      <c r="B269" s="4" t="s">
        <v>619</v>
      </c>
      <c r="C269" s="4">
        <v>13</v>
      </c>
      <c r="E269" s="6" t="str">
        <f t="shared" si="4"/>
        <v>insert into comunas (ide_com,nom_com,ide_reg) values (266,'La Florida',13);</v>
      </c>
    </row>
    <row r="270" spans="1:5" x14ac:dyDescent="0.25">
      <c r="A270" s="4">
        <v>267</v>
      </c>
      <c r="B270" s="4" t="s">
        <v>620</v>
      </c>
      <c r="C270" s="4">
        <v>13</v>
      </c>
      <c r="E270" s="6" t="str">
        <f t="shared" si="4"/>
        <v>insert into comunas (ide_com,nom_com,ide_reg) values (267,'La Granja',13);</v>
      </c>
    </row>
    <row r="271" spans="1:5" x14ac:dyDescent="0.25">
      <c r="A271" s="4">
        <v>268</v>
      </c>
      <c r="B271" s="4" t="s">
        <v>621</v>
      </c>
      <c r="C271" s="4">
        <v>13</v>
      </c>
      <c r="E271" s="6" t="str">
        <f t="shared" si="4"/>
        <v>insert into comunas (ide_com,nom_com,ide_reg) values (268,'La Pintana',13);</v>
      </c>
    </row>
    <row r="272" spans="1:5" x14ac:dyDescent="0.25">
      <c r="A272" s="4">
        <v>269</v>
      </c>
      <c r="B272" s="4" t="s">
        <v>622</v>
      </c>
      <c r="C272" s="4">
        <v>13</v>
      </c>
      <c r="E272" s="6" t="str">
        <f t="shared" si="4"/>
        <v>insert into comunas (ide_com,nom_com,ide_reg) values (269,'La Reina',13);</v>
      </c>
    </row>
    <row r="273" spans="1:5" x14ac:dyDescent="0.25">
      <c r="A273" s="4">
        <v>270</v>
      </c>
      <c r="B273" s="4" t="s">
        <v>623</v>
      </c>
      <c r="C273" s="4">
        <v>13</v>
      </c>
      <c r="E273" s="6" t="str">
        <f t="shared" si="4"/>
        <v>insert into comunas (ide_com,nom_com,ide_reg) values (270,'Las Condes',13);</v>
      </c>
    </row>
    <row r="274" spans="1:5" x14ac:dyDescent="0.25">
      <c r="A274" s="4">
        <v>271</v>
      </c>
      <c r="B274" s="4" t="s">
        <v>624</v>
      </c>
      <c r="C274" s="4">
        <v>13</v>
      </c>
      <c r="E274" s="6" t="str">
        <f t="shared" si="4"/>
        <v>insert into comunas (ide_com,nom_com,ide_reg) values (271,'Lo Barnechea',13);</v>
      </c>
    </row>
    <row r="275" spans="1:5" x14ac:dyDescent="0.25">
      <c r="A275" s="4">
        <v>272</v>
      </c>
      <c r="B275" s="4" t="s">
        <v>625</v>
      </c>
      <c r="C275" s="4">
        <v>13</v>
      </c>
      <c r="E275" s="6" t="str">
        <f t="shared" si="4"/>
        <v>insert into comunas (ide_com,nom_com,ide_reg) values (272,'Lo Espejo',13);</v>
      </c>
    </row>
    <row r="276" spans="1:5" x14ac:dyDescent="0.25">
      <c r="A276" s="4">
        <v>273</v>
      </c>
      <c r="B276" s="4" t="s">
        <v>626</v>
      </c>
      <c r="C276" s="4">
        <v>13</v>
      </c>
      <c r="E276" s="6" t="str">
        <f t="shared" si="4"/>
        <v>insert into comunas (ide_com,nom_com,ide_reg) values (273,'Lo Prado',13);</v>
      </c>
    </row>
    <row r="277" spans="1:5" x14ac:dyDescent="0.25">
      <c r="A277" s="4">
        <v>274</v>
      </c>
      <c r="B277" s="4" t="s">
        <v>627</v>
      </c>
      <c r="C277" s="4">
        <v>13</v>
      </c>
      <c r="E277" s="6" t="str">
        <f t="shared" si="4"/>
        <v>insert into comunas (ide_com,nom_com,ide_reg) values (274,'Macul',13);</v>
      </c>
    </row>
    <row r="278" spans="1:5" x14ac:dyDescent="0.25">
      <c r="A278" s="4">
        <v>275</v>
      </c>
      <c r="B278" s="4" t="s">
        <v>628</v>
      </c>
      <c r="C278" s="4">
        <v>13</v>
      </c>
      <c r="E278" s="6" t="str">
        <f t="shared" si="4"/>
        <v>insert into comunas (ide_com,nom_com,ide_reg) values (275,'Maipú',13);</v>
      </c>
    </row>
    <row r="279" spans="1:5" x14ac:dyDescent="0.25">
      <c r="A279" s="4">
        <v>276</v>
      </c>
      <c r="B279" s="4" t="s">
        <v>629</v>
      </c>
      <c r="C279" s="4">
        <v>13</v>
      </c>
      <c r="E279" s="6" t="str">
        <f t="shared" si="4"/>
        <v>insert into comunas (ide_com,nom_com,ide_reg) values (276,'Ñuñoa',13);</v>
      </c>
    </row>
    <row r="280" spans="1:5" x14ac:dyDescent="0.25">
      <c r="A280" s="4">
        <v>277</v>
      </c>
      <c r="B280" s="4" t="s">
        <v>630</v>
      </c>
      <c r="C280" s="4">
        <v>13</v>
      </c>
      <c r="E280" s="6" t="str">
        <f t="shared" si="4"/>
        <v>insert into comunas (ide_com,nom_com,ide_reg) values (277,'Pedro Aguirre Cerda',13);</v>
      </c>
    </row>
    <row r="281" spans="1:5" x14ac:dyDescent="0.25">
      <c r="A281" s="4">
        <v>278</v>
      </c>
      <c r="B281" s="4" t="s">
        <v>631</v>
      </c>
      <c r="C281" s="4">
        <v>13</v>
      </c>
      <c r="E281" s="6" t="str">
        <f t="shared" si="4"/>
        <v>insert into comunas (ide_com,nom_com,ide_reg) values (278,'Peñalolén',13);</v>
      </c>
    </row>
    <row r="282" spans="1:5" x14ac:dyDescent="0.25">
      <c r="A282" s="4">
        <v>279</v>
      </c>
      <c r="B282" s="4" t="s">
        <v>632</v>
      </c>
      <c r="C282" s="4">
        <v>13</v>
      </c>
      <c r="E282" s="6" t="str">
        <f t="shared" si="4"/>
        <v>insert into comunas (ide_com,nom_com,ide_reg) values (279,'Providencia',13);</v>
      </c>
    </row>
    <row r="283" spans="1:5" x14ac:dyDescent="0.25">
      <c r="A283" s="4">
        <v>280</v>
      </c>
      <c r="B283" s="4" t="s">
        <v>633</v>
      </c>
      <c r="C283" s="4">
        <v>13</v>
      </c>
      <c r="E283" s="6" t="str">
        <f t="shared" si="4"/>
        <v>insert into comunas (ide_com,nom_com,ide_reg) values (280,'Pudahuel',13);</v>
      </c>
    </row>
    <row r="284" spans="1:5" x14ac:dyDescent="0.25">
      <c r="A284" s="4">
        <v>281</v>
      </c>
      <c r="B284" s="4" t="s">
        <v>634</v>
      </c>
      <c r="C284" s="4">
        <v>13</v>
      </c>
      <c r="E284" s="6" t="str">
        <f t="shared" si="4"/>
        <v>insert into comunas (ide_com,nom_com,ide_reg) values (281,'Quilicura',13);</v>
      </c>
    </row>
    <row r="285" spans="1:5" x14ac:dyDescent="0.25">
      <c r="A285" s="4">
        <v>282</v>
      </c>
      <c r="B285" s="4" t="s">
        <v>635</v>
      </c>
      <c r="C285" s="4">
        <v>13</v>
      </c>
      <c r="E285" s="6" t="str">
        <f t="shared" si="4"/>
        <v>insert into comunas (ide_com,nom_com,ide_reg) values (282,'Quinta Normal',13);</v>
      </c>
    </row>
    <row r="286" spans="1:5" x14ac:dyDescent="0.25">
      <c r="A286" s="4">
        <v>283</v>
      </c>
      <c r="B286" s="4" t="s">
        <v>636</v>
      </c>
      <c r="C286" s="4">
        <v>13</v>
      </c>
      <c r="E286" s="6" t="str">
        <f t="shared" si="4"/>
        <v>insert into comunas (ide_com,nom_com,ide_reg) values (283,'Recoleta',13);</v>
      </c>
    </row>
    <row r="287" spans="1:5" x14ac:dyDescent="0.25">
      <c r="A287" s="4">
        <v>284</v>
      </c>
      <c r="B287" s="4" t="s">
        <v>637</v>
      </c>
      <c r="C287" s="4">
        <v>13</v>
      </c>
      <c r="E287" s="6" t="str">
        <f t="shared" si="4"/>
        <v>insert into comunas (ide_com,nom_com,ide_reg) values (284,'Renca',13);</v>
      </c>
    </row>
    <row r="288" spans="1:5" x14ac:dyDescent="0.25">
      <c r="A288" s="4">
        <v>285</v>
      </c>
      <c r="B288" s="4" t="s">
        <v>638</v>
      </c>
      <c r="C288" s="4">
        <v>13</v>
      </c>
      <c r="E288" s="6" t="str">
        <f t="shared" si="4"/>
        <v>insert into comunas (ide_com,nom_com,ide_reg) values (285,'San Joaquín',13);</v>
      </c>
    </row>
    <row r="289" spans="1:5" x14ac:dyDescent="0.25">
      <c r="A289" s="4">
        <v>286</v>
      </c>
      <c r="B289" s="4" t="s">
        <v>639</v>
      </c>
      <c r="C289" s="4">
        <v>13</v>
      </c>
      <c r="E289" s="6" t="str">
        <f t="shared" si="4"/>
        <v>insert into comunas (ide_com,nom_com,ide_reg) values (286,'San Miguel',13);</v>
      </c>
    </row>
    <row r="290" spans="1:5" x14ac:dyDescent="0.25">
      <c r="A290" s="4">
        <v>287</v>
      </c>
      <c r="B290" s="4" t="s">
        <v>640</v>
      </c>
      <c r="C290" s="4">
        <v>13</v>
      </c>
      <c r="E290" s="6" t="str">
        <f t="shared" si="4"/>
        <v>insert into comunas (ide_com,nom_com,ide_reg) values (287,'San Ramón',13);</v>
      </c>
    </row>
    <row r="291" spans="1:5" x14ac:dyDescent="0.25">
      <c r="A291" s="4">
        <v>288</v>
      </c>
      <c r="B291" s="4" t="s">
        <v>641</v>
      </c>
      <c r="C291" s="4">
        <v>13</v>
      </c>
      <c r="E291" s="6" t="str">
        <f t="shared" si="4"/>
        <v>insert into comunas (ide_com,nom_com,ide_reg) values (288,'Vitacura',13);</v>
      </c>
    </row>
    <row r="292" spans="1:5" x14ac:dyDescent="0.25">
      <c r="A292" s="4">
        <v>289</v>
      </c>
      <c r="B292" s="4" t="s">
        <v>642</v>
      </c>
      <c r="C292" s="4">
        <v>13</v>
      </c>
      <c r="E292" s="6" t="str">
        <f t="shared" si="4"/>
        <v>insert into comunas (ide_com,nom_com,ide_reg) values (289,'Puente Alto',13);</v>
      </c>
    </row>
    <row r="293" spans="1:5" x14ac:dyDescent="0.25">
      <c r="A293" s="4">
        <v>290</v>
      </c>
      <c r="B293" s="4" t="s">
        <v>643</v>
      </c>
      <c r="C293" s="4">
        <v>13</v>
      </c>
      <c r="E293" s="6" t="str">
        <f t="shared" si="4"/>
        <v>insert into comunas (ide_com,nom_com,ide_reg) values (290,'Pirque',13);</v>
      </c>
    </row>
    <row r="294" spans="1:5" x14ac:dyDescent="0.25">
      <c r="A294" s="4">
        <v>291</v>
      </c>
      <c r="B294" s="4" t="s">
        <v>644</v>
      </c>
      <c r="C294" s="4">
        <v>13</v>
      </c>
      <c r="E294" s="6" t="str">
        <f t="shared" si="4"/>
        <v>insert into comunas (ide_com,nom_com,ide_reg) values (291,'San José de Maipo',13);</v>
      </c>
    </row>
    <row r="295" spans="1:5" x14ac:dyDescent="0.25">
      <c r="A295" s="4">
        <v>292</v>
      </c>
      <c r="B295" s="4" t="s">
        <v>645</v>
      </c>
      <c r="C295" s="4">
        <v>13</v>
      </c>
      <c r="E295" s="6" t="str">
        <f t="shared" si="4"/>
        <v>insert into comunas (ide_com,nom_com,ide_reg) values (292,'Colina',13);</v>
      </c>
    </row>
    <row r="296" spans="1:5" x14ac:dyDescent="0.25">
      <c r="A296" s="4">
        <v>293</v>
      </c>
      <c r="B296" s="4" t="s">
        <v>646</v>
      </c>
      <c r="C296" s="4">
        <v>13</v>
      </c>
      <c r="E296" s="6" t="str">
        <f t="shared" si="4"/>
        <v>insert into comunas (ide_com,nom_com,ide_reg) values (293,'Lampa',13);</v>
      </c>
    </row>
    <row r="297" spans="1:5" x14ac:dyDescent="0.25">
      <c r="A297" s="4">
        <v>294</v>
      </c>
      <c r="B297" s="4" t="s">
        <v>647</v>
      </c>
      <c r="C297" s="4">
        <v>13</v>
      </c>
      <c r="E297" s="6" t="str">
        <f t="shared" si="4"/>
        <v>insert into comunas (ide_com,nom_com,ide_reg) values (294,'Tiltil',13);</v>
      </c>
    </row>
    <row r="298" spans="1:5" x14ac:dyDescent="0.25">
      <c r="A298" s="4">
        <v>295</v>
      </c>
      <c r="B298" s="4" t="s">
        <v>648</v>
      </c>
      <c r="C298" s="4">
        <v>13</v>
      </c>
      <c r="E298" s="6" t="str">
        <f t="shared" si="4"/>
        <v>insert into comunas (ide_com,nom_com,ide_reg) values (295,'San Bernardo',13);</v>
      </c>
    </row>
    <row r="299" spans="1:5" x14ac:dyDescent="0.25">
      <c r="A299" s="4">
        <v>296</v>
      </c>
      <c r="B299" s="4" t="s">
        <v>649</v>
      </c>
      <c r="C299" s="4">
        <v>13</v>
      </c>
      <c r="E299" s="6" t="str">
        <f t="shared" si="4"/>
        <v>insert into comunas (ide_com,nom_com,ide_reg) values (296,'Buin',13);</v>
      </c>
    </row>
    <row r="300" spans="1:5" x14ac:dyDescent="0.25">
      <c r="A300" s="4">
        <v>297</v>
      </c>
      <c r="B300" s="4" t="s">
        <v>650</v>
      </c>
      <c r="C300" s="4">
        <v>13</v>
      </c>
      <c r="E300" s="6" t="str">
        <f t="shared" si="4"/>
        <v>insert into comunas (ide_com,nom_com,ide_reg) values (297,'Calera de Tango',13);</v>
      </c>
    </row>
    <row r="301" spans="1:5" x14ac:dyDescent="0.25">
      <c r="A301" s="4">
        <v>298</v>
      </c>
      <c r="B301" s="4" t="s">
        <v>651</v>
      </c>
      <c r="C301" s="4">
        <v>13</v>
      </c>
      <c r="E301" s="6" t="str">
        <f t="shared" si="4"/>
        <v>insert into comunas (ide_com,nom_com,ide_reg) values (298,'Paine',13);</v>
      </c>
    </row>
    <row r="302" spans="1:5" x14ac:dyDescent="0.25">
      <c r="A302" s="4">
        <v>299</v>
      </c>
      <c r="B302" s="4" t="s">
        <v>652</v>
      </c>
      <c r="C302" s="4">
        <v>13</v>
      </c>
      <c r="E302" s="6" t="str">
        <f t="shared" si="4"/>
        <v>insert into comunas (ide_com,nom_com,ide_reg) values (299,'Melipilla',13);</v>
      </c>
    </row>
    <row r="303" spans="1:5" x14ac:dyDescent="0.25">
      <c r="A303" s="4">
        <v>300</v>
      </c>
      <c r="B303" s="4" t="s">
        <v>653</v>
      </c>
      <c r="C303" s="4">
        <v>13</v>
      </c>
      <c r="E303" s="6" t="str">
        <f t="shared" si="4"/>
        <v>insert into comunas (ide_com,nom_com,ide_reg) values (300,'Alhué',13);</v>
      </c>
    </row>
    <row r="304" spans="1:5" x14ac:dyDescent="0.25">
      <c r="A304" s="4">
        <v>301</v>
      </c>
      <c r="B304" s="4" t="s">
        <v>654</v>
      </c>
      <c r="C304" s="4">
        <v>13</v>
      </c>
      <c r="E304" s="6" t="str">
        <f t="shared" si="4"/>
        <v>insert into comunas (ide_com,nom_com,ide_reg) values (301,'Curacaví',13);</v>
      </c>
    </row>
    <row r="305" spans="1:5" x14ac:dyDescent="0.25">
      <c r="A305" s="4">
        <v>302</v>
      </c>
      <c r="B305" s="4" t="s">
        <v>655</v>
      </c>
      <c r="C305" s="4">
        <v>13</v>
      </c>
      <c r="E305" s="6" t="str">
        <f t="shared" si="4"/>
        <v>insert into comunas (ide_com,nom_com,ide_reg) values (302,'María Pinto',13);</v>
      </c>
    </row>
    <row r="306" spans="1:5" x14ac:dyDescent="0.25">
      <c r="A306" s="4">
        <v>303</v>
      </c>
      <c r="B306" s="4" t="s">
        <v>656</v>
      </c>
      <c r="C306" s="4">
        <v>13</v>
      </c>
      <c r="E306" s="6" t="str">
        <f t="shared" si="4"/>
        <v>insert into comunas (ide_com,nom_com,ide_reg) values (303,'San Pedro',13);</v>
      </c>
    </row>
    <row r="307" spans="1:5" x14ac:dyDescent="0.25">
      <c r="A307" s="4">
        <v>304</v>
      </c>
      <c r="B307" s="4" t="s">
        <v>657</v>
      </c>
      <c r="C307" s="4">
        <v>13</v>
      </c>
      <c r="E307" s="6" t="str">
        <f t="shared" si="4"/>
        <v>insert into comunas (ide_com,nom_com,ide_reg) values (304,'Talagante',13);</v>
      </c>
    </row>
    <row r="308" spans="1:5" x14ac:dyDescent="0.25">
      <c r="A308" s="4">
        <v>305</v>
      </c>
      <c r="B308" s="4" t="s">
        <v>658</v>
      </c>
      <c r="C308" s="4">
        <v>13</v>
      </c>
      <c r="E308" s="6" t="str">
        <f t="shared" si="4"/>
        <v>insert into comunas (ide_com,nom_com,ide_reg) values (305,'El Monte',13);</v>
      </c>
    </row>
    <row r="309" spans="1:5" x14ac:dyDescent="0.25">
      <c r="A309" s="4">
        <v>306</v>
      </c>
      <c r="B309" s="4" t="s">
        <v>659</v>
      </c>
      <c r="C309" s="4">
        <v>13</v>
      </c>
      <c r="E309" s="6" t="str">
        <f t="shared" si="4"/>
        <v>insert into comunas (ide_com,nom_com,ide_reg) values (306,'Isla de Maipo',13);</v>
      </c>
    </row>
    <row r="310" spans="1:5" x14ac:dyDescent="0.25">
      <c r="A310" s="4">
        <v>307</v>
      </c>
      <c r="B310" s="4" t="s">
        <v>660</v>
      </c>
      <c r="C310" s="4">
        <v>13</v>
      </c>
      <c r="E310" s="6" t="str">
        <f t="shared" si="4"/>
        <v>insert into comunas (ide_com,nom_com,ide_reg) values (307,'Padre Hurtado',13);</v>
      </c>
    </row>
    <row r="311" spans="1:5" x14ac:dyDescent="0.25">
      <c r="A311" s="4">
        <v>308</v>
      </c>
      <c r="B311" s="4" t="s">
        <v>661</v>
      </c>
      <c r="C311" s="4">
        <v>13</v>
      </c>
      <c r="E311" s="6" t="str">
        <f t="shared" si="4"/>
        <v>insert into comunas (ide_com,nom_com,ide_reg) values (308,'Peñaflor',13);</v>
      </c>
    </row>
    <row r="312" spans="1:5" x14ac:dyDescent="0.25">
      <c r="A312" s="4">
        <v>309</v>
      </c>
      <c r="B312" s="4" t="s">
        <v>662</v>
      </c>
      <c r="C312" s="4">
        <v>14</v>
      </c>
      <c r="E312" s="6" t="str">
        <f t="shared" si="4"/>
        <v>insert into comunas (ide_com,nom_com,ide_reg) values (309,'Valdivia',14);</v>
      </c>
    </row>
    <row r="313" spans="1:5" x14ac:dyDescent="0.25">
      <c r="A313" s="4">
        <v>310</v>
      </c>
      <c r="B313" s="4" t="s">
        <v>663</v>
      </c>
      <c r="C313" s="4">
        <v>14</v>
      </c>
      <c r="E313" s="6" t="str">
        <f t="shared" si="4"/>
        <v>insert into comunas (ide_com,nom_com,ide_reg) values (310,'Corral',14);</v>
      </c>
    </row>
    <row r="314" spans="1:5" x14ac:dyDescent="0.25">
      <c r="A314" s="4">
        <v>311</v>
      </c>
      <c r="B314" s="4" t="s">
        <v>664</v>
      </c>
      <c r="C314" s="4">
        <v>14</v>
      </c>
      <c r="E314" s="6" t="str">
        <f t="shared" si="4"/>
        <v>insert into comunas (ide_com,nom_com,ide_reg) values (311,'Lanco',14);</v>
      </c>
    </row>
    <row r="315" spans="1:5" x14ac:dyDescent="0.25">
      <c r="A315" s="4">
        <v>312</v>
      </c>
      <c r="B315" s="4" t="s">
        <v>351</v>
      </c>
      <c r="C315" s="4">
        <v>14</v>
      </c>
      <c r="E315" s="6" t="str">
        <f t="shared" si="4"/>
        <v>insert into comunas (ide_com,nom_com,ide_reg) values (312,'Los Lagos',14);</v>
      </c>
    </row>
    <row r="316" spans="1:5" x14ac:dyDescent="0.25">
      <c r="A316" s="4">
        <v>313</v>
      </c>
      <c r="B316" s="4" t="s">
        <v>665</v>
      </c>
      <c r="C316" s="4">
        <v>14</v>
      </c>
      <c r="E316" s="6" t="str">
        <f t="shared" si="4"/>
        <v>insert into comunas (ide_com,nom_com,ide_reg) values (313,'Máfil',14);</v>
      </c>
    </row>
    <row r="317" spans="1:5" x14ac:dyDescent="0.25">
      <c r="A317" s="4">
        <v>314</v>
      </c>
      <c r="B317" s="4" t="s">
        <v>666</v>
      </c>
      <c r="C317" s="4">
        <v>14</v>
      </c>
      <c r="E317" s="6" t="str">
        <f t="shared" si="4"/>
        <v>insert into comunas (ide_com,nom_com,ide_reg) values (314,'Mariquina',14);</v>
      </c>
    </row>
    <row r="318" spans="1:5" x14ac:dyDescent="0.25">
      <c r="A318" s="4">
        <v>315</v>
      </c>
      <c r="B318" s="4" t="s">
        <v>667</v>
      </c>
      <c r="C318" s="4">
        <v>14</v>
      </c>
      <c r="E318" s="6" t="str">
        <f t="shared" si="4"/>
        <v>insert into comunas (ide_com,nom_com,ide_reg) values (315,'Paillaco',14);</v>
      </c>
    </row>
    <row r="319" spans="1:5" x14ac:dyDescent="0.25">
      <c r="A319" s="4">
        <v>316</v>
      </c>
      <c r="B319" s="4" t="s">
        <v>668</v>
      </c>
      <c r="C319" s="4">
        <v>14</v>
      </c>
      <c r="E319" s="6" t="str">
        <f t="shared" si="4"/>
        <v>insert into comunas (ide_com,nom_com,ide_reg) values (316,'Panguipulli',14);</v>
      </c>
    </row>
    <row r="320" spans="1:5" x14ac:dyDescent="0.25">
      <c r="A320" s="4">
        <v>317</v>
      </c>
      <c r="B320" s="4" t="s">
        <v>669</v>
      </c>
      <c r="C320" s="4">
        <v>14</v>
      </c>
      <c r="E320" s="6" t="str">
        <f t="shared" si="4"/>
        <v>insert into comunas (ide_com,nom_com,ide_reg) values (317,'La Unión',14);</v>
      </c>
    </row>
    <row r="321" spans="1:5" x14ac:dyDescent="0.25">
      <c r="A321" s="4">
        <v>318</v>
      </c>
      <c r="B321" s="4" t="s">
        <v>670</v>
      </c>
      <c r="C321" s="4">
        <v>14</v>
      </c>
      <c r="E321" s="6" t="str">
        <f t="shared" si="4"/>
        <v>insert into comunas (ide_com,nom_com,ide_reg) values (318,'Futrono',14);</v>
      </c>
    </row>
    <row r="322" spans="1:5" x14ac:dyDescent="0.25">
      <c r="A322" s="4">
        <v>319</v>
      </c>
      <c r="B322" s="4" t="s">
        <v>671</v>
      </c>
      <c r="C322" s="4">
        <v>14</v>
      </c>
      <c r="E322" s="6" t="str">
        <f t="shared" si="4"/>
        <v>insert into comunas (ide_com,nom_com,ide_reg) values (319,'Lago Ranco',14);</v>
      </c>
    </row>
    <row r="323" spans="1:5" x14ac:dyDescent="0.25">
      <c r="A323" s="4">
        <v>320</v>
      </c>
      <c r="B323" s="4" t="s">
        <v>672</v>
      </c>
      <c r="C323" s="4">
        <v>14</v>
      </c>
      <c r="E323" s="6" t="str">
        <f t="shared" si="4"/>
        <v>insert into comunas (ide_com,nom_com,ide_reg) values (320,'Río Bueno',14);</v>
      </c>
    </row>
    <row r="324" spans="1:5" x14ac:dyDescent="0.25">
      <c r="A324" s="4">
        <v>321</v>
      </c>
      <c r="B324" s="4" t="s">
        <v>673</v>
      </c>
      <c r="C324" s="4">
        <v>15</v>
      </c>
      <c r="E324" s="6" t="str">
        <f t="shared" si="4"/>
        <v>insert into comunas (ide_com,nom_com,ide_reg) values (321,'Arica',15);</v>
      </c>
    </row>
    <row r="325" spans="1:5" x14ac:dyDescent="0.25">
      <c r="A325" s="4">
        <v>322</v>
      </c>
      <c r="B325" s="4" t="s">
        <v>674</v>
      </c>
      <c r="C325" s="4">
        <v>15</v>
      </c>
      <c r="E325" s="6" t="str">
        <f t="shared" ref="E325:E348" si="5">CONCATENATE("insert into ",$A$2, " (",$A$3,",",$B$3,",",$C$3,") values (",A325,",'",B325,"',",C325,");")</f>
        <v>insert into comunas (ide_com,nom_com,ide_reg) values (322,'Camarones',15);</v>
      </c>
    </row>
    <row r="326" spans="1:5" x14ac:dyDescent="0.25">
      <c r="A326" s="4">
        <v>323</v>
      </c>
      <c r="B326" s="4" t="s">
        <v>675</v>
      </c>
      <c r="C326" s="4">
        <v>15</v>
      </c>
      <c r="E326" s="6" t="str">
        <f t="shared" si="5"/>
        <v>insert into comunas (ide_com,nom_com,ide_reg) values (323,'Putre',15);</v>
      </c>
    </row>
    <row r="327" spans="1:5" x14ac:dyDescent="0.25">
      <c r="A327" s="4">
        <v>324</v>
      </c>
      <c r="B327" s="4" t="s">
        <v>676</v>
      </c>
      <c r="C327" s="4">
        <v>15</v>
      </c>
      <c r="E327" s="6" t="str">
        <f t="shared" si="5"/>
        <v>insert into comunas (ide_com,nom_com,ide_reg) values (324,'General Lagos',15);</v>
      </c>
    </row>
    <row r="328" spans="1:5" x14ac:dyDescent="0.25">
      <c r="A328" s="4">
        <v>325</v>
      </c>
      <c r="B328" s="4" t="s">
        <v>677</v>
      </c>
      <c r="C328" s="4">
        <v>16</v>
      </c>
      <c r="E328" s="6" t="str">
        <f t="shared" si="5"/>
        <v>insert into comunas (ide_com,nom_com,ide_reg) values (325,'Chillán',16);</v>
      </c>
    </row>
    <row r="329" spans="1:5" x14ac:dyDescent="0.25">
      <c r="A329" s="4">
        <v>326</v>
      </c>
      <c r="B329" s="4" t="s">
        <v>678</v>
      </c>
      <c r="C329" s="4">
        <v>16</v>
      </c>
      <c r="E329" s="6" t="str">
        <f t="shared" si="5"/>
        <v>insert into comunas (ide_com,nom_com,ide_reg) values (326,'Bulnes',16);</v>
      </c>
    </row>
    <row r="330" spans="1:5" x14ac:dyDescent="0.25">
      <c r="A330" s="4">
        <v>327</v>
      </c>
      <c r="B330" s="4" t="s">
        <v>679</v>
      </c>
      <c r="C330" s="4">
        <v>16</v>
      </c>
      <c r="E330" s="6" t="str">
        <f t="shared" si="5"/>
        <v>insert into comunas (ide_com,nom_com,ide_reg) values (327,'Chillán Viejo',16);</v>
      </c>
    </row>
    <row r="331" spans="1:5" x14ac:dyDescent="0.25">
      <c r="A331" s="4">
        <v>328</v>
      </c>
      <c r="B331" s="4" t="s">
        <v>680</v>
      </c>
      <c r="C331" s="4">
        <v>16</v>
      </c>
      <c r="E331" s="6" t="str">
        <f t="shared" si="5"/>
        <v>insert into comunas (ide_com,nom_com,ide_reg) values (328,'El Carmen',16);</v>
      </c>
    </row>
    <row r="332" spans="1:5" x14ac:dyDescent="0.25">
      <c r="A332" s="4">
        <v>329</v>
      </c>
      <c r="B332" s="4" t="s">
        <v>681</v>
      </c>
      <c r="C332" s="4">
        <v>16</v>
      </c>
      <c r="E332" s="6" t="str">
        <f t="shared" si="5"/>
        <v>insert into comunas (ide_com,nom_com,ide_reg) values (329,'Pemuco',16);</v>
      </c>
    </row>
    <row r="333" spans="1:5" x14ac:dyDescent="0.25">
      <c r="A333" s="4">
        <v>330</v>
      </c>
      <c r="B333" s="4" t="s">
        <v>682</v>
      </c>
      <c r="C333" s="4">
        <v>16</v>
      </c>
      <c r="E333" s="6" t="str">
        <f t="shared" si="5"/>
        <v>insert into comunas (ide_com,nom_com,ide_reg) values (330,'Pinto',16);</v>
      </c>
    </row>
    <row r="334" spans="1:5" x14ac:dyDescent="0.25">
      <c r="A334" s="4">
        <v>331</v>
      </c>
      <c r="B334" s="4" t="s">
        <v>683</v>
      </c>
      <c r="C334" s="4">
        <v>16</v>
      </c>
      <c r="E334" s="6" t="str">
        <f t="shared" si="5"/>
        <v>insert into comunas (ide_com,nom_com,ide_reg) values (331,'Quillón',16);</v>
      </c>
    </row>
    <row r="335" spans="1:5" x14ac:dyDescent="0.25">
      <c r="A335" s="4">
        <v>332</v>
      </c>
      <c r="B335" s="4" t="s">
        <v>684</v>
      </c>
      <c r="C335" s="4">
        <v>16</v>
      </c>
      <c r="E335" s="6" t="str">
        <f t="shared" si="5"/>
        <v>insert into comunas (ide_com,nom_com,ide_reg) values (332,'San Ignacio',16);</v>
      </c>
    </row>
    <row r="336" spans="1:5" x14ac:dyDescent="0.25">
      <c r="A336" s="4">
        <v>333</v>
      </c>
      <c r="B336" s="4" t="s">
        <v>685</v>
      </c>
      <c r="C336" s="4">
        <v>16</v>
      </c>
      <c r="E336" s="6" t="str">
        <f t="shared" si="5"/>
        <v>insert into comunas (ide_com,nom_com,ide_reg) values (333,'Yungay',16);</v>
      </c>
    </row>
    <row r="337" spans="1:5" x14ac:dyDescent="0.25">
      <c r="A337" s="4">
        <v>334</v>
      </c>
      <c r="B337" s="4" t="s">
        <v>686</v>
      </c>
      <c r="C337" s="4">
        <v>16</v>
      </c>
      <c r="E337" s="6" t="str">
        <f t="shared" si="5"/>
        <v>insert into comunas (ide_com,nom_com,ide_reg) values (334,'Quirihue',16);</v>
      </c>
    </row>
    <row r="338" spans="1:5" x14ac:dyDescent="0.25">
      <c r="A338" s="4">
        <v>335</v>
      </c>
      <c r="B338" s="4" t="s">
        <v>687</v>
      </c>
      <c r="C338" s="4">
        <v>16</v>
      </c>
      <c r="E338" s="6" t="str">
        <f t="shared" si="5"/>
        <v>insert into comunas (ide_com,nom_com,ide_reg) values (335,'Cobquecura',16);</v>
      </c>
    </row>
    <row r="339" spans="1:5" x14ac:dyDescent="0.25">
      <c r="A339" s="4">
        <v>336</v>
      </c>
      <c r="B339" s="4" t="s">
        <v>688</v>
      </c>
      <c r="C339" s="4">
        <v>16</v>
      </c>
      <c r="E339" s="6" t="str">
        <f t="shared" si="5"/>
        <v>insert into comunas (ide_com,nom_com,ide_reg) values (336,'Coelemu',16);</v>
      </c>
    </row>
    <row r="340" spans="1:5" x14ac:dyDescent="0.25">
      <c r="A340" s="4">
        <v>337</v>
      </c>
      <c r="B340" s="4" t="s">
        <v>689</v>
      </c>
      <c r="C340" s="4">
        <v>16</v>
      </c>
      <c r="E340" s="6" t="str">
        <f t="shared" si="5"/>
        <v>insert into comunas (ide_com,nom_com,ide_reg) values (337,'Ninhue',16);</v>
      </c>
    </row>
    <row r="341" spans="1:5" x14ac:dyDescent="0.25">
      <c r="A341" s="4">
        <v>338</v>
      </c>
      <c r="B341" s="4" t="s">
        <v>690</v>
      </c>
      <c r="C341" s="4">
        <v>16</v>
      </c>
      <c r="E341" s="6" t="str">
        <f t="shared" si="5"/>
        <v>insert into comunas (ide_com,nom_com,ide_reg) values (338,'Portezuelo',16);</v>
      </c>
    </row>
    <row r="342" spans="1:5" x14ac:dyDescent="0.25">
      <c r="A342" s="4">
        <v>339</v>
      </c>
      <c r="B342" s="4" t="s">
        <v>691</v>
      </c>
      <c r="C342" s="4">
        <v>16</v>
      </c>
      <c r="E342" s="6" t="str">
        <f t="shared" si="5"/>
        <v>insert into comunas (ide_com,nom_com,ide_reg) values (339,'Ranquil',16);</v>
      </c>
    </row>
    <row r="343" spans="1:5" x14ac:dyDescent="0.25">
      <c r="A343" s="4">
        <v>340</v>
      </c>
      <c r="B343" s="4" t="s">
        <v>692</v>
      </c>
      <c r="C343" s="4">
        <v>16</v>
      </c>
      <c r="E343" s="6" t="str">
        <f t="shared" si="5"/>
        <v>insert into comunas (ide_com,nom_com,ide_reg) values (340,'Treguaco',16);</v>
      </c>
    </row>
    <row r="344" spans="1:5" x14ac:dyDescent="0.25">
      <c r="A344" s="4">
        <v>341</v>
      </c>
      <c r="B344" s="4" t="s">
        <v>693</v>
      </c>
      <c r="C344" s="4">
        <v>16</v>
      </c>
      <c r="E344" s="6" t="str">
        <f t="shared" si="5"/>
        <v>insert into comunas (ide_com,nom_com,ide_reg) values (341,'San Carlos',16);</v>
      </c>
    </row>
    <row r="345" spans="1:5" x14ac:dyDescent="0.25">
      <c r="A345" s="4">
        <v>342</v>
      </c>
      <c r="B345" s="4" t="s">
        <v>694</v>
      </c>
      <c r="C345" s="4">
        <v>16</v>
      </c>
      <c r="E345" s="6" t="str">
        <f t="shared" si="5"/>
        <v>insert into comunas (ide_com,nom_com,ide_reg) values (342,'Coihueco',16);</v>
      </c>
    </row>
    <row r="346" spans="1:5" x14ac:dyDescent="0.25">
      <c r="A346" s="4">
        <v>343</v>
      </c>
      <c r="B346" s="4" t="s">
        <v>695</v>
      </c>
      <c r="C346" s="4">
        <v>16</v>
      </c>
      <c r="E346" s="6" t="str">
        <f t="shared" si="5"/>
        <v>insert into comunas (ide_com,nom_com,ide_reg) values (343,'Ñiquén',16);</v>
      </c>
    </row>
    <row r="347" spans="1:5" x14ac:dyDescent="0.25">
      <c r="A347" s="4">
        <v>344</v>
      </c>
      <c r="B347" s="4" t="s">
        <v>696</v>
      </c>
      <c r="C347" s="4">
        <v>16</v>
      </c>
      <c r="E347" s="6" t="str">
        <f t="shared" si="5"/>
        <v>insert into comunas (ide_com,nom_com,ide_reg) values (344,'San Fabián',16);</v>
      </c>
    </row>
    <row r="348" spans="1:5" x14ac:dyDescent="0.25">
      <c r="A348" s="4">
        <v>345</v>
      </c>
      <c r="B348" s="4" t="s">
        <v>697</v>
      </c>
      <c r="C348" s="4">
        <v>16</v>
      </c>
      <c r="E348" s="6" t="str">
        <f t="shared" si="5"/>
        <v>insert into comunas (ide_com,nom_com,ide_reg) values (345,'San Nicolás',16);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E4" sqref="E4:E27"/>
    </sheetView>
  </sheetViews>
  <sheetFormatPr baseColWidth="10" defaultRowHeight="15" x14ac:dyDescent="0.25"/>
  <cols>
    <col min="1" max="1" width="13.140625" style="1" bestFit="1" customWidth="1"/>
    <col min="2" max="2" width="15" style="1" customWidth="1"/>
    <col min="3" max="3" width="14.42578125" style="1" customWidth="1"/>
    <col min="4" max="4" width="13.7109375" style="1" customWidth="1"/>
    <col min="5" max="5" width="107.28515625" style="1" customWidth="1"/>
    <col min="6" max="16384" width="11.42578125" style="1"/>
  </cols>
  <sheetData>
    <row r="2" spans="1:6" x14ac:dyDescent="0.25">
      <c r="A2" s="3" t="s">
        <v>329</v>
      </c>
    </row>
    <row r="3" spans="1:6" x14ac:dyDescent="0.25">
      <c r="A3" s="2" t="s">
        <v>273</v>
      </c>
      <c r="B3" s="2" t="s">
        <v>274</v>
      </c>
      <c r="C3" s="2" t="s">
        <v>169</v>
      </c>
      <c r="E3" s="2" t="s">
        <v>31</v>
      </c>
      <c r="F3" s="2"/>
    </row>
    <row r="4" spans="1:6" x14ac:dyDescent="0.25">
      <c r="A4" s="18">
        <v>1</v>
      </c>
      <c r="B4" s="10" t="s">
        <v>698</v>
      </c>
      <c r="C4" s="18">
        <v>1</v>
      </c>
      <c r="E4" s="6" t="str">
        <f>CONCATENATE("insert into ",$A$2, " (",$A$3,",",$B$3,",",$C$3,") values (",A4,",'",B4,"',",C4,");")</f>
        <v>insert into subcategoria (ide_sub,nom_sub,ide_cat) values (1,'Importados',1);</v>
      </c>
    </row>
    <row r="5" spans="1:6" x14ac:dyDescent="0.25">
      <c r="A5" s="19">
        <v>2</v>
      </c>
      <c r="B5" s="12" t="s">
        <v>699</v>
      </c>
      <c r="C5" s="19">
        <v>2</v>
      </c>
      <c r="E5" s="6" t="str">
        <f t="shared" ref="E5:E27" si="0">CONCATENATE("insert into ",$A$2, " (",$A$3,",",$B$3,",",$C$3,") values (",A5,",'",B5,"',",C5,");")</f>
        <v>insert into subcategoria (ide_sub,nom_sub,ide_cat) values (2,'Frescas',2);</v>
      </c>
    </row>
    <row r="6" spans="1:6" x14ac:dyDescent="0.25">
      <c r="A6" s="19">
        <v>3</v>
      </c>
      <c r="B6" s="12" t="s">
        <v>700</v>
      </c>
      <c r="C6" s="19">
        <v>3</v>
      </c>
      <c r="E6" s="6" t="str">
        <f t="shared" si="0"/>
        <v>insert into subcategoria (ide_sub,nom_sub,ide_cat) values (3,'V',3);</v>
      </c>
    </row>
    <row r="7" spans="1:6" x14ac:dyDescent="0.25">
      <c r="A7" s="19">
        <v>4</v>
      </c>
      <c r="B7" s="12" t="s">
        <v>701</v>
      </c>
      <c r="C7" s="19">
        <v>4</v>
      </c>
      <c r="E7" s="6" t="str">
        <f t="shared" si="0"/>
        <v>insert into subcategoria (ide_sub,nom_sub,ide_cat) values (4,'No Perecible',4);</v>
      </c>
    </row>
    <row r="8" spans="1:6" x14ac:dyDescent="0.25">
      <c r="A8" s="19">
        <v>5</v>
      </c>
      <c r="B8" s="12" t="s">
        <v>702</v>
      </c>
      <c r="C8" s="19">
        <v>5</v>
      </c>
      <c r="E8" s="6" t="str">
        <f t="shared" si="0"/>
        <v>insert into subcategoria (ide_sub,nom_sub,ide_cat) values (5,'Quesos',5);</v>
      </c>
    </row>
    <row r="9" spans="1:6" x14ac:dyDescent="0.25">
      <c r="A9" s="19">
        <v>6</v>
      </c>
      <c r="B9" s="12" t="s">
        <v>703</v>
      </c>
      <c r="C9" s="19">
        <v>6</v>
      </c>
      <c r="E9" s="6" t="str">
        <f t="shared" si="0"/>
        <v>insert into subcategoria (ide_sub,nom_sub,ide_cat) values (6,'Pelados',6);</v>
      </c>
    </row>
    <row r="10" spans="1:6" x14ac:dyDescent="0.25">
      <c r="A10" s="19">
        <v>7</v>
      </c>
      <c r="B10" s="12" t="s">
        <v>704</v>
      </c>
      <c r="C10" s="19">
        <v>7</v>
      </c>
      <c r="E10" s="6" t="str">
        <f t="shared" si="0"/>
        <v>insert into subcategoria (ide_sub,nom_sub,ide_cat) values (7,'Finas',7);</v>
      </c>
    </row>
    <row r="11" spans="1:6" x14ac:dyDescent="0.25">
      <c r="A11" s="19">
        <v>8</v>
      </c>
      <c r="B11" s="12" t="s">
        <v>705</v>
      </c>
      <c r="C11" s="19">
        <v>8</v>
      </c>
      <c r="E11" s="6" t="str">
        <f t="shared" si="0"/>
        <v>insert into subcategoria (ide_sub,nom_sub,ide_cat) values (8,'Dulce',8);</v>
      </c>
    </row>
    <row r="12" spans="1:6" x14ac:dyDescent="0.25">
      <c r="A12" s="19">
        <v>9</v>
      </c>
      <c r="B12" s="12" t="s">
        <v>706</v>
      </c>
      <c r="C12" s="19">
        <v>9</v>
      </c>
      <c r="E12" s="6" t="str">
        <f t="shared" si="0"/>
        <v>insert into subcategoria (ide_sub,nom_sub,ide_cat) values (9,'Juguetes',9);</v>
      </c>
    </row>
    <row r="13" spans="1:6" x14ac:dyDescent="0.25">
      <c r="A13" s="19">
        <v>10</v>
      </c>
      <c r="B13" s="12" t="s">
        <v>707</v>
      </c>
      <c r="C13" s="19">
        <v>10</v>
      </c>
      <c r="E13" s="6" t="str">
        <f t="shared" si="0"/>
        <v>insert into subcategoria (ide_sub,nom_sub,ide_cat) values (10,'Alcoholes',10);</v>
      </c>
    </row>
    <row r="14" spans="1:6" x14ac:dyDescent="0.25">
      <c r="A14" s="19">
        <v>11</v>
      </c>
      <c r="B14" s="12" t="s">
        <v>719</v>
      </c>
      <c r="C14" s="19">
        <v>11</v>
      </c>
      <c r="E14" s="6" t="str">
        <f t="shared" si="0"/>
        <v>insert into subcategoria (ide_sub,nom_sub,ide_cat) values (11,'Extranjera',11);</v>
      </c>
    </row>
    <row r="15" spans="1:6" x14ac:dyDescent="0.25">
      <c r="A15" s="19">
        <v>12</v>
      </c>
      <c r="B15" s="12" t="s">
        <v>708</v>
      </c>
      <c r="C15" s="20">
        <v>12</v>
      </c>
      <c r="E15" s="6" t="str">
        <f t="shared" si="0"/>
        <v>insert into subcategoria (ide_sub,nom_sub,ide_cat) values (12,'Desinfectantes',12);</v>
      </c>
    </row>
    <row r="16" spans="1:6" x14ac:dyDescent="0.25">
      <c r="A16" s="19">
        <v>13</v>
      </c>
      <c r="B16" s="12" t="s">
        <v>709</v>
      </c>
      <c r="C16" s="18">
        <v>1</v>
      </c>
      <c r="E16" s="6" t="str">
        <f t="shared" si="0"/>
        <v>insert into subcategoria (ide_sub,nom_sub,ide_cat) values (13,'Exportados',1);</v>
      </c>
    </row>
    <row r="17" spans="1:5" x14ac:dyDescent="0.25">
      <c r="A17" s="19">
        <v>14</v>
      </c>
      <c r="B17" s="12" t="s">
        <v>710</v>
      </c>
      <c r="C17" s="19">
        <v>2</v>
      </c>
      <c r="E17" s="6" t="str">
        <f t="shared" si="0"/>
        <v>insert into subcategoria (ide_sub,nom_sub,ide_cat) values (14,'Naturales',2);</v>
      </c>
    </row>
    <row r="18" spans="1:5" x14ac:dyDescent="0.25">
      <c r="A18" s="19">
        <v>15</v>
      </c>
      <c r="B18" s="12" t="s">
        <v>711</v>
      </c>
      <c r="C18" s="19">
        <v>3</v>
      </c>
      <c r="E18" s="6" t="str">
        <f t="shared" si="0"/>
        <v>insert into subcategoria (ide_sub,nom_sub,ide_cat) values (15,'E',3);</v>
      </c>
    </row>
    <row r="19" spans="1:5" x14ac:dyDescent="0.25">
      <c r="A19" s="19">
        <v>16</v>
      </c>
      <c r="B19" s="12" t="s">
        <v>712</v>
      </c>
      <c r="C19" s="19">
        <v>4</v>
      </c>
      <c r="E19" s="21" t="str">
        <f t="shared" si="0"/>
        <v>insert into subcategoria (ide_sub,nom_sub,ide_cat) values (16,'Perecible',4);</v>
      </c>
    </row>
    <row r="20" spans="1:5" x14ac:dyDescent="0.25">
      <c r="A20" s="19">
        <v>17</v>
      </c>
      <c r="B20" s="12" t="s">
        <v>713</v>
      </c>
      <c r="C20" s="19">
        <v>5</v>
      </c>
      <c r="E20" s="6" t="str">
        <f>CONCATENATE("insert into ",$A$2, " (",$A$3,",",$B$3,",",$C$3,") values (",A20,",'",B20,"',",C20,");")</f>
        <v>insert into subcategoria (ide_sub,nom_sub,ide_cat) values (17,'Postres',5);</v>
      </c>
    </row>
    <row r="21" spans="1:5" x14ac:dyDescent="0.25">
      <c r="A21" s="19">
        <v>18</v>
      </c>
      <c r="B21" s="12" t="s">
        <v>714</v>
      </c>
      <c r="C21" s="19">
        <v>6</v>
      </c>
      <c r="E21" s="6" t="str">
        <f t="shared" si="0"/>
        <v>insert into subcategoria (ide_sub,nom_sub,ide_cat) values (18,'Enteros',6);</v>
      </c>
    </row>
    <row r="22" spans="1:5" x14ac:dyDescent="0.25">
      <c r="A22" s="19">
        <v>19</v>
      </c>
      <c r="B22" s="12" t="s">
        <v>710</v>
      </c>
      <c r="C22" s="19">
        <v>7</v>
      </c>
      <c r="E22" s="6" t="str">
        <f t="shared" si="0"/>
        <v>insert into subcategoria (ide_sub,nom_sub,ide_cat) values (19,'Naturales',7);</v>
      </c>
    </row>
    <row r="23" spans="1:5" x14ac:dyDescent="0.25">
      <c r="A23" s="19">
        <v>20</v>
      </c>
      <c r="B23" s="12" t="s">
        <v>715</v>
      </c>
      <c r="C23" s="19">
        <v>8</v>
      </c>
      <c r="E23" s="6" t="str">
        <f t="shared" si="0"/>
        <v>insert into subcategoria (ide_sub,nom_sub,ide_cat) values (20,'Salado',8);</v>
      </c>
    </row>
    <row r="24" spans="1:5" x14ac:dyDescent="0.25">
      <c r="A24" s="19">
        <v>21</v>
      </c>
      <c r="B24" s="12" t="s">
        <v>716</v>
      </c>
      <c r="C24" s="19">
        <v>9</v>
      </c>
      <c r="E24" s="6" t="str">
        <f t="shared" si="0"/>
        <v>insert into subcategoria (ide_sub,nom_sub,ide_cat) values (21,'Premios',9);</v>
      </c>
    </row>
    <row r="25" spans="1:5" x14ac:dyDescent="0.25">
      <c r="A25" s="19">
        <v>22</v>
      </c>
      <c r="B25" s="12" t="s">
        <v>718</v>
      </c>
      <c r="C25" s="19">
        <v>10</v>
      </c>
      <c r="E25" s="6" t="str">
        <f t="shared" si="0"/>
        <v>insert into subcategoria (ide_sub,nom_sub,ide_cat) values (22,'Sin Gas',10);</v>
      </c>
    </row>
    <row r="26" spans="1:5" x14ac:dyDescent="0.25">
      <c r="A26" s="19">
        <v>23</v>
      </c>
      <c r="B26" s="14" t="s">
        <v>720</v>
      </c>
      <c r="C26" s="19">
        <v>11</v>
      </c>
      <c r="E26" s="6" t="str">
        <f t="shared" si="0"/>
        <v>insert into subcategoria (ide_sub,nom_sub,ide_cat) values (23,'Nacional',11);</v>
      </c>
    </row>
    <row r="27" spans="1:5" x14ac:dyDescent="0.25">
      <c r="A27" s="20">
        <v>24</v>
      </c>
      <c r="B27" s="17" t="s">
        <v>717</v>
      </c>
      <c r="C27" s="20">
        <v>12</v>
      </c>
      <c r="E27" s="6" t="str">
        <f t="shared" si="0"/>
        <v>insert into subcategoria (ide_sub,nom_sub,ide_cat) values (24,'Desodorante',12);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D18" workbookViewId="0">
      <selection activeCell="I4" sqref="I4:I53"/>
    </sheetView>
  </sheetViews>
  <sheetFormatPr baseColWidth="10" defaultRowHeight="15" x14ac:dyDescent="0.25"/>
  <cols>
    <col min="1" max="1" width="9.140625" style="1" customWidth="1"/>
    <col min="2" max="2" width="10.7109375" style="1" bestFit="1" customWidth="1"/>
    <col min="3" max="3" width="13.7109375" style="1" customWidth="1"/>
    <col min="4" max="4" width="14.42578125" style="1" customWidth="1"/>
    <col min="5" max="5" width="15" style="1" bestFit="1" customWidth="1"/>
    <col min="6" max="7" width="11.42578125" style="1"/>
    <col min="8" max="8" width="13.7109375" style="1" customWidth="1"/>
    <col min="9" max="9" width="107.28515625" style="1" customWidth="1"/>
    <col min="10" max="16384" width="11.42578125" style="1"/>
  </cols>
  <sheetData>
    <row r="2" spans="1:10" x14ac:dyDescent="0.25">
      <c r="A2" s="3" t="s">
        <v>50</v>
      </c>
    </row>
    <row r="3" spans="1:10" x14ac:dyDescent="0.25">
      <c r="A3" s="2" t="s">
        <v>51</v>
      </c>
      <c r="B3" s="2" t="s">
        <v>275</v>
      </c>
      <c r="C3" s="2" t="s">
        <v>52</v>
      </c>
      <c r="D3" s="2" t="s">
        <v>53</v>
      </c>
      <c r="E3" s="2" t="s">
        <v>54</v>
      </c>
      <c r="F3" s="2" t="s">
        <v>55</v>
      </c>
      <c r="G3" s="2" t="s">
        <v>271</v>
      </c>
      <c r="I3" s="2" t="s">
        <v>31</v>
      </c>
      <c r="J3" s="2"/>
    </row>
    <row r="4" spans="1:10" x14ac:dyDescent="0.25">
      <c r="A4" s="1">
        <v>1</v>
      </c>
      <c r="B4" s="1" t="s">
        <v>276</v>
      </c>
      <c r="C4" s="4" t="s">
        <v>10</v>
      </c>
      <c r="D4" s="4" t="s">
        <v>27</v>
      </c>
      <c r="E4" s="4" t="s">
        <v>56</v>
      </c>
      <c r="F4" s="4">
        <f ca="1">INT(RAND()*999999999+10000000)</f>
        <v>457737994</v>
      </c>
      <c r="G4" s="4">
        <f ca="1">INT(RAND()*345+1)</f>
        <v>324</v>
      </c>
      <c r="I4" s="6" t="str">
        <f ca="1">CONCATENATE("insert into ",$A$2, " (",$A$3,",",$B$3,",",$C$3,",",$D$3,",",$E$3,",",$F$3,",",$G$3,") values (",A4,",'",B4,"','",C4,"','",D4,"','",E4,"','",F4,"',",G4,");")</f>
        <v>insert into Clientes (ide_cli,rut_cli,nom_cli,ape_cli,dir_cli,tel_cli,ide_com) values (1,'5563822-5','FLORENCIA','SANTOS','Calle Nueva 155','457737994',324);</v>
      </c>
    </row>
    <row r="5" spans="1:10" x14ac:dyDescent="0.25">
      <c r="A5" s="1">
        <v>2</v>
      </c>
      <c r="B5" s="1" t="s">
        <v>277</v>
      </c>
      <c r="C5" s="4" t="s">
        <v>5</v>
      </c>
      <c r="D5" s="4" t="s">
        <v>14</v>
      </c>
      <c r="E5" s="4" t="s">
        <v>57</v>
      </c>
      <c r="F5" s="4">
        <f t="shared" ref="F5:F53" ca="1" si="0">INT(RAND()*999999999+10000000)</f>
        <v>42596324</v>
      </c>
      <c r="G5" s="4">
        <f t="shared" ref="G5:G53" ca="1" si="1">INT(RAND()*345+1)</f>
        <v>251</v>
      </c>
      <c r="I5" s="6" t="str">
        <f t="shared" ref="I5:I53" ca="1" si="2">CONCATENATE("insert into ",$A$2, " (",$A$3,",",$B$3,",",$C$3,",",$D$3,",",$E$3,",",$F$3,",",$G$3,") values (",A5,",'",B5,"','",C5,"','",D5,"','",E5,"','",F5,"',",G5,");")</f>
        <v>insert into Clientes (ide_cli,rut_cli,nom_cli,ape_cli,dir_cli,tel_cli,ide_com) values (2,'22205421-4','MARCO','LEON','Calle Nueva 156','42596324',251);</v>
      </c>
    </row>
    <row r="6" spans="1:10" x14ac:dyDescent="0.25">
      <c r="A6" s="1">
        <v>3</v>
      </c>
      <c r="B6" s="1" t="s">
        <v>278</v>
      </c>
      <c r="C6" s="4" t="s">
        <v>106</v>
      </c>
      <c r="D6" s="4" t="s">
        <v>21</v>
      </c>
      <c r="E6" s="4" t="s">
        <v>58</v>
      </c>
      <c r="F6" s="4">
        <f t="shared" ca="1" si="0"/>
        <v>648508451</v>
      </c>
      <c r="G6" s="4">
        <f t="shared" ca="1" si="1"/>
        <v>119</v>
      </c>
      <c r="I6" s="6" t="str">
        <f t="shared" ca="1" si="2"/>
        <v>insert into Clientes (ide_cli,rut_cli,nom_cli,ape_cli,dir_cli,tel_cli,ide_com) values (3,'8276136-5','JACOBO','CONTRERAS','Calle Nueva 157','648508451',119);</v>
      </c>
    </row>
    <row r="7" spans="1:10" x14ac:dyDescent="0.25">
      <c r="A7" s="1">
        <v>4</v>
      </c>
      <c r="B7" s="1" t="s">
        <v>279</v>
      </c>
      <c r="C7" s="4" t="s">
        <v>27</v>
      </c>
      <c r="D7" s="4" t="s">
        <v>136</v>
      </c>
      <c r="E7" s="4" t="s">
        <v>59</v>
      </c>
      <c r="F7" s="4">
        <f t="shared" ca="1" si="0"/>
        <v>77440286</v>
      </c>
      <c r="G7" s="4">
        <f t="shared" ca="1" si="1"/>
        <v>281</v>
      </c>
      <c r="I7" s="6" t="str">
        <f t="shared" ca="1" si="2"/>
        <v>insert into Clientes (ide_cli,rut_cli,nom_cli,ape_cli,dir_cli,tel_cli,ide_com) values (4,'11204216-4','SANTOS','TIMMER','Calle Nueva 158','77440286',281);</v>
      </c>
    </row>
    <row r="8" spans="1:10" x14ac:dyDescent="0.25">
      <c r="A8" s="1">
        <v>5</v>
      </c>
      <c r="B8" s="1" t="s">
        <v>280</v>
      </c>
      <c r="C8" s="4" t="s">
        <v>107</v>
      </c>
      <c r="D8" s="4" t="s">
        <v>16</v>
      </c>
      <c r="E8" s="4" t="s">
        <v>60</v>
      </c>
      <c r="F8" s="4">
        <f t="shared" ca="1" si="0"/>
        <v>521019949</v>
      </c>
      <c r="G8" s="4">
        <f t="shared" ca="1" si="1"/>
        <v>198</v>
      </c>
      <c r="I8" s="6" t="str">
        <f t="shared" ca="1" si="2"/>
        <v>insert into Clientes (ide_cli,rut_cli,nom_cli,ape_cli,dir_cli,tel_cli,ide_com) values (5,'24892904-9','JOEL','SALVATIERRA','Calle Nueva 159','521019949',198);</v>
      </c>
    </row>
    <row r="9" spans="1:10" x14ac:dyDescent="0.25">
      <c r="A9" s="1">
        <v>6</v>
      </c>
      <c r="B9" s="1" t="s">
        <v>281</v>
      </c>
      <c r="C9" s="4" t="s">
        <v>108</v>
      </c>
      <c r="D9" s="4" t="s">
        <v>8</v>
      </c>
      <c r="E9" s="4" t="s">
        <v>61</v>
      </c>
      <c r="F9" s="4">
        <f t="shared" ca="1" si="0"/>
        <v>995965795</v>
      </c>
      <c r="G9" s="4">
        <f t="shared" ca="1" si="1"/>
        <v>214</v>
      </c>
      <c r="I9" s="6" t="str">
        <f t="shared" ca="1" si="2"/>
        <v>insert into Clientes (ide_cli,rut_cli,nom_cli,ape_cli,dir_cli,tel_cli,ide_com) values (6,'21856409-7','DORIS','SOLAR','Calle Nueva 160','995965795',214);</v>
      </c>
    </row>
    <row r="10" spans="1:10" x14ac:dyDescent="0.25">
      <c r="A10" s="1">
        <v>7</v>
      </c>
      <c r="B10" s="1" t="s">
        <v>282</v>
      </c>
      <c r="C10" s="4" t="s">
        <v>109</v>
      </c>
      <c r="D10" s="4" t="s">
        <v>137</v>
      </c>
      <c r="E10" s="4" t="s">
        <v>62</v>
      </c>
      <c r="F10" s="4">
        <f t="shared" ca="1" si="0"/>
        <v>171366301</v>
      </c>
      <c r="G10" s="4">
        <f t="shared" ca="1" si="1"/>
        <v>220</v>
      </c>
      <c r="I10" s="6" t="str">
        <f t="shared" ca="1" si="2"/>
        <v>insert into Clientes (ide_cli,rut_cli,nom_cli,ape_cli,dir_cli,tel_cli,ide_com) values (7,'17240505-3','JANE','MILLANAO','Calle Nueva 161','171366301',220);</v>
      </c>
    </row>
    <row r="11" spans="1:10" x14ac:dyDescent="0.25">
      <c r="A11" s="1">
        <v>8</v>
      </c>
      <c r="B11" s="1" t="s">
        <v>283</v>
      </c>
      <c r="C11" s="4" t="s">
        <v>18</v>
      </c>
      <c r="D11" s="4" t="s">
        <v>26</v>
      </c>
      <c r="E11" s="4" t="s">
        <v>63</v>
      </c>
      <c r="F11" s="4">
        <f t="shared" ca="1" si="0"/>
        <v>815131886</v>
      </c>
      <c r="G11" s="4">
        <f t="shared" ca="1" si="1"/>
        <v>101</v>
      </c>
      <c r="I11" s="6" t="str">
        <f t="shared" ca="1" si="2"/>
        <v>insert into Clientes (ide_cli,rut_cli,nom_cli,ape_cli,dir_cli,tel_cli,ide_com) values (8,'14638210-k','ABRAHAM','OLARRA','Calle Nueva 162','815131886',101);</v>
      </c>
    </row>
    <row r="12" spans="1:10" x14ac:dyDescent="0.25">
      <c r="A12" s="1">
        <v>9</v>
      </c>
      <c r="B12" s="1" t="s">
        <v>284</v>
      </c>
      <c r="C12" s="4" t="s">
        <v>28</v>
      </c>
      <c r="D12" s="4" t="s">
        <v>138</v>
      </c>
      <c r="E12" s="4" t="s">
        <v>64</v>
      </c>
      <c r="F12" s="4">
        <f t="shared" ca="1" si="0"/>
        <v>653036535</v>
      </c>
      <c r="G12" s="4">
        <f t="shared" ca="1" si="1"/>
        <v>151</v>
      </c>
      <c r="I12" s="6" t="str">
        <f t="shared" ca="1" si="2"/>
        <v>insert into Clientes (ide_cli,rut_cli,nom_cli,ape_cli,dir_cli,tel_cli,ide_com) values (9,'23357554-2','TOMAS','MOLINA','Calle Nueva 163','653036535',151);</v>
      </c>
    </row>
    <row r="13" spans="1:10" x14ac:dyDescent="0.25">
      <c r="A13" s="1">
        <v>10</v>
      </c>
      <c r="B13" s="1" t="s">
        <v>285</v>
      </c>
      <c r="C13" s="4" t="s">
        <v>110</v>
      </c>
      <c r="D13" s="4" t="s">
        <v>139</v>
      </c>
      <c r="E13" s="4" t="s">
        <v>65</v>
      </c>
      <c r="F13" s="4">
        <f t="shared" ca="1" si="0"/>
        <v>772162304</v>
      </c>
      <c r="G13" s="4">
        <f t="shared" ca="1" si="1"/>
        <v>112</v>
      </c>
      <c r="I13" s="6" t="str">
        <f t="shared" ca="1" si="2"/>
        <v>insert into Clientes (ide_cli,rut_cli,nom_cli,ape_cli,dir_cli,tel_cli,ide_com) values (10,'11529564-0','DARIO','STOLER','Calle Nueva 164','772162304',112);</v>
      </c>
    </row>
    <row r="14" spans="1:10" x14ac:dyDescent="0.25">
      <c r="A14" s="1">
        <v>11</v>
      </c>
      <c r="B14" s="1" t="s">
        <v>286</v>
      </c>
      <c r="C14" s="4" t="s">
        <v>111</v>
      </c>
      <c r="D14" s="4" t="s">
        <v>140</v>
      </c>
      <c r="E14" s="4" t="s">
        <v>66</v>
      </c>
      <c r="F14" s="4">
        <f t="shared" ca="1" si="0"/>
        <v>622901506</v>
      </c>
      <c r="G14" s="4">
        <f t="shared" ca="1" si="1"/>
        <v>250</v>
      </c>
      <c r="I14" s="6" t="str">
        <f t="shared" ca="1" si="2"/>
        <v>insert into Clientes (ide_cli,rut_cli,nom_cli,ape_cli,dir_cli,tel_cli,ide_com) values (11,'11986100-4','MATEO','ARSELA','Calle Nueva 165','622901506',250);</v>
      </c>
    </row>
    <row r="15" spans="1:10" x14ac:dyDescent="0.25">
      <c r="A15" s="1">
        <v>12</v>
      </c>
      <c r="B15" s="1" t="s">
        <v>287</v>
      </c>
      <c r="C15" s="4" t="s">
        <v>11</v>
      </c>
      <c r="D15" s="4" t="s">
        <v>141</v>
      </c>
      <c r="E15" s="4" t="s">
        <v>67</v>
      </c>
      <c r="F15" s="4">
        <f t="shared" ca="1" si="0"/>
        <v>287913095</v>
      </c>
      <c r="G15" s="4">
        <f t="shared" ca="1" si="1"/>
        <v>318</v>
      </c>
      <c r="I15" s="6" t="str">
        <f t="shared" ca="1" si="2"/>
        <v>insert into Clientes (ide_cli,rut_cli,nom_cli,ape_cli,dir_cli,tel_cli,ide_com) values (12,'13919436-5','ELIZABETH','HERTZ','Calle Nueva 166','287913095',318);</v>
      </c>
    </row>
    <row r="16" spans="1:10" x14ac:dyDescent="0.25">
      <c r="A16" s="1">
        <v>13</v>
      </c>
      <c r="B16" s="1" t="s">
        <v>288</v>
      </c>
      <c r="C16" s="4" t="s">
        <v>112</v>
      </c>
      <c r="D16" s="4" t="s">
        <v>142</v>
      </c>
      <c r="E16" s="4" t="s">
        <v>68</v>
      </c>
      <c r="F16" s="4">
        <f t="shared" ca="1" si="0"/>
        <v>231568879</v>
      </c>
      <c r="G16" s="4">
        <f t="shared" ca="1" si="1"/>
        <v>17</v>
      </c>
      <c r="I16" s="6" t="str">
        <f t="shared" ca="1" si="2"/>
        <v>insert into Clientes (ide_cli,rut_cli,nom_cli,ape_cli,dir_cli,tel_cli,ide_com) values (13,'12956787-2','KATRINA','LORENZO','Calle Nueva 167','231568879',17);</v>
      </c>
    </row>
    <row r="17" spans="1:9" x14ac:dyDescent="0.25">
      <c r="A17" s="1">
        <v>14</v>
      </c>
      <c r="B17" s="1" t="s">
        <v>289</v>
      </c>
      <c r="C17" s="4" t="s">
        <v>19</v>
      </c>
      <c r="D17" s="4" t="s">
        <v>143</v>
      </c>
      <c r="E17" s="4" t="s">
        <v>69</v>
      </c>
      <c r="F17" s="4">
        <f t="shared" ca="1" si="0"/>
        <v>181343810</v>
      </c>
      <c r="G17" s="4">
        <f t="shared" ca="1" si="1"/>
        <v>71</v>
      </c>
      <c r="I17" s="6" t="str">
        <f t="shared" ca="1" si="2"/>
        <v>insert into Clientes (ide_cli,rut_cli,nom_cli,ape_cli,dir_cli,tel_cli,ide_com) values (14,'14759682-0','ISAAC','URTUBIA','Calle Nueva 168','181343810',71);</v>
      </c>
    </row>
    <row r="18" spans="1:9" x14ac:dyDescent="0.25">
      <c r="A18" s="1">
        <v>15</v>
      </c>
      <c r="B18" s="1" t="s">
        <v>290</v>
      </c>
      <c r="C18" s="4" t="s">
        <v>113</v>
      </c>
      <c r="D18" s="4" t="s">
        <v>144</v>
      </c>
      <c r="E18" s="4" t="s">
        <v>70</v>
      </c>
      <c r="F18" s="4">
        <f t="shared" ca="1" si="0"/>
        <v>765170764</v>
      </c>
      <c r="G18" s="4">
        <f t="shared" ca="1" si="1"/>
        <v>229</v>
      </c>
      <c r="I18" s="6" t="str">
        <f t="shared" ca="1" si="2"/>
        <v>insert into Clientes (ide_cli,rut_cli,nom_cli,ape_cli,dir_cli,tel_cli,ide_com) values (15,'14111997-4','BRYAN','GAUSS','Calle Nueva 169','765170764',229);</v>
      </c>
    </row>
    <row r="19" spans="1:9" x14ac:dyDescent="0.25">
      <c r="A19" s="1">
        <v>16</v>
      </c>
      <c r="B19" s="1" t="s">
        <v>291</v>
      </c>
      <c r="C19" s="4" t="s">
        <v>114</v>
      </c>
      <c r="D19" s="4" t="s">
        <v>145</v>
      </c>
      <c r="E19" s="4" t="s">
        <v>71</v>
      </c>
      <c r="F19" s="4">
        <f t="shared" ca="1" si="0"/>
        <v>619577561</v>
      </c>
      <c r="G19" s="4">
        <f t="shared" ca="1" si="1"/>
        <v>107</v>
      </c>
      <c r="I19" s="6" t="str">
        <f t="shared" ca="1" si="2"/>
        <v>insert into Clientes (ide_cli,rut_cli,nom_cli,ape_cli,dir_cli,tel_cli,ide_com) values (16,'11694711-0','LUIS','PUYOL','Calle Nueva 170','619577561',107);</v>
      </c>
    </row>
    <row r="20" spans="1:9" x14ac:dyDescent="0.25">
      <c r="A20" s="1">
        <v>17</v>
      </c>
      <c r="B20" s="1" t="s">
        <v>292</v>
      </c>
      <c r="C20" s="4" t="s">
        <v>115</v>
      </c>
      <c r="D20" s="4" t="s">
        <v>146</v>
      </c>
      <c r="E20" s="4" t="s">
        <v>72</v>
      </c>
      <c r="F20" s="4">
        <f t="shared" ca="1" si="0"/>
        <v>336212491</v>
      </c>
      <c r="G20" s="4">
        <f t="shared" ca="1" si="1"/>
        <v>15</v>
      </c>
      <c r="I20" s="6" t="str">
        <f t="shared" ca="1" si="2"/>
        <v>insert into Clientes (ide_cli,rut_cli,nom_cli,ape_cli,dir_cli,tel_cli,ide_com) values (17,'9861064-2','ANGELA','GONGORA','Calle Nueva 171','336212491',15);</v>
      </c>
    </row>
    <row r="21" spans="1:9" x14ac:dyDescent="0.25">
      <c r="A21" s="1">
        <v>18</v>
      </c>
      <c r="B21" s="1" t="s">
        <v>293</v>
      </c>
      <c r="C21" s="4" t="s">
        <v>23</v>
      </c>
      <c r="D21" s="4" t="s">
        <v>147</v>
      </c>
      <c r="E21" s="4" t="s">
        <v>73</v>
      </c>
      <c r="F21" s="4">
        <f t="shared" ca="1" si="0"/>
        <v>582908497</v>
      </c>
      <c r="G21" s="4">
        <f t="shared" ca="1" si="1"/>
        <v>105</v>
      </c>
      <c r="I21" s="6" t="str">
        <f t="shared" ca="1" si="2"/>
        <v>insert into Clientes (ide_cli,rut_cli,nom_cli,ape_cli,dir_cli,tel_cli,ide_com) values (18,'24342376-7','ALEJANDRO','PARRA','Calle Nueva 172','582908497',105);</v>
      </c>
    </row>
    <row r="22" spans="1:9" x14ac:dyDescent="0.25">
      <c r="A22" s="1">
        <v>19</v>
      </c>
      <c r="B22" s="1" t="s">
        <v>294</v>
      </c>
      <c r="C22" s="4" t="s">
        <v>116</v>
      </c>
      <c r="D22" s="4" t="s">
        <v>148</v>
      </c>
      <c r="E22" s="4" t="s">
        <v>74</v>
      </c>
      <c r="F22" s="4">
        <f t="shared" ca="1" si="0"/>
        <v>62246295</v>
      </c>
      <c r="G22" s="4">
        <f t="shared" ca="1" si="1"/>
        <v>283</v>
      </c>
      <c r="I22" s="6" t="str">
        <f t="shared" ca="1" si="2"/>
        <v>insert into Clientes (ide_cli,rut_cli,nom_cli,ape_cli,dir_cli,tel_cli,ide_com) values (19,'12167689-3','FELIPE','FEDERER','Calle Nueva 173','62246295',283);</v>
      </c>
    </row>
    <row r="23" spans="1:9" x14ac:dyDescent="0.25">
      <c r="A23" s="1">
        <v>20</v>
      </c>
      <c r="B23" s="1" t="s">
        <v>295</v>
      </c>
      <c r="C23" s="4" t="s">
        <v>13</v>
      </c>
      <c r="D23" s="4" t="s">
        <v>24</v>
      </c>
      <c r="E23" s="4" t="s">
        <v>75</v>
      </c>
      <c r="F23" s="4">
        <f t="shared" ca="1" si="0"/>
        <v>84595893</v>
      </c>
      <c r="G23" s="4">
        <f t="shared" ca="1" si="1"/>
        <v>101</v>
      </c>
      <c r="I23" s="6" t="str">
        <f t="shared" ca="1" si="2"/>
        <v>insert into Clientes (ide_cli,rut_cli,nom_cli,ape_cli,dir_cli,tel_cli,ide_com) values (20,'11681368-8','SCARLET','SILVA','Calle Nueva 174','84595893',101);</v>
      </c>
    </row>
    <row r="24" spans="1:9" x14ac:dyDescent="0.25">
      <c r="A24" s="1">
        <v>21</v>
      </c>
      <c r="B24" s="1" t="s">
        <v>296</v>
      </c>
      <c r="C24" s="4" t="s">
        <v>1</v>
      </c>
      <c r="D24" s="4" t="s">
        <v>149</v>
      </c>
      <c r="E24" s="4" t="s">
        <v>76</v>
      </c>
      <c r="F24" s="4">
        <f t="shared" ca="1" si="0"/>
        <v>737577611</v>
      </c>
      <c r="G24" s="4">
        <f t="shared" ca="1" si="1"/>
        <v>35</v>
      </c>
      <c r="I24" s="6" t="str">
        <f t="shared" ca="1" si="2"/>
        <v>insert into Clientes (ide_cli,rut_cli,nom_cli,ape_cli,dir_cli,tel_cli,ide_com) values (21,'15474809-1','FLOR','VILLARROEL','Calle Nueva 175','737577611',35);</v>
      </c>
    </row>
    <row r="25" spans="1:9" x14ac:dyDescent="0.25">
      <c r="A25" s="1">
        <v>22</v>
      </c>
      <c r="B25" s="1" t="s">
        <v>297</v>
      </c>
      <c r="C25" s="4" t="s">
        <v>117</v>
      </c>
      <c r="D25" s="4" t="s">
        <v>150</v>
      </c>
      <c r="E25" s="4" t="s">
        <v>77</v>
      </c>
      <c r="F25" s="4">
        <f t="shared" ca="1" si="0"/>
        <v>470484989</v>
      </c>
      <c r="G25" s="4">
        <f t="shared" ca="1" si="1"/>
        <v>27</v>
      </c>
      <c r="I25" s="6" t="str">
        <f t="shared" ca="1" si="2"/>
        <v>insert into Clientes (ide_cli,rut_cli,nom_cli,ape_cli,dir_cli,tel_cli,ide_com) values (22,'10434982-k','JULIETA','MACKENSI','Calle Nueva 176','470484989',27);</v>
      </c>
    </row>
    <row r="26" spans="1:9" x14ac:dyDescent="0.25">
      <c r="A26" s="1">
        <v>23</v>
      </c>
      <c r="B26" s="1" t="s">
        <v>298</v>
      </c>
      <c r="C26" s="4" t="s">
        <v>19</v>
      </c>
      <c r="D26" s="4" t="s">
        <v>151</v>
      </c>
      <c r="E26" s="4" t="s">
        <v>78</v>
      </c>
      <c r="F26" s="4">
        <f t="shared" ca="1" si="0"/>
        <v>805424837</v>
      </c>
      <c r="G26" s="4">
        <f t="shared" ca="1" si="1"/>
        <v>323</v>
      </c>
      <c r="I26" s="6" t="str">
        <f t="shared" ca="1" si="2"/>
        <v>insert into Clientes (ide_cli,rut_cli,nom_cli,ape_cli,dir_cli,tel_cli,ide_com) values (23,'12115804-3','ISAAC','TORO','Calle Nueva 177','805424837',323);</v>
      </c>
    </row>
    <row r="27" spans="1:9" x14ac:dyDescent="0.25">
      <c r="A27" s="1">
        <v>24</v>
      </c>
      <c r="B27" s="1" t="s">
        <v>299</v>
      </c>
      <c r="C27" s="4" t="s">
        <v>118</v>
      </c>
      <c r="D27" s="4" t="s">
        <v>152</v>
      </c>
      <c r="E27" s="4" t="s">
        <v>79</v>
      </c>
      <c r="F27" s="4">
        <f t="shared" ca="1" si="0"/>
        <v>475328669</v>
      </c>
      <c r="G27" s="4">
        <f t="shared" ca="1" si="1"/>
        <v>310</v>
      </c>
      <c r="I27" s="6" t="str">
        <f t="shared" ca="1" si="2"/>
        <v>insert into Clientes (ide_cli,rut_cli,nom_cli,ape_cli,dir_cli,tel_cli,ide_com) values (24,'23589840-3','ABEL','BERNALES','Calle Nueva 178','475328669',310);</v>
      </c>
    </row>
    <row r="28" spans="1:9" x14ac:dyDescent="0.25">
      <c r="A28" s="1">
        <v>25</v>
      </c>
      <c r="B28" s="1" t="s">
        <v>300</v>
      </c>
      <c r="C28" s="4" t="s">
        <v>4</v>
      </c>
      <c r="D28" s="4" t="s">
        <v>17</v>
      </c>
      <c r="E28" s="4" t="s">
        <v>80</v>
      </c>
      <c r="F28" s="4">
        <f t="shared" ca="1" si="0"/>
        <v>896359363</v>
      </c>
      <c r="G28" s="4">
        <f t="shared" ca="1" si="1"/>
        <v>242</v>
      </c>
      <c r="I28" s="6" t="str">
        <f t="shared" ca="1" si="2"/>
        <v>insert into Clientes (ide_cli,rut_cli,nom_cli,ape_cli,dir_cli,tel_cli,ide_com) values (25,'11215436-1','NATASHA','RIOS','Calle Nueva 179','896359363',242);</v>
      </c>
    </row>
    <row r="29" spans="1:9" x14ac:dyDescent="0.25">
      <c r="A29" s="1">
        <v>26</v>
      </c>
      <c r="B29" s="1" t="s">
        <v>301</v>
      </c>
      <c r="C29" s="4" t="s">
        <v>119</v>
      </c>
      <c r="D29" s="4" t="s">
        <v>15</v>
      </c>
      <c r="E29" s="4" t="s">
        <v>81</v>
      </c>
      <c r="F29" s="4">
        <f t="shared" ca="1" si="0"/>
        <v>223784677</v>
      </c>
      <c r="G29" s="4">
        <f t="shared" ca="1" si="1"/>
        <v>29</v>
      </c>
      <c r="I29" s="6" t="str">
        <f t="shared" ca="1" si="2"/>
        <v>insert into Clientes (ide_cli,rut_cli,nom_cli,ape_cli,dir_cli,tel_cli,ide_com) values (26,'18076146-2','CRISTOBAL','ARANEDA','Calle Nueva 180','223784677',29);</v>
      </c>
    </row>
    <row r="30" spans="1:9" x14ac:dyDescent="0.25">
      <c r="A30" s="1">
        <v>27</v>
      </c>
      <c r="B30" s="1" t="s">
        <v>302</v>
      </c>
      <c r="C30" s="4" t="s">
        <v>120</v>
      </c>
      <c r="D30" s="4" t="s">
        <v>140</v>
      </c>
      <c r="E30" s="4" t="s">
        <v>82</v>
      </c>
      <c r="F30" s="4">
        <f t="shared" ca="1" si="0"/>
        <v>796049036</v>
      </c>
      <c r="G30" s="4">
        <f t="shared" ca="1" si="1"/>
        <v>308</v>
      </c>
      <c r="I30" s="6" t="str">
        <f t="shared" ca="1" si="2"/>
        <v>insert into Clientes (ide_cli,rut_cli,nom_cli,ape_cli,dir_cli,tel_cli,ide_com) values (27,'5153734-3','GENESIS','ARSELA','Calle Nueva 181','796049036',308);</v>
      </c>
    </row>
    <row r="31" spans="1:9" x14ac:dyDescent="0.25">
      <c r="A31" s="1">
        <v>28</v>
      </c>
      <c r="B31" s="1" t="s">
        <v>303</v>
      </c>
      <c r="C31" s="4" t="s">
        <v>121</v>
      </c>
      <c r="D31" s="4" t="s">
        <v>153</v>
      </c>
      <c r="E31" s="4" t="s">
        <v>83</v>
      </c>
      <c r="F31" s="4">
        <f t="shared" ca="1" si="0"/>
        <v>131372700</v>
      </c>
      <c r="G31" s="4">
        <f t="shared" ca="1" si="1"/>
        <v>4</v>
      </c>
      <c r="I31" s="6" t="str">
        <f t="shared" ca="1" si="2"/>
        <v>insert into Clientes (ide_cli,rut_cli,nom_cli,ape_cli,dir_cli,tel_cli,ide_com) values (28,'21943103-1','CARLA','HERRERA','Calle Nueva 182','131372700',4);</v>
      </c>
    </row>
    <row r="32" spans="1:9" x14ac:dyDescent="0.25">
      <c r="A32" s="1">
        <v>29</v>
      </c>
      <c r="B32" s="1" t="s">
        <v>304</v>
      </c>
      <c r="C32" s="4" t="s">
        <v>122</v>
      </c>
      <c r="D32" s="4" t="s">
        <v>154</v>
      </c>
      <c r="E32" s="4" t="s">
        <v>84</v>
      </c>
      <c r="F32" s="4">
        <f t="shared" ca="1" si="0"/>
        <v>285924707</v>
      </c>
      <c r="G32" s="4">
        <f t="shared" ca="1" si="1"/>
        <v>251</v>
      </c>
      <c r="I32" s="6" t="str">
        <f t="shared" ca="1" si="2"/>
        <v>insert into Clientes (ide_cli,rut_cli,nom_cli,ape_cli,dir_cli,tel_cli,ide_com) values (29,'5614073-5','ADAN','HORMAZABAL','Calle Nueva 183','285924707',251);</v>
      </c>
    </row>
    <row r="33" spans="1:9" x14ac:dyDescent="0.25">
      <c r="A33" s="1">
        <v>30</v>
      </c>
      <c r="B33" s="1" t="s">
        <v>305</v>
      </c>
      <c r="C33" s="4" t="s">
        <v>123</v>
      </c>
      <c r="D33" s="4" t="s">
        <v>152</v>
      </c>
      <c r="E33" s="4" t="s">
        <v>85</v>
      </c>
      <c r="F33" s="4">
        <f t="shared" ca="1" si="0"/>
        <v>30881107</v>
      </c>
      <c r="G33" s="4">
        <f t="shared" ca="1" si="1"/>
        <v>24</v>
      </c>
      <c r="I33" s="6" t="str">
        <f t="shared" ca="1" si="2"/>
        <v>insert into Clientes (ide_cli,rut_cli,nom_cli,ape_cli,dir_cli,tel_cli,ide_com) values (30,'18574339-k','KRISTEL','BERNALES','Calle Nueva 184','30881107',24);</v>
      </c>
    </row>
    <row r="34" spans="1:9" x14ac:dyDescent="0.25">
      <c r="A34" s="1">
        <v>31</v>
      </c>
      <c r="B34" s="1" t="s">
        <v>306</v>
      </c>
      <c r="C34" s="4" t="s">
        <v>124</v>
      </c>
      <c r="D34" s="4" t="s">
        <v>155</v>
      </c>
      <c r="E34" s="4" t="s">
        <v>86</v>
      </c>
      <c r="F34" s="4">
        <f t="shared" ca="1" si="0"/>
        <v>828838060</v>
      </c>
      <c r="G34" s="4">
        <f t="shared" ca="1" si="1"/>
        <v>209</v>
      </c>
      <c r="I34" s="6" t="str">
        <f t="shared" ca="1" si="2"/>
        <v>insert into Clientes (ide_cli,rut_cli,nom_cli,ape_cli,dir_cli,tel_cli,ide_com) values (31,'14052722-k','LIONEL','REYES','Calle Nueva 185','828838060',209);</v>
      </c>
    </row>
    <row r="35" spans="1:9" x14ac:dyDescent="0.25">
      <c r="A35" s="1">
        <v>32</v>
      </c>
      <c r="B35" s="1" t="s">
        <v>307</v>
      </c>
      <c r="C35" s="4" t="s">
        <v>28</v>
      </c>
      <c r="D35" s="4" t="s">
        <v>156</v>
      </c>
      <c r="E35" s="4" t="s">
        <v>87</v>
      </c>
      <c r="F35" s="4">
        <f t="shared" ca="1" si="0"/>
        <v>654909719</v>
      </c>
      <c r="G35" s="4">
        <f t="shared" ca="1" si="1"/>
        <v>246</v>
      </c>
      <c r="I35" s="6" t="str">
        <f t="shared" ca="1" si="2"/>
        <v>insert into Clientes (ide_cli,rut_cli,nom_cli,ape_cli,dir_cli,tel_cli,ide_com) values (32,'24036777-7','TOMAS','CABEZAS','Calle Nueva 186','654909719',246);</v>
      </c>
    </row>
    <row r="36" spans="1:9" x14ac:dyDescent="0.25">
      <c r="A36" s="1">
        <v>33</v>
      </c>
      <c r="B36" s="1" t="s">
        <v>308</v>
      </c>
      <c r="C36" s="4" t="s">
        <v>25</v>
      </c>
      <c r="D36" s="4" t="s">
        <v>155</v>
      </c>
      <c r="E36" s="4" t="s">
        <v>88</v>
      </c>
      <c r="F36" s="4">
        <f t="shared" ca="1" si="0"/>
        <v>577184472</v>
      </c>
      <c r="G36" s="4">
        <f t="shared" ca="1" si="1"/>
        <v>150</v>
      </c>
      <c r="I36" s="6" t="str">
        <f t="shared" ca="1" si="2"/>
        <v>insert into Clientes (ide_cli,rut_cli,nom_cli,ape_cli,dir_cli,tel_cli,ide_com) values (33,'9545960-9','TANIA','REYES','Calle Nueva 187','577184472',150);</v>
      </c>
    </row>
    <row r="37" spans="1:9" x14ac:dyDescent="0.25">
      <c r="A37" s="1">
        <v>34</v>
      </c>
      <c r="B37" s="1" t="s">
        <v>309</v>
      </c>
      <c r="C37" s="4" t="s">
        <v>125</v>
      </c>
      <c r="D37" s="4" t="s">
        <v>157</v>
      </c>
      <c r="E37" s="4" t="s">
        <v>89</v>
      </c>
      <c r="F37" s="4">
        <f t="shared" ca="1" si="0"/>
        <v>559230810</v>
      </c>
      <c r="G37" s="4">
        <f t="shared" ca="1" si="1"/>
        <v>215</v>
      </c>
      <c r="I37" s="6" t="str">
        <f t="shared" ca="1" si="2"/>
        <v>insert into Clientes (ide_cli,rut_cli,nom_cli,ape_cli,dir_cli,tel_cli,ide_com) values (34,'21985746-2','OMAR','MORALES','Calle Nueva 188','559230810',215);</v>
      </c>
    </row>
    <row r="38" spans="1:9" x14ac:dyDescent="0.25">
      <c r="A38" s="1">
        <v>35</v>
      </c>
      <c r="B38" s="1" t="s">
        <v>310</v>
      </c>
      <c r="C38" s="4" t="s">
        <v>22</v>
      </c>
      <c r="D38" s="4" t="s">
        <v>158</v>
      </c>
      <c r="E38" s="4" t="s">
        <v>90</v>
      </c>
      <c r="F38" s="4">
        <f t="shared" ca="1" si="0"/>
        <v>407435802</v>
      </c>
      <c r="G38" s="4">
        <f t="shared" ca="1" si="1"/>
        <v>59</v>
      </c>
      <c r="I38" s="6" t="str">
        <f t="shared" ca="1" si="2"/>
        <v>insert into Clientes (ide_cli,rut_cli,nom_cli,ape_cli,dir_cli,tel_cli,ide_com) values (35,'17654720-0','ANTONIA','CORVALAN ','Calle Nueva 189','407435802',59);</v>
      </c>
    </row>
    <row r="39" spans="1:9" x14ac:dyDescent="0.25">
      <c r="A39" s="1">
        <v>36</v>
      </c>
      <c r="B39" s="1" t="s">
        <v>311</v>
      </c>
      <c r="C39" s="4" t="s">
        <v>20</v>
      </c>
      <c r="D39" s="4" t="s">
        <v>159</v>
      </c>
      <c r="E39" s="4" t="s">
        <v>91</v>
      </c>
      <c r="F39" s="4">
        <f t="shared" ca="1" si="0"/>
        <v>421145069</v>
      </c>
      <c r="G39" s="4">
        <f t="shared" ca="1" si="1"/>
        <v>268</v>
      </c>
      <c r="I39" s="6" t="str">
        <f t="shared" ca="1" si="2"/>
        <v>insert into Clientes (ide_cli,rut_cli,nom_cli,ape_cli,dir_cli,tel_cli,ide_com) values (36,'15645091-k','JAIME','FAUNDEZ','Calle Nueva 190','421145069',268);</v>
      </c>
    </row>
    <row r="40" spans="1:9" x14ac:dyDescent="0.25">
      <c r="A40" s="1">
        <v>37</v>
      </c>
      <c r="B40" s="1" t="s">
        <v>312</v>
      </c>
      <c r="C40" s="4" t="s">
        <v>126</v>
      </c>
      <c r="D40" s="4" t="s">
        <v>6</v>
      </c>
      <c r="E40" s="4" t="s">
        <v>92</v>
      </c>
      <c r="F40" s="4">
        <f t="shared" ca="1" si="0"/>
        <v>388166377</v>
      </c>
      <c r="G40" s="4">
        <f t="shared" ca="1" si="1"/>
        <v>193</v>
      </c>
      <c r="I40" s="6" t="str">
        <f t="shared" ca="1" si="2"/>
        <v>insert into Clientes (ide_cli,rut_cli,nom_cli,ape_cli,dir_cli,tel_cli,ide_com) values (37,'12543119-4','HERNAN','STARK','Calle Nueva 191','388166377',193);</v>
      </c>
    </row>
    <row r="41" spans="1:9" x14ac:dyDescent="0.25">
      <c r="A41" s="1">
        <v>38</v>
      </c>
      <c r="B41" s="1" t="s">
        <v>313</v>
      </c>
      <c r="C41" s="4" t="s">
        <v>127</v>
      </c>
      <c r="D41" s="4" t="s">
        <v>160</v>
      </c>
      <c r="E41" s="4" t="s">
        <v>93</v>
      </c>
      <c r="F41" s="4">
        <f t="shared" ca="1" si="0"/>
        <v>680052659</v>
      </c>
      <c r="G41" s="4">
        <f t="shared" ca="1" si="1"/>
        <v>67</v>
      </c>
      <c r="I41" s="6" t="str">
        <f t="shared" ca="1" si="2"/>
        <v>insert into Clientes (ide_cli,rut_cli,nom_cli,ape_cli,dir_cli,tel_cli,ide_com) values (38,'12669534-9','LEONEL','GARIN','Calle Nueva 192','680052659',67);</v>
      </c>
    </row>
    <row r="42" spans="1:9" x14ac:dyDescent="0.25">
      <c r="A42" s="1">
        <v>39</v>
      </c>
      <c r="B42" s="1" t="s">
        <v>314</v>
      </c>
      <c r="C42" s="4" t="s">
        <v>128</v>
      </c>
      <c r="D42" s="4" t="s">
        <v>3</v>
      </c>
      <c r="E42" s="4" t="s">
        <v>94</v>
      </c>
      <c r="F42" s="4">
        <f t="shared" ca="1" si="0"/>
        <v>995855063</v>
      </c>
      <c r="G42" s="4">
        <f t="shared" ca="1" si="1"/>
        <v>228</v>
      </c>
      <c r="I42" s="6" t="str">
        <f t="shared" ca="1" si="2"/>
        <v>insert into Clientes (ide_cli,rut_cli,nom_cli,ape_cli,dir_cli,tel_cli,ide_com) values (39,'6611428-7','ISAIAS','FUENZALIDA','Calle Nueva 193','995855063',228);</v>
      </c>
    </row>
    <row r="43" spans="1:9" x14ac:dyDescent="0.25">
      <c r="A43" s="1">
        <v>40</v>
      </c>
      <c r="B43" s="1" t="s">
        <v>315</v>
      </c>
      <c r="C43" s="4" t="s">
        <v>129</v>
      </c>
      <c r="D43" s="4" t="s">
        <v>2</v>
      </c>
      <c r="E43" s="4" t="s">
        <v>95</v>
      </c>
      <c r="F43" s="4">
        <f t="shared" ca="1" si="0"/>
        <v>213622150</v>
      </c>
      <c r="G43" s="4">
        <f t="shared" ca="1" si="1"/>
        <v>30</v>
      </c>
      <c r="I43" s="6" t="str">
        <f t="shared" ca="1" si="2"/>
        <v>insert into Clientes (ide_cli,rut_cli,nom_cli,ape_cli,dir_cli,tel_cli,ide_com) values (40,'11813517-2','BORIS','PONCE','Calle Nueva 194','213622150',30);</v>
      </c>
    </row>
    <row r="44" spans="1:9" x14ac:dyDescent="0.25">
      <c r="A44" s="1">
        <v>41</v>
      </c>
      <c r="B44" s="1" t="s">
        <v>316</v>
      </c>
      <c r="C44" s="4" t="s">
        <v>7</v>
      </c>
      <c r="D44" s="4" t="s">
        <v>146</v>
      </c>
      <c r="E44" s="4" t="s">
        <v>96</v>
      </c>
      <c r="F44" s="4">
        <f t="shared" ca="1" si="0"/>
        <v>436349619</v>
      </c>
      <c r="G44" s="4">
        <f t="shared" ca="1" si="1"/>
        <v>42</v>
      </c>
      <c r="I44" s="6" t="str">
        <f t="shared" ca="1" si="2"/>
        <v>insert into Clientes (ide_cli,rut_cli,nom_cli,ape_cli,dir_cli,tel_cli,ide_com) values (41,'10840216-4','VICTOR','GONGORA','Calle Nueva 195','436349619',42);</v>
      </c>
    </row>
    <row r="45" spans="1:9" x14ac:dyDescent="0.25">
      <c r="A45" s="1">
        <v>42</v>
      </c>
      <c r="B45" s="1" t="s">
        <v>317</v>
      </c>
      <c r="C45" s="4" t="s">
        <v>9</v>
      </c>
      <c r="D45" s="4" t="s">
        <v>147</v>
      </c>
      <c r="E45" s="4" t="s">
        <v>97</v>
      </c>
      <c r="F45" s="4">
        <f t="shared" ca="1" si="0"/>
        <v>528491188</v>
      </c>
      <c r="G45" s="4">
        <f t="shared" ca="1" si="1"/>
        <v>260</v>
      </c>
      <c r="I45" s="6" t="str">
        <f t="shared" ca="1" si="2"/>
        <v>insert into Clientes (ide_cli,rut_cli,nom_cli,ape_cli,dir_cli,tel_cli,ide_com) values (42,'7132666-7','SERGIO','PARRA','Calle Nueva 196','528491188',260);</v>
      </c>
    </row>
    <row r="46" spans="1:9" x14ac:dyDescent="0.25">
      <c r="A46" s="1">
        <v>43</v>
      </c>
      <c r="B46" s="1" t="s">
        <v>318</v>
      </c>
      <c r="C46" s="4" t="s">
        <v>130</v>
      </c>
      <c r="D46" s="4" t="s">
        <v>161</v>
      </c>
      <c r="E46" s="4" t="s">
        <v>98</v>
      </c>
      <c r="F46" s="4">
        <f t="shared" ca="1" si="0"/>
        <v>889245365</v>
      </c>
      <c r="G46" s="4">
        <f t="shared" ca="1" si="1"/>
        <v>67</v>
      </c>
      <c r="I46" s="6" t="str">
        <f t="shared" ca="1" si="2"/>
        <v>insert into Clientes (ide_cli,rut_cli,nom_cli,ape_cli,dir_cli,tel_cli,ide_com) values (43,'12546795-4','RUTH','MACARTHUR','Calle Nueva 197','889245365',67);</v>
      </c>
    </row>
    <row r="47" spans="1:9" x14ac:dyDescent="0.25">
      <c r="A47" s="1">
        <v>44</v>
      </c>
      <c r="B47" s="1" t="s">
        <v>319</v>
      </c>
      <c r="C47" s="4" t="s">
        <v>131</v>
      </c>
      <c r="D47" s="4" t="s">
        <v>12</v>
      </c>
      <c r="E47" s="4" t="s">
        <v>99</v>
      </c>
      <c r="F47" s="4">
        <f t="shared" ca="1" si="0"/>
        <v>15645080</v>
      </c>
      <c r="G47" s="4">
        <f t="shared" ca="1" si="1"/>
        <v>59</v>
      </c>
      <c r="I47" s="6" t="str">
        <f t="shared" ca="1" si="2"/>
        <v>insert into Clientes (ide_cli,rut_cli,nom_cli,ape_cli,dir_cli,tel_cli,ide_com) values (44,'13403182-4','VICTORIA','ABARCA','Calle Nueva 198','15645080',59);</v>
      </c>
    </row>
    <row r="48" spans="1:9" x14ac:dyDescent="0.25">
      <c r="A48" s="1">
        <v>45</v>
      </c>
      <c r="B48" s="1" t="s">
        <v>320</v>
      </c>
      <c r="C48" s="4" t="s">
        <v>132</v>
      </c>
      <c r="D48" s="4" t="s">
        <v>162</v>
      </c>
      <c r="E48" s="4" t="s">
        <v>100</v>
      </c>
      <c r="F48" s="4">
        <f t="shared" ca="1" si="0"/>
        <v>415808765</v>
      </c>
      <c r="G48" s="4">
        <f t="shared" ca="1" si="1"/>
        <v>122</v>
      </c>
      <c r="I48" s="6" t="str">
        <f t="shared" ca="1" si="2"/>
        <v>insert into Clientes (ide_cli,rut_cli,nom_cli,ape_cli,dir_cli,tel_cli,ide_com) values (45,'20221323-5','ESDRAS','URBINA','Calle Nueva 199','415808765',122);</v>
      </c>
    </row>
    <row r="49" spans="1:9" x14ac:dyDescent="0.25">
      <c r="A49" s="1">
        <v>46</v>
      </c>
      <c r="B49" s="1" t="s">
        <v>321</v>
      </c>
      <c r="C49" s="4" t="s">
        <v>133</v>
      </c>
      <c r="D49" s="4" t="s">
        <v>163</v>
      </c>
      <c r="E49" s="4" t="s">
        <v>101</v>
      </c>
      <c r="F49" s="4">
        <f t="shared" ca="1" si="0"/>
        <v>324575879</v>
      </c>
      <c r="G49" s="4">
        <f t="shared" ca="1" si="1"/>
        <v>185</v>
      </c>
      <c r="I49" s="6" t="str">
        <f t="shared" ca="1" si="2"/>
        <v>insert into Clientes (ide_cli,rut_cli,nom_cli,ape_cli,dir_cli,tel_cli,ide_com) values (46,'18063238-7','EDUARDO','ARANGUIZ','Calle Nueva 200','324575879',185);</v>
      </c>
    </row>
    <row r="50" spans="1:9" x14ac:dyDescent="0.25">
      <c r="A50" s="1">
        <v>47</v>
      </c>
      <c r="B50" s="1" t="s">
        <v>322</v>
      </c>
      <c r="C50" s="4" t="s">
        <v>113</v>
      </c>
      <c r="D50" s="4" t="s">
        <v>164</v>
      </c>
      <c r="E50" s="4" t="s">
        <v>102</v>
      </c>
      <c r="F50" s="4">
        <f t="shared" ca="1" si="0"/>
        <v>645961869</v>
      </c>
      <c r="G50" s="4">
        <f t="shared" ca="1" si="1"/>
        <v>67</v>
      </c>
      <c r="I50" s="6" t="str">
        <f t="shared" ca="1" si="2"/>
        <v>insert into Clientes (ide_cli,rut_cli,nom_cli,ape_cli,dir_cli,tel_cli,ide_com) values (47,'19758626-5','BRYAN','TRONCOSO','Calle Nueva 201','645961869',67);</v>
      </c>
    </row>
    <row r="51" spans="1:9" x14ac:dyDescent="0.25">
      <c r="A51" s="1">
        <v>48</v>
      </c>
      <c r="B51" s="1" t="s">
        <v>323</v>
      </c>
      <c r="C51" s="4" t="s">
        <v>134</v>
      </c>
      <c r="D51" s="4" t="s">
        <v>165</v>
      </c>
      <c r="E51" s="4" t="s">
        <v>103</v>
      </c>
      <c r="F51" s="4">
        <f t="shared" ca="1" si="0"/>
        <v>963143197</v>
      </c>
      <c r="G51" s="4">
        <f t="shared" ca="1" si="1"/>
        <v>258</v>
      </c>
      <c r="I51" s="6" t="str">
        <f t="shared" ca="1" si="2"/>
        <v>insert into Clientes (ide_cli,rut_cli,nom_cli,ape_cli,dir_cli,tel_cli,ide_com) values (48,'17686897-k','ILMA','KELLER','Calle Nueva 202','963143197',258);</v>
      </c>
    </row>
    <row r="52" spans="1:9" x14ac:dyDescent="0.25">
      <c r="A52" s="1">
        <v>49</v>
      </c>
      <c r="B52" s="1" t="s">
        <v>324</v>
      </c>
      <c r="C52" s="4" t="s">
        <v>135</v>
      </c>
      <c r="D52" s="4" t="s">
        <v>166</v>
      </c>
      <c r="E52" s="4" t="s">
        <v>104</v>
      </c>
      <c r="F52" s="4">
        <f t="shared" ca="1" si="0"/>
        <v>227407774</v>
      </c>
      <c r="G52" s="4">
        <f t="shared" ca="1" si="1"/>
        <v>106</v>
      </c>
      <c r="I52" s="6" t="str">
        <f t="shared" ca="1" si="2"/>
        <v>insert into Clientes (ide_cli,rut_cli,nom_cli,ape_cli,dir_cli,tel_cli,ide_com) values (49,'18494453-7','EMA','OROZ','Calle Nueva 203','227407774',106);</v>
      </c>
    </row>
    <row r="53" spans="1:9" x14ac:dyDescent="0.25">
      <c r="A53" s="1">
        <v>50</v>
      </c>
      <c r="B53" s="1" t="s">
        <v>325</v>
      </c>
      <c r="C53" s="4" t="s">
        <v>326</v>
      </c>
      <c r="D53" s="4" t="s">
        <v>327</v>
      </c>
      <c r="E53" s="4" t="s">
        <v>105</v>
      </c>
      <c r="F53" s="4">
        <f t="shared" ca="1" si="0"/>
        <v>618302188</v>
      </c>
      <c r="G53" s="4">
        <f t="shared" ca="1" si="1"/>
        <v>141</v>
      </c>
      <c r="I53" s="6" t="str">
        <f t="shared" ca="1" si="2"/>
        <v>insert into Clientes (ide_cli,rut_cli,nom_cli,ape_cli,dir_cli,tel_cli,ide_com) values (50,'18018436-8','FRANCISCO','AHUMADA','Calle Nueva 204','618302188',141);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topLeftCell="C18" workbookViewId="0">
      <selection activeCell="G4" sqref="G4:G53"/>
    </sheetView>
  </sheetViews>
  <sheetFormatPr baseColWidth="10" defaultRowHeight="15" x14ac:dyDescent="0.25"/>
  <cols>
    <col min="1" max="1" width="11.42578125" style="1"/>
    <col min="2" max="2" width="20.85546875" style="1" customWidth="1"/>
    <col min="3" max="4" width="11.42578125" style="1"/>
    <col min="5" max="6" width="16.85546875" style="1" customWidth="1"/>
    <col min="7" max="7" width="101.28515625" style="1" customWidth="1"/>
    <col min="8" max="16384" width="11.42578125" style="1"/>
  </cols>
  <sheetData>
    <row r="2" spans="1:7" x14ac:dyDescent="0.25">
      <c r="A2" s="3" t="s">
        <v>231</v>
      </c>
    </row>
    <row r="3" spans="1:7" x14ac:dyDescent="0.25">
      <c r="A3" s="2" t="s">
        <v>228</v>
      </c>
      <c r="B3" s="2" t="s">
        <v>229</v>
      </c>
      <c r="C3" s="2" t="s">
        <v>230</v>
      </c>
      <c r="D3" s="2" t="s">
        <v>265</v>
      </c>
      <c r="E3" s="2" t="s">
        <v>273</v>
      </c>
      <c r="G3" s="2" t="s">
        <v>31</v>
      </c>
    </row>
    <row r="4" spans="1:7" x14ac:dyDescent="0.25">
      <c r="A4" s="1">
        <v>1</v>
      </c>
      <c r="B4" s="1" t="s">
        <v>171</v>
      </c>
      <c r="C4" s="1">
        <f ca="1">INT(RAND()*13000+1)</f>
        <v>6339</v>
      </c>
      <c r="D4" s="1">
        <f ca="1">INT(RAND()*12+1)</f>
        <v>4</v>
      </c>
      <c r="E4" s="1">
        <f ca="1">INT(RAND()*24+1)</f>
        <v>14</v>
      </c>
      <c r="G4" s="5" t="str">
        <f ca="1">CONCATENATE("insert into ",$A$2, " (",$A$3,",",$B$3,",",$C$3,",",$D$3,",",$E$3," ) values (",A4,",'",B4,"',",C4,",",D4,",",E4,");")</f>
        <v>insert into productos (ide_prd,nom_prd,pre_prd,ide_mar,ide_sub ) values (1,'Ajo',6339,4,14);</v>
      </c>
    </row>
    <row r="5" spans="1:7" x14ac:dyDescent="0.25">
      <c r="A5" s="1">
        <v>2</v>
      </c>
      <c r="B5" s="1" t="s">
        <v>172</v>
      </c>
      <c r="C5" s="1">
        <f t="shared" ref="C5:C53" ca="1" si="0">INT(RAND()*13000+1)</f>
        <v>5606</v>
      </c>
      <c r="D5" s="1">
        <f t="shared" ref="D5:D53" ca="1" si="1">INT(RAND()*12+1)</f>
        <v>4</v>
      </c>
      <c r="E5" s="1">
        <f t="shared" ref="E5:E53" ca="1" si="2">INT(RAND()*24+1)</f>
        <v>14</v>
      </c>
      <c r="G5" s="5" t="str">
        <f ca="1">CONCATENATE("insert into ",$A$2, " (",$A$3,",",$B$3,",",$C$3,",",$D$3,",",$E$3," ) values (",A5,",'",B5,"',",C5,",",D5,",",E5,");")</f>
        <v>insert into productos (ide_prd,nom_prd,pre_prd,ide_mar,ide_sub ) values (2,'Brocoli',5606,4,14);</v>
      </c>
    </row>
    <row r="6" spans="1:7" x14ac:dyDescent="0.25">
      <c r="A6" s="1">
        <v>3</v>
      </c>
      <c r="B6" s="1" t="s">
        <v>173</v>
      </c>
      <c r="C6" s="1">
        <f t="shared" ca="1" si="0"/>
        <v>1261</v>
      </c>
      <c r="D6" s="1">
        <f t="shared" ca="1" si="1"/>
        <v>11</v>
      </c>
      <c r="E6" s="1">
        <f t="shared" ca="1" si="2"/>
        <v>3</v>
      </c>
      <c r="G6" s="5" t="str">
        <f ca="1">CONCATENATE("insert into ",$A$2, " (",$A$3,",",$B$3,",",$C$3,",",$D$3,",",$E$3," ) values (",A6,",'",B6,"',",C6,",",D6,",",E6,");")</f>
        <v>insert into productos (ide_prd,nom_prd,pre_prd,ide_mar,ide_sub ) values (3,'Cebolla',1261,11,3);</v>
      </c>
    </row>
    <row r="7" spans="1:7" x14ac:dyDescent="0.25">
      <c r="A7" s="1">
        <v>4</v>
      </c>
      <c r="B7" s="1" t="s">
        <v>174</v>
      </c>
      <c r="C7" s="1">
        <f t="shared" ca="1" si="0"/>
        <v>5759</v>
      </c>
      <c r="D7" s="1">
        <f t="shared" ca="1" si="1"/>
        <v>5</v>
      </c>
      <c r="E7" s="1">
        <f t="shared" ca="1" si="2"/>
        <v>18</v>
      </c>
      <c r="G7" s="5" t="str">
        <f ca="1">CONCATENATE("insert into ",$A$2, " (",$A$3,",",$B$3,",",$C$3,",",$D$3,",",$E$3," ) values (",A7,",'",B7,"',",C7,",",D7,",",E7,");")</f>
        <v>insert into productos (ide_prd,nom_prd,pre_prd,ide_mar,ide_sub ) values (4,'Lechuga',5759,5,18);</v>
      </c>
    </row>
    <row r="8" spans="1:7" x14ac:dyDescent="0.25">
      <c r="A8" s="1">
        <v>5</v>
      </c>
      <c r="B8" s="1" t="s">
        <v>175</v>
      </c>
      <c r="C8" s="1">
        <f t="shared" ca="1" si="0"/>
        <v>8508</v>
      </c>
      <c r="D8" s="1">
        <f t="shared" ca="1" si="1"/>
        <v>9</v>
      </c>
      <c r="E8" s="1">
        <f t="shared" ca="1" si="2"/>
        <v>7</v>
      </c>
      <c r="G8" s="5" t="str">
        <f ca="1">CONCATENATE("insert into ",$A$2, " (",$A$3,",",$B$3,",",$C$3,",",$D$3,",",$E$3," ) values (",A8,",'",B8,"',",C8,",",D8,",",E8,");")</f>
        <v>insert into productos (ide_prd,nom_prd,pre_prd,ide_mar,ide_sub ) values (5,'Papas',8508,9,7);</v>
      </c>
    </row>
    <row r="9" spans="1:7" x14ac:dyDescent="0.25">
      <c r="A9" s="1">
        <v>6</v>
      </c>
      <c r="B9" s="1" t="s">
        <v>176</v>
      </c>
      <c r="C9" s="1">
        <f t="shared" ca="1" si="0"/>
        <v>1006</v>
      </c>
      <c r="D9" s="1">
        <f t="shared" ca="1" si="1"/>
        <v>10</v>
      </c>
      <c r="E9" s="1">
        <f t="shared" ca="1" si="2"/>
        <v>5</v>
      </c>
      <c r="G9" s="5" t="str">
        <f ca="1">CONCATENATE("insert into ",$A$2, " (",$A$3,",",$B$3,",",$C$3,",",$D$3,",",$E$3," ) values (",A9,",'",B9,"',",C9,",",D9,",",E9,");")</f>
        <v>insert into productos (ide_prd,nom_prd,pre_prd,ide_mar,ide_sub ) values (6,'Pepino',1006,10,5);</v>
      </c>
    </row>
    <row r="10" spans="1:7" x14ac:dyDescent="0.25">
      <c r="A10" s="1">
        <v>7</v>
      </c>
      <c r="B10" s="1" t="s">
        <v>177</v>
      </c>
      <c r="C10" s="1">
        <f t="shared" ca="1" si="0"/>
        <v>11812</v>
      </c>
      <c r="D10" s="1">
        <f t="shared" ca="1" si="1"/>
        <v>5</v>
      </c>
      <c r="E10" s="1">
        <f t="shared" ca="1" si="2"/>
        <v>13</v>
      </c>
      <c r="G10" s="5" t="str">
        <f ca="1">CONCATENATE("insert into ",$A$2, " (",$A$3,",",$B$3,",",$C$3,",",$D$3,",",$E$3," ) values (",A10,",'",B10,"',",C10,",",D10,",",E10,");")</f>
        <v>insert into productos (ide_prd,nom_prd,pre_prd,ide_mar,ide_sub ) values (7,'Pimientos',11812,5,13);</v>
      </c>
    </row>
    <row r="11" spans="1:7" x14ac:dyDescent="0.25">
      <c r="A11" s="1">
        <v>8</v>
      </c>
      <c r="B11" s="1" t="s">
        <v>178</v>
      </c>
      <c r="C11" s="1">
        <f t="shared" ca="1" si="0"/>
        <v>6002</v>
      </c>
      <c r="D11" s="1">
        <f t="shared" ca="1" si="1"/>
        <v>11</v>
      </c>
      <c r="E11" s="1">
        <f t="shared" ca="1" si="2"/>
        <v>6</v>
      </c>
      <c r="G11" s="5" t="str">
        <f ca="1">CONCATENATE("insert into ",$A$2, " (",$A$3,",",$B$3,",",$C$3,",",$D$3,",",$E$3," ) values (",A11,",'",B11,"',",C11,",",D11,",",E11,");")</f>
        <v>insert into productos (ide_prd,nom_prd,pre_prd,ide_mar,ide_sub ) values (8,'Repollo',6002,11,6);</v>
      </c>
    </row>
    <row r="12" spans="1:7" x14ac:dyDescent="0.25">
      <c r="A12" s="1">
        <v>9</v>
      </c>
      <c r="B12" s="1" t="s">
        <v>179</v>
      </c>
      <c r="C12" s="1">
        <f t="shared" ca="1" si="0"/>
        <v>425</v>
      </c>
      <c r="D12" s="1">
        <f t="shared" ca="1" si="1"/>
        <v>7</v>
      </c>
      <c r="E12" s="1">
        <f t="shared" ca="1" si="2"/>
        <v>13</v>
      </c>
      <c r="G12" s="5" t="str">
        <f ca="1">CONCATENATE("insert into ",$A$2, " (",$A$3,",",$B$3,",",$C$3,",",$D$3,",",$E$3," ) values (",A12,",'",B12,"',",C12,",",D12,",",E12,");")</f>
        <v>insert into productos (ide_prd,nom_prd,pre_prd,ide_mar,ide_sub ) values (9,'Tomates',425,7,13);</v>
      </c>
    </row>
    <row r="13" spans="1:7" x14ac:dyDescent="0.25">
      <c r="A13" s="1">
        <v>10</v>
      </c>
      <c r="B13" s="1" t="s">
        <v>180</v>
      </c>
      <c r="C13" s="1">
        <f t="shared" ca="1" si="0"/>
        <v>5146</v>
      </c>
      <c r="D13" s="1">
        <f t="shared" ca="1" si="1"/>
        <v>11</v>
      </c>
      <c r="E13" s="1">
        <f t="shared" ca="1" si="2"/>
        <v>16</v>
      </c>
      <c r="G13" s="5" t="str">
        <f ca="1">CONCATENATE("insert into ",$A$2, " (",$A$3,",",$B$3,",",$C$3,",",$D$3,",",$E$3," ) values (",A13,",'",B13,"',",C13,",",D13,",",E13,");")</f>
        <v>insert into productos (ide_prd,nom_prd,pre_prd,ide_mar,ide_sub ) values (10,'Zanahoria',5146,11,16);</v>
      </c>
    </row>
    <row r="14" spans="1:7" x14ac:dyDescent="0.25">
      <c r="A14" s="1">
        <v>11</v>
      </c>
      <c r="B14" s="1" t="s">
        <v>181</v>
      </c>
      <c r="C14" s="1">
        <f t="shared" ca="1" si="0"/>
        <v>1452</v>
      </c>
      <c r="D14" s="1">
        <f t="shared" ca="1" si="1"/>
        <v>9</v>
      </c>
      <c r="E14" s="1">
        <f t="shared" ca="1" si="2"/>
        <v>16</v>
      </c>
      <c r="G14" s="5" t="str">
        <f ca="1">CONCATENATE("insert into ",$A$2, " (",$A$3,",",$B$3,",",$C$3,",",$D$3,",",$E$3," ) values (",A14,",'",B14,"',",C14,",",D14,",",E14,");")</f>
        <v>insert into productos (ide_prd,nom_prd,pre_prd,ide_mar,ide_sub ) values (11,'Banana',1452,9,16);</v>
      </c>
    </row>
    <row r="15" spans="1:7" x14ac:dyDescent="0.25">
      <c r="A15" s="1">
        <v>12</v>
      </c>
      <c r="B15" s="1" t="s">
        <v>182</v>
      </c>
      <c r="C15" s="1">
        <f t="shared" ca="1" si="0"/>
        <v>7966</v>
      </c>
      <c r="D15" s="1">
        <f t="shared" ca="1" si="1"/>
        <v>10</v>
      </c>
      <c r="E15" s="1">
        <f t="shared" ca="1" si="2"/>
        <v>14</v>
      </c>
      <c r="G15" s="5" t="str">
        <f ca="1">CONCATENATE("insert into ",$A$2, " (",$A$3,",",$B$3,",",$C$3,",",$D$3,",",$E$3," ) values (",A15,",'",B15,"',",C15,",",D15,",",E15,");")</f>
        <v>insert into productos (ide_prd,nom_prd,pre_prd,ide_mar,ide_sub ) values (12,'Limon',7966,10,14);</v>
      </c>
    </row>
    <row r="16" spans="1:7" x14ac:dyDescent="0.25">
      <c r="A16" s="1">
        <v>13</v>
      </c>
      <c r="B16" s="1" t="s">
        <v>183</v>
      </c>
      <c r="C16" s="1">
        <f t="shared" ca="1" si="0"/>
        <v>12327</v>
      </c>
      <c r="D16" s="1">
        <f t="shared" ca="1" si="1"/>
        <v>7</v>
      </c>
      <c r="E16" s="1">
        <f t="shared" ca="1" si="2"/>
        <v>8</v>
      </c>
      <c r="G16" s="5" t="str">
        <f ca="1">CONCATENATE("insert into ",$A$2, " (",$A$3,",",$B$3,",",$C$3,",",$D$3,",",$E$3," ) values (",A16,",'",B16,"',",C16,",",D16,",",E16,");")</f>
        <v>insert into productos (ide_prd,nom_prd,pre_prd,ide_mar,ide_sub ) values (13,'Manzana',12327,7,8);</v>
      </c>
    </row>
    <row r="17" spans="1:7" x14ac:dyDescent="0.25">
      <c r="A17" s="1">
        <v>14</v>
      </c>
      <c r="B17" s="1" t="s">
        <v>184</v>
      </c>
      <c r="C17" s="1">
        <f t="shared" ca="1" si="0"/>
        <v>1299</v>
      </c>
      <c r="D17" s="1">
        <f t="shared" ca="1" si="1"/>
        <v>5</v>
      </c>
      <c r="E17" s="1">
        <f t="shared" ca="1" si="2"/>
        <v>15</v>
      </c>
      <c r="G17" s="5" t="str">
        <f ca="1">CONCATENATE("insert into ",$A$2, " (",$A$3,",",$B$3,",",$C$3,",",$D$3,",",$E$3," ) values (",A17,",'",B17,"',",C17,",",D17,",",E17,");")</f>
        <v>insert into productos (ide_prd,nom_prd,pre_prd,ide_mar,ide_sub ) values (14,'Melon',1299,5,15);</v>
      </c>
    </row>
    <row r="18" spans="1:7" x14ac:dyDescent="0.25">
      <c r="A18" s="1">
        <v>15</v>
      </c>
      <c r="B18" s="1" t="s">
        <v>185</v>
      </c>
      <c r="C18" s="1">
        <f t="shared" ca="1" si="0"/>
        <v>3082</v>
      </c>
      <c r="D18" s="1">
        <f t="shared" ca="1" si="1"/>
        <v>8</v>
      </c>
      <c r="E18" s="1">
        <f t="shared" ca="1" si="2"/>
        <v>7</v>
      </c>
      <c r="G18" s="5" t="str">
        <f ca="1">CONCATENATE("insert into ",$A$2, " (",$A$3,",",$B$3,",",$C$3,",",$D$3,",",$E$3," ) values (",A18,",'",B18,"',",C18,",",D18,",",E18,");")</f>
        <v>insert into productos (ide_prd,nom_prd,pre_prd,ide_mar,ide_sub ) values (15,'Naranja',3082,8,7);</v>
      </c>
    </row>
    <row r="19" spans="1:7" x14ac:dyDescent="0.25">
      <c r="A19" s="1">
        <v>16</v>
      </c>
      <c r="B19" s="1" t="s">
        <v>186</v>
      </c>
      <c r="C19" s="1">
        <f t="shared" ca="1" si="0"/>
        <v>8678</v>
      </c>
      <c r="D19" s="1">
        <f t="shared" ca="1" si="1"/>
        <v>10</v>
      </c>
      <c r="E19" s="1">
        <f t="shared" ca="1" si="2"/>
        <v>23</v>
      </c>
      <c r="G19" s="5" t="str">
        <f ca="1">CONCATENATE("insert into ",$A$2, " (",$A$3,",",$B$3,",",$C$3,",",$D$3,",",$E$3," ) values (",A19,",'",B19,"',",C19,",",D19,",",E19,");")</f>
        <v>insert into productos (ide_prd,nom_prd,pre_prd,ide_mar,ide_sub ) values (16,'Papaya',8678,10,23);</v>
      </c>
    </row>
    <row r="20" spans="1:7" x14ac:dyDescent="0.25">
      <c r="A20" s="1">
        <v>17</v>
      </c>
      <c r="B20" s="1" t="s">
        <v>187</v>
      </c>
      <c r="C20" s="1">
        <f t="shared" ca="1" si="0"/>
        <v>8962</v>
      </c>
      <c r="D20" s="1">
        <f t="shared" ca="1" si="1"/>
        <v>11</v>
      </c>
      <c r="E20" s="1">
        <f t="shared" ca="1" si="2"/>
        <v>9</v>
      </c>
      <c r="G20" s="5" t="str">
        <f ca="1">CONCATENATE("insert into ",$A$2, " (",$A$3,",",$B$3,",",$C$3,",",$D$3,",",$E$3," ) values (",A20,",'",B20,"',",C20,",",D20,",",E20,");")</f>
        <v>insert into productos (ide_prd,nom_prd,pre_prd,ide_mar,ide_sub ) values (17,'Pera',8962,11,9);</v>
      </c>
    </row>
    <row r="21" spans="1:7" x14ac:dyDescent="0.25">
      <c r="A21" s="1">
        <v>18</v>
      </c>
      <c r="B21" s="1" t="s">
        <v>188</v>
      </c>
      <c r="C21" s="1">
        <f t="shared" ca="1" si="0"/>
        <v>9045</v>
      </c>
      <c r="D21" s="1">
        <f t="shared" ca="1" si="1"/>
        <v>3</v>
      </c>
      <c r="E21" s="1">
        <f t="shared" ca="1" si="2"/>
        <v>3</v>
      </c>
      <c r="G21" s="5" t="str">
        <f ca="1">CONCATENATE("insert into ",$A$2, " (",$A$3,",",$B$3,",",$C$3,",",$D$3,",",$E$3," ) values (",A21,",'",B21,"',",C21,",",D21,",",E21,");")</f>
        <v>insert into productos (ide_prd,nom_prd,pre_prd,ide_mar,ide_sub ) values (18,'Piña',9045,3,3);</v>
      </c>
    </row>
    <row r="22" spans="1:7" x14ac:dyDescent="0.25">
      <c r="A22" s="1">
        <v>19</v>
      </c>
      <c r="B22" s="1" t="s">
        <v>189</v>
      </c>
      <c r="C22" s="1">
        <f t="shared" ca="1" si="0"/>
        <v>5470</v>
      </c>
      <c r="D22" s="1">
        <f t="shared" ca="1" si="1"/>
        <v>1</v>
      </c>
      <c r="E22" s="1">
        <f t="shared" ca="1" si="2"/>
        <v>11</v>
      </c>
      <c r="G22" s="5" t="str">
        <f ca="1">CONCATENATE("insert into ",$A$2, " (",$A$3,",",$B$3,",",$C$3,",",$D$3,",",$E$3," ) values (",A22,",'",B22,"',",C22,",",D22,",",E22,");")</f>
        <v>insert into productos (ide_prd,nom_prd,pre_prd,ide_mar,ide_sub ) values (19,'Sandia',5470,1,11);</v>
      </c>
    </row>
    <row r="23" spans="1:7" x14ac:dyDescent="0.25">
      <c r="A23" s="1">
        <v>20</v>
      </c>
      <c r="B23" s="1" t="s">
        <v>190</v>
      </c>
      <c r="C23" s="1">
        <f t="shared" ca="1" si="0"/>
        <v>3719</v>
      </c>
      <c r="D23" s="1">
        <f t="shared" ca="1" si="1"/>
        <v>8</v>
      </c>
      <c r="E23" s="1">
        <f t="shared" ca="1" si="2"/>
        <v>3</v>
      </c>
      <c r="G23" s="5" t="str">
        <f ca="1">CONCATENATE("insert into ",$A$2, " (",$A$3,",",$B$3,",",$C$3,",",$D$3,",",$E$3," ) values (",A23,",'",B23,"',",C23,",",D23,",",E23,");")</f>
        <v>insert into productos (ide_prd,nom_prd,pre_prd,ide_mar,ide_sub ) values (20,'Embutidos',3719,8,3);</v>
      </c>
    </row>
    <row r="24" spans="1:7" x14ac:dyDescent="0.25">
      <c r="A24" s="1">
        <v>21</v>
      </c>
      <c r="B24" s="1" t="s">
        <v>191</v>
      </c>
      <c r="C24" s="1">
        <f t="shared" ca="1" si="0"/>
        <v>8114</v>
      </c>
      <c r="D24" s="1">
        <f t="shared" ca="1" si="1"/>
        <v>10</v>
      </c>
      <c r="E24" s="1">
        <f t="shared" ca="1" si="2"/>
        <v>1</v>
      </c>
      <c r="G24" s="5" t="str">
        <f ca="1">CONCATENATE("insert into ",$A$2, " (",$A$3,",",$B$3,",",$C$3,",",$D$3,",",$E$3," ) values (",A24,",'",B24,"',",C24,",",D24,",",E24,");")</f>
        <v>insert into productos (ide_prd,nom_prd,pre_prd,ide_mar,ide_sub ) values (21,'Pescado',8114,10,1);</v>
      </c>
    </row>
    <row r="25" spans="1:7" x14ac:dyDescent="0.25">
      <c r="A25" s="1">
        <v>22</v>
      </c>
      <c r="B25" s="1" t="s">
        <v>192</v>
      </c>
      <c r="C25" s="1">
        <f t="shared" ca="1" si="0"/>
        <v>3535</v>
      </c>
      <c r="D25" s="1">
        <f t="shared" ca="1" si="1"/>
        <v>9</v>
      </c>
      <c r="E25" s="1">
        <f t="shared" ca="1" si="2"/>
        <v>3</v>
      </c>
      <c r="G25" s="5" t="str">
        <f ca="1">CONCATENATE("insert into ",$A$2, " (",$A$3,",",$B$3,",",$C$3,",",$D$3,",",$E$3," ) values (",A25,",'",B25,"',",C25,",",D25,",",E25,");")</f>
        <v>insert into productos (ide_prd,nom_prd,pre_prd,ide_mar,ide_sub ) values (22,'Pollo',3535,9,3);</v>
      </c>
    </row>
    <row r="26" spans="1:7" x14ac:dyDescent="0.25">
      <c r="A26" s="1">
        <v>23</v>
      </c>
      <c r="B26" s="1" t="s">
        <v>193</v>
      </c>
      <c r="C26" s="1">
        <f t="shared" ca="1" si="0"/>
        <v>3400</v>
      </c>
      <c r="D26" s="1">
        <f t="shared" ca="1" si="1"/>
        <v>5</v>
      </c>
      <c r="E26" s="1">
        <f t="shared" ca="1" si="2"/>
        <v>13</v>
      </c>
      <c r="G26" s="5" t="str">
        <f ca="1">CONCATENATE("insert into ",$A$2, " (",$A$3,",",$B$3,",",$C$3,",",$D$3,",",$E$3," ) values (",A26,",'",B26,"',",C26,",",D26,",",E26,");")</f>
        <v>insert into productos (ide_prd,nom_prd,pre_prd,ide_mar,ide_sub ) values (23,'Puerco',3400,5,13);</v>
      </c>
    </row>
    <row r="27" spans="1:7" x14ac:dyDescent="0.25">
      <c r="A27" s="1">
        <v>24</v>
      </c>
      <c r="B27" s="1" t="s">
        <v>194</v>
      </c>
      <c r="C27" s="1">
        <f t="shared" ca="1" si="0"/>
        <v>3035</v>
      </c>
      <c r="D27" s="1">
        <f t="shared" ca="1" si="1"/>
        <v>2</v>
      </c>
      <c r="E27" s="1">
        <f t="shared" ca="1" si="2"/>
        <v>22</v>
      </c>
      <c r="G27" s="5" t="str">
        <f ca="1">CONCATENATE("insert into ",$A$2, " (",$A$3,",",$B$3,",",$C$3,",",$D$3,",",$E$3," ) values (",A27,",'",B27,"',",C27,",",D27,",",E27,");")</f>
        <v>insert into productos (ide_prd,nom_prd,pre_prd,ide_mar,ide_sub ) values (24,'Arroz',3035,2,22);</v>
      </c>
    </row>
    <row r="28" spans="1:7" x14ac:dyDescent="0.25">
      <c r="A28" s="1">
        <v>25</v>
      </c>
      <c r="B28" s="1" t="s">
        <v>195</v>
      </c>
      <c r="C28" s="1">
        <f t="shared" ca="1" si="0"/>
        <v>12543</v>
      </c>
      <c r="D28" s="1">
        <f t="shared" ca="1" si="1"/>
        <v>7</v>
      </c>
      <c r="E28" s="1">
        <f t="shared" ca="1" si="2"/>
        <v>5</v>
      </c>
      <c r="G28" s="5" t="str">
        <f ca="1">CONCATENATE("insert into ",$A$2, " (",$A$3,",",$B$3,",",$C$3,",",$D$3,",",$E$3," ) values (",A28,",'",B28,"',",C28,",",D28,",",E28,");")</f>
        <v>insert into productos (ide_prd,nom_prd,pre_prd,ide_mar,ide_sub ) values (25,'Azucar',12543,7,5);</v>
      </c>
    </row>
    <row r="29" spans="1:7" x14ac:dyDescent="0.25">
      <c r="A29" s="1">
        <v>26</v>
      </c>
      <c r="B29" s="1" t="s">
        <v>196</v>
      </c>
      <c r="C29" s="1">
        <f t="shared" ca="1" si="0"/>
        <v>7532</v>
      </c>
      <c r="D29" s="1">
        <f t="shared" ca="1" si="1"/>
        <v>7</v>
      </c>
      <c r="E29" s="1">
        <f t="shared" ca="1" si="2"/>
        <v>22</v>
      </c>
      <c r="G29" s="5" t="str">
        <f ca="1">CONCATENATE("insert into ",$A$2, " (",$A$3,",",$B$3,",",$C$3,",",$D$3,",",$E$3," ) values (",A29,",'",B29,"',",C29,",",D29,",",E29,");")</f>
        <v>insert into productos (ide_prd,nom_prd,pre_prd,ide_mar,ide_sub ) values (26,'Cereal',7532,7,22);</v>
      </c>
    </row>
    <row r="30" spans="1:7" x14ac:dyDescent="0.25">
      <c r="A30" s="1">
        <v>27</v>
      </c>
      <c r="B30" s="1" t="s">
        <v>197</v>
      </c>
      <c r="C30" s="1">
        <f t="shared" ca="1" si="0"/>
        <v>9227</v>
      </c>
      <c r="D30" s="1">
        <f t="shared" ca="1" si="1"/>
        <v>3</v>
      </c>
      <c r="E30" s="1">
        <f t="shared" ca="1" si="2"/>
        <v>15</v>
      </c>
      <c r="G30" s="5" t="str">
        <f ca="1">CONCATENATE("insert into ",$A$2, " (",$A$3,",",$B$3,",",$C$3,",",$D$3,",",$E$3," ) values (",A30,",'",B30,"',",C30,",",D30,",",E30,");")</f>
        <v>insert into productos (ide_prd,nom_prd,pre_prd,ide_mar,ide_sub ) values (27,'Galletas',9227,3,15);</v>
      </c>
    </row>
    <row r="31" spans="1:7" x14ac:dyDescent="0.25">
      <c r="A31" s="1">
        <v>28</v>
      </c>
      <c r="B31" s="1" t="s">
        <v>198</v>
      </c>
      <c r="C31" s="1">
        <f t="shared" ca="1" si="0"/>
        <v>7300</v>
      </c>
      <c r="D31" s="1">
        <f t="shared" ca="1" si="1"/>
        <v>12</v>
      </c>
      <c r="E31" s="1">
        <f t="shared" ca="1" si="2"/>
        <v>1</v>
      </c>
      <c r="G31" s="5" t="str">
        <f ca="1">CONCATENATE("insert into ",$A$2, " (",$A$3,",",$B$3,",",$C$3,",",$D$3,",",$E$3," ) values (",A31,",'",B31,"',",C31,",",D31,",",E31,");")</f>
        <v>insert into productos (ide_prd,nom_prd,pre_prd,ide_mar,ide_sub ) values (28,'Pan',7300,12,1);</v>
      </c>
    </row>
    <row r="32" spans="1:7" x14ac:dyDescent="0.25">
      <c r="A32" s="1">
        <v>29</v>
      </c>
      <c r="B32" s="1" t="s">
        <v>199</v>
      </c>
      <c r="C32" s="1">
        <f t="shared" ca="1" si="0"/>
        <v>12681</v>
      </c>
      <c r="D32" s="1">
        <f t="shared" ca="1" si="1"/>
        <v>2</v>
      </c>
      <c r="E32" s="1">
        <f t="shared" ca="1" si="2"/>
        <v>4</v>
      </c>
      <c r="G32" s="5" t="str">
        <f ca="1">CONCATENATE("insert into ",$A$2, " (",$A$3,",",$B$3,",",$C$3,",",$D$3,",",$E$3," ) values (",A32,",'",B32,"',",C32,",",D32,",",E32,");")</f>
        <v>insert into productos (ide_prd,nom_prd,pre_prd,ide_mar,ide_sub ) values (29,'Nueces',12681,2,4);</v>
      </c>
    </row>
    <row r="33" spans="1:7" x14ac:dyDescent="0.25">
      <c r="A33" s="1">
        <v>30</v>
      </c>
      <c r="B33" s="1" t="s">
        <v>200</v>
      </c>
      <c r="C33" s="1">
        <f t="shared" ca="1" si="0"/>
        <v>707</v>
      </c>
      <c r="D33" s="1">
        <f t="shared" ca="1" si="1"/>
        <v>2</v>
      </c>
      <c r="E33" s="1">
        <f t="shared" ca="1" si="2"/>
        <v>22</v>
      </c>
      <c r="G33" s="5" t="str">
        <f ca="1">CONCATENATE("insert into ",$A$2, " (",$A$3,",",$B$3,",",$C$3,",",$D$3,",",$E$3," ) values (",A33,",'",B33,"',",C33,",",D33,",",E33,");")</f>
        <v>insert into productos (ide_prd,nom_prd,pre_prd,ide_mar,ide_sub ) values (30,'Harina',707,2,22);</v>
      </c>
    </row>
    <row r="34" spans="1:7" x14ac:dyDescent="0.25">
      <c r="A34" s="1">
        <v>31</v>
      </c>
      <c r="B34" s="1" t="s">
        <v>201</v>
      </c>
      <c r="C34" s="1">
        <f t="shared" ca="1" si="0"/>
        <v>4332</v>
      </c>
      <c r="D34" s="1">
        <f t="shared" ca="1" si="1"/>
        <v>3</v>
      </c>
      <c r="E34" s="1">
        <f t="shared" ca="1" si="2"/>
        <v>14</v>
      </c>
      <c r="G34" s="5" t="str">
        <f ca="1">CONCATENATE("insert into ",$A$2, " (",$A$3,",",$B$3,",",$C$3,",",$D$3,",",$E$3," ) values (",A34,",'",B34,"',",C34,",",D34,",",E34,");")</f>
        <v>insert into productos (ide_prd,nom_prd,pre_prd,ide_mar,ide_sub ) values (31,'Leche',4332,3,14);</v>
      </c>
    </row>
    <row r="35" spans="1:7" x14ac:dyDescent="0.25">
      <c r="A35" s="1">
        <v>32</v>
      </c>
      <c r="B35" s="1" t="s">
        <v>202</v>
      </c>
      <c r="C35" s="1">
        <f t="shared" ca="1" si="0"/>
        <v>11251</v>
      </c>
      <c r="D35" s="1">
        <f t="shared" ca="1" si="1"/>
        <v>9</v>
      </c>
      <c r="E35" s="1">
        <f t="shared" ca="1" si="2"/>
        <v>23</v>
      </c>
      <c r="G35" s="5" t="str">
        <f ca="1">CONCATENATE("insert into ",$A$2, " (",$A$3,",",$B$3,",",$C$3,",",$D$3,",",$E$3," ) values (",A35,",'",B35,"',",C35,",",D35,",",E35,");")</f>
        <v>insert into productos (ide_prd,nom_prd,pre_prd,ide_mar,ide_sub ) values (32,'Queso',11251,9,23);</v>
      </c>
    </row>
    <row r="36" spans="1:7" x14ac:dyDescent="0.25">
      <c r="A36" s="1">
        <v>33</v>
      </c>
      <c r="B36" s="1" t="s">
        <v>203</v>
      </c>
      <c r="C36" s="1">
        <f t="shared" ca="1" si="0"/>
        <v>10477</v>
      </c>
      <c r="D36" s="1">
        <f t="shared" ca="1" si="1"/>
        <v>4</v>
      </c>
      <c r="E36" s="1">
        <f t="shared" ca="1" si="2"/>
        <v>8</v>
      </c>
      <c r="G36" s="5" t="str">
        <f ca="1">CONCATENATE("insert into ",$A$2, " (",$A$3,",",$B$3,",",$C$3,",",$D$3,",",$E$3," ) values (",A36,",'",B36,"',",C36,",",D36,",",E36,");")</f>
        <v>insert into productos (ide_prd,nom_prd,pre_prd,ide_mar,ide_sub ) values (33,'Mantequilla',10477,4,8);</v>
      </c>
    </row>
    <row r="37" spans="1:7" x14ac:dyDescent="0.25">
      <c r="A37" s="1">
        <v>34</v>
      </c>
      <c r="B37" s="1" t="s">
        <v>205</v>
      </c>
      <c r="C37" s="1">
        <f t="shared" ca="1" si="0"/>
        <v>3716</v>
      </c>
      <c r="D37" s="1">
        <f t="shared" ca="1" si="1"/>
        <v>8</v>
      </c>
      <c r="E37" s="1">
        <f t="shared" ca="1" si="2"/>
        <v>7</v>
      </c>
      <c r="G37" s="5" t="str">
        <f ca="1">CONCATENATE("insert into ",$A$2, " (",$A$3,",",$B$3,",",$C$3,",",$D$3,",",$E$3," ) values (",A37,",'",B37,"',",C37,",",D37,",",E37,");")</f>
        <v>insert into productos (ide_prd,nom_prd,pre_prd,ide_mar,ide_sub ) values (34,'Garbanzos',3716,8,7);</v>
      </c>
    </row>
    <row r="38" spans="1:7" x14ac:dyDescent="0.25">
      <c r="A38" s="1">
        <v>35</v>
      </c>
      <c r="B38" s="1" t="s">
        <v>204</v>
      </c>
      <c r="C38" s="1">
        <f t="shared" ca="1" si="0"/>
        <v>10</v>
      </c>
      <c r="D38" s="1">
        <f t="shared" ca="1" si="1"/>
        <v>9</v>
      </c>
      <c r="E38" s="1">
        <f t="shared" ca="1" si="2"/>
        <v>21</v>
      </c>
      <c r="G38" s="5" t="str">
        <f ca="1">CONCATENATE("insert into ",$A$2, " (",$A$3,",",$B$3,",",$C$3,",",$D$3,",",$E$3," ) values (",A38,",'",B38,"',",C38,",",D38,",",E38,");")</f>
        <v>insert into productos (ide_prd,nom_prd,pre_prd,ide_mar,ide_sub ) values (35,'Lenteja',10,9,21);</v>
      </c>
    </row>
    <row r="39" spans="1:7" x14ac:dyDescent="0.25">
      <c r="A39" s="1">
        <v>36</v>
      </c>
      <c r="B39" s="1" t="s">
        <v>206</v>
      </c>
      <c r="C39" s="1">
        <f t="shared" ca="1" si="0"/>
        <v>3171</v>
      </c>
      <c r="D39" s="1">
        <f t="shared" ca="1" si="1"/>
        <v>8</v>
      </c>
      <c r="E39" s="1">
        <f t="shared" ca="1" si="2"/>
        <v>7</v>
      </c>
      <c r="G39" s="5" t="str">
        <f ca="1">CONCATENATE("insert into ",$A$2, " (",$A$3,",",$B$3,",",$C$3,",",$D$3,",",$E$3," ) values (",A39,",'",B39,"',",C39,",",D39,",",E39,");")</f>
        <v>insert into productos (ide_prd,nom_prd,pre_prd,ide_mar,ide_sub ) values (36,'Aceite',3171,8,7);</v>
      </c>
    </row>
    <row r="40" spans="1:7" x14ac:dyDescent="0.25">
      <c r="A40" s="1">
        <v>37</v>
      </c>
      <c r="B40" s="1" t="s">
        <v>207</v>
      </c>
      <c r="C40" s="1">
        <f t="shared" ca="1" si="0"/>
        <v>9308</v>
      </c>
      <c r="D40" s="1">
        <f t="shared" ca="1" si="1"/>
        <v>12</v>
      </c>
      <c r="E40" s="1">
        <f t="shared" ca="1" si="2"/>
        <v>11</v>
      </c>
      <c r="G40" s="5" t="str">
        <f ca="1">CONCATENATE("insert into ",$A$2, " (",$A$3,",",$B$3,",",$C$3,",",$D$3,",",$E$3," ) values (",A40,",'",B40,"',",C40,",",D40,",",E40,");")</f>
        <v>insert into productos (ide_prd,nom_prd,pre_prd,ide_mar,ide_sub ) values (37,'Ketchup',9308,12,11);</v>
      </c>
    </row>
    <row r="41" spans="1:7" x14ac:dyDescent="0.25">
      <c r="A41" s="1">
        <v>38</v>
      </c>
      <c r="B41" s="1" t="s">
        <v>208</v>
      </c>
      <c r="C41" s="1">
        <f t="shared" ca="1" si="0"/>
        <v>11857</v>
      </c>
      <c r="D41" s="1">
        <f t="shared" ca="1" si="1"/>
        <v>6</v>
      </c>
      <c r="E41" s="1">
        <f t="shared" ca="1" si="2"/>
        <v>14</v>
      </c>
      <c r="G41" s="5" t="str">
        <f ca="1">CONCATENATE("insert into ",$A$2, " (",$A$3,",",$B$3,",",$C$3,",",$D$3,",",$E$3," ) values (",A41,",'",B41,"',",C41,",",D41,",",E41,");")</f>
        <v>insert into productos (ide_prd,nom_prd,pre_prd,ide_mar,ide_sub ) values (38,'Vinagre',11857,6,14);</v>
      </c>
    </row>
    <row r="42" spans="1:7" x14ac:dyDescent="0.25">
      <c r="A42" s="1">
        <v>39</v>
      </c>
      <c r="B42" s="1" t="s">
        <v>209</v>
      </c>
      <c r="C42" s="1">
        <f t="shared" ca="1" si="0"/>
        <v>7993</v>
      </c>
      <c r="D42" s="1">
        <f t="shared" ca="1" si="1"/>
        <v>1</v>
      </c>
      <c r="E42" s="1">
        <f t="shared" ca="1" si="2"/>
        <v>1</v>
      </c>
      <c r="G42" s="5" t="str">
        <f ca="1">CONCATENATE("insert into ",$A$2, " (",$A$3,",",$B$3,",",$C$3,",",$D$3,",",$E$3," ) values (",A42,",'",B42,"',",C42,",",D42,",",E42,");")</f>
        <v>insert into productos (ide_prd,nom_prd,pre_prd,ide_mar,ide_sub ) values (39,'Agua',7993,1,1);</v>
      </c>
    </row>
    <row r="43" spans="1:7" x14ac:dyDescent="0.25">
      <c r="A43" s="1">
        <v>40</v>
      </c>
      <c r="B43" s="1" t="s">
        <v>210</v>
      </c>
      <c r="C43" s="1">
        <f t="shared" ca="1" si="0"/>
        <v>11307</v>
      </c>
      <c r="D43" s="1">
        <f t="shared" ca="1" si="1"/>
        <v>7</v>
      </c>
      <c r="E43" s="1">
        <f t="shared" ca="1" si="2"/>
        <v>17</v>
      </c>
      <c r="G43" s="5" t="str">
        <f ca="1">CONCATENATE("insert into ",$A$2, " (",$A$3,",",$B$3,",",$C$3,",",$D$3,",",$E$3," ) values (",A43,",'",B43,"',",C43,",",D43,",",E43,");")</f>
        <v>insert into productos (ide_prd,nom_prd,pre_prd,ide_mar,ide_sub ) values (40,'Cerveza',11307,7,17);</v>
      </c>
    </row>
    <row r="44" spans="1:7" x14ac:dyDescent="0.25">
      <c r="A44" s="1">
        <v>41</v>
      </c>
      <c r="B44" s="1" t="s">
        <v>211</v>
      </c>
      <c r="C44" s="1">
        <f t="shared" ca="1" si="0"/>
        <v>2935</v>
      </c>
      <c r="D44" s="1">
        <f t="shared" ca="1" si="1"/>
        <v>10</v>
      </c>
      <c r="E44" s="1">
        <f t="shared" ca="1" si="2"/>
        <v>24</v>
      </c>
      <c r="G44" s="5" t="str">
        <f ca="1">CONCATENATE("insert into ",$A$2, " (",$A$3,",",$B$3,",",$C$3,",",$D$3,",",$E$3," ) values (",A44,",'",B44,"',",C44,",",D44,",",E44,");")</f>
        <v>insert into productos (ide_prd,nom_prd,pre_prd,ide_mar,ide_sub ) values (41,'Te',2935,10,24);</v>
      </c>
    </row>
    <row r="45" spans="1:7" x14ac:dyDescent="0.25">
      <c r="A45" s="1">
        <v>42</v>
      </c>
      <c r="B45" s="1" t="s">
        <v>212</v>
      </c>
      <c r="C45" s="1">
        <f t="shared" ca="1" si="0"/>
        <v>7450</v>
      </c>
      <c r="D45" s="1">
        <f t="shared" ca="1" si="1"/>
        <v>3</v>
      </c>
      <c r="E45" s="1">
        <f t="shared" ca="1" si="2"/>
        <v>19</v>
      </c>
      <c r="G45" s="5" t="str">
        <f ca="1">CONCATENATE("insert into ",$A$2, " (",$A$3,",",$B$3,",",$C$3,",",$D$3,",",$E$3," ) values (",A45,",'",B45,"',",C45,",",D45,",",E45,");")</f>
        <v>insert into productos (ide_prd,nom_prd,pre_prd,ide_mar,ide_sub ) values (42,'Sal',7450,3,19);</v>
      </c>
    </row>
    <row r="46" spans="1:7" x14ac:dyDescent="0.25">
      <c r="A46" s="1">
        <v>43</v>
      </c>
      <c r="B46" s="1" t="s">
        <v>213</v>
      </c>
      <c r="C46" s="1">
        <f t="shared" ca="1" si="0"/>
        <v>3840</v>
      </c>
      <c r="D46" s="1">
        <f t="shared" ca="1" si="1"/>
        <v>12</v>
      </c>
      <c r="E46" s="1">
        <f t="shared" ca="1" si="2"/>
        <v>20</v>
      </c>
      <c r="G46" s="5" t="str">
        <f ca="1">CONCATENATE("insert into ",$A$2, " (",$A$3,",",$B$3,",",$C$3,",",$D$3,",",$E$3," ) values (",A46,",'",B46,"',",C46,",",D46,",",E46,");")</f>
        <v>insert into productos (ide_prd,nom_prd,pre_prd,ide_mar,ide_sub ) values (43,'Comino',3840,12,20);</v>
      </c>
    </row>
    <row r="47" spans="1:7" x14ac:dyDescent="0.25">
      <c r="A47" s="1">
        <v>44</v>
      </c>
      <c r="B47" s="1" t="s">
        <v>214</v>
      </c>
      <c r="C47" s="1">
        <f t="shared" ca="1" si="0"/>
        <v>657</v>
      </c>
      <c r="D47" s="1">
        <f t="shared" ca="1" si="1"/>
        <v>9</v>
      </c>
      <c r="E47" s="1">
        <f t="shared" ca="1" si="2"/>
        <v>5</v>
      </c>
      <c r="G47" s="5" t="str">
        <f ca="1">CONCATENATE("insert into ",$A$2, " (",$A$3,",",$B$3,",",$C$3,",",$D$3,",",$E$3," ) values (",A47,",'",B47,"',",C47,",",D47,",",E47,");")</f>
        <v>insert into productos (ide_prd,nom_prd,pre_prd,ide_mar,ide_sub ) values (44,'Sazonador',657,9,5);</v>
      </c>
    </row>
    <row r="48" spans="1:7" x14ac:dyDescent="0.25">
      <c r="A48" s="1">
        <v>45</v>
      </c>
      <c r="B48" s="1" t="s">
        <v>215</v>
      </c>
      <c r="C48" s="1">
        <f t="shared" ca="1" si="0"/>
        <v>10884</v>
      </c>
      <c r="D48" s="1">
        <f t="shared" ca="1" si="1"/>
        <v>1</v>
      </c>
      <c r="E48" s="1">
        <f t="shared" ca="1" si="2"/>
        <v>8</v>
      </c>
      <c r="G48" s="5" t="str">
        <f ca="1">CONCATENATE("insert into ",$A$2, " (",$A$3,",",$B$3,",",$C$3,",",$D$3,",",$E$3," ) values (",A48,",'",B48,"',",C48,",",D48,",",E48,");")</f>
        <v>insert into productos (ide_prd,nom_prd,pre_prd,ide_mar,ide_sub ) values (45,'Blaqueador',10884,1,8);</v>
      </c>
    </row>
    <row r="49" spans="1:7" x14ac:dyDescent="0.25">
      <c r="A49" s="1">
        <v>46</v>
      </c>
      <c r="B49" s="1" t="s">
        <v>216</v>
      </c>
      <c r="C49" s="1">
        <f t="shared" ca="1" si="0"/>
        <v>6167</v>
      </c>
      <c r="D49" s="1">
        <f t="shared" ca="1" si="1"/>
        <v>8</v>
      </c>
      <c r="E49" s="1">
        <f t="shared" ca="1" si="2"/>
        <v>24</v>
      </c>
      <c r="G49" s="5" t="str">
        <f ca="1">CONCATENATE("insert into ",$A$2, " (",$A$3,",",$B$3,",",$C$3,",",$D$3,",",$E$3," ) values (",A49,",'",B49,"',",C49,",",D49,",",E49,");")</f>
        <v>insert into productos (ide_prd,nom_prd,pre_prd,ide_mar,ide_sub ) values (46,'Detergente',6167,8,24);</v>
      </c>
    </row>
    <row r="50" spans="1:7" x14ac:dyDescent="0.25">
      <c r="A50" s="1">
        <v>47</v>
      </c>
      <c r="B50" s="1" t="s">
        <v>217</v>
      </c>
      <c r="C50" s="1">
        <f t="shared" ca="1" si="0"/>
        <v>12567</v>
      </c>
      <c r="D50" s="1">
        <f t="shared" ca="1" si="1"/>
        <v>10</v>
      </c>
      <c r="E50" s="1">
        <f t="shared" ca="1" si="2"/>
        <v>4</v>
      </c>
      <c r="G50" s="5" t="str">
        <f ca="1">CONCATENATE("insert into ",$A$2, " (",$A$3,",",$B$3,",",$C$3,",",$D$3,",",$E$3," ) values (",A50,",'",B50,"',",C50,",",D50,",",E50,");")</f>
        <v>insert into productos (ide_prd,nom_prd,pre_prd,ide_mar,ide_sub ) values (47,'Esponja',12567,10,4);</v>
      </c>
    </row>
    <row r="51" spans="1:7" x14ac:dyDescent="0.25">
      <c r="A51" s="1">
        <v>48</v>
      </c>
      <c r="B51" s="1" t="s">
        <v>218</v>
      </c>
      <c r="C51" s="1">
        <f t="shared" ca="1" si="0"/>
        <v>1271</v>
      </c>
      <c r="D51" s="1">
        <f t="shared" ca="1" si="1"/>
        <v>3</v>
      </c>
      <c r="E51" s="1">
        <f t="shared" ca="1" si="2"/>
        <v>3</v>
      </c>
      <c r="G51" s="5" t="str">
        <f ca="1">CONCATENATE("insert into ",$A$2, " (",$A$3,",",$B$3,",",$C$3,",",$D$3,",",$E$3," ) values (",A51,",'",B51,"',",C51,",",D51,",",E51,");")</f>
        <v>insert into productos (ide_prd,nom_prd,pre_prd,ide_mar,ide_sub ) values (48,'Jabon',1271,3,3);</v>
      </c>
    </row>
    <row r="52" spans="1:7" x14ac:dyDescent="0.25">
      <c r="A52" s="1">
        <v>49</v>
      </c>
      <c r="B52" s="1" t="s">
        <v>219</v>
      </c>
      <c r="C52" s="1">
        <f t="shared" ca="1" si="0"/>
        <v>1125</v>
      </c>
      <c r="D52" s="1">
        <f t="shared" ca="1" si="1"/>
        <v>2</v>
      </c>
      <c r="E52" s="1">
        <f t="shared" ca="1" si="2"/>
        <v>13</v>
      </c>
      <c r="G52" s="5" t="str">
        <f ca="1">CONCATENATE("insert into ",$A$2, " (",$A$3,",",$B$3,",",$C$3,",",$D$3,",",$E$3," ) values (",A52,",'",B52,"',",C52,",",D52,",",E52,");")</f>
        <v>insert into productos (ide_prd,nom_prd,pre_prd,ide_mar,ide_sub ) values (49,'Pañitos',1125,2,13);</v>
      </c>
    </row>
    <row r="53" spans="1:7" x14ac:dyDescent="0.25">
      <c r="A53" s="1">
        <v>50</v>
      </c>
      <c r="B53" s="1" t="s">
        <v>220</v>
      </c>
      <c r="C53" s="1">
        <f t="shared" ca="1" si="0"/>
        <v>12005</v>
      </c>
      <c r="D53" s="1">
        <f t="shared" ca="1" si="1"/>
        <v>10</v>
      </c>
      <c r="E53" s="1">
        <f t="shared" ca="1" si="2"/>
        <v>16</v>
      </c>
      <c r="G53" s="5" t="str">
        <f ca="1">CONCATENATE("insert into ",$A$2, " (",$A$3,",",$B$3,",",$C$3,",",$D$3,",",$E$3," ) values (",A53,",'",B53,"',",C53,",",D53,",",E53,");")</f>
        <v>insert into productos (ide_prd,nom_prd,pre_prd,ide_mar,ide_sub ) values (50,'Toallas',12005,10,16);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F4" sqref="F4:F54"/>
    </sheetView>
  </sheetViews>
  <sheetFormatPr baseColWidth="10" defaultRowHeight="15" x14ac:dyDescent="0.25"/>
  <cols>
    <col min="1" max="1" width="13.140625" style="1" customWidth="1"/>
    <col min="2" max="2" width="12.28515625" style="1" customWidth="1"/>
    <col min="3" max="3" width="11.42578125" style="1"/>
    <col min="4" max="5" width="9.7109375" style="1" customWidth="1"/>
    <col min="6" max="6" width="91.28515625" style="1" bestFit="1" customWidth="1"/>
    <col min="7" max="16384" width="11.42578125" style="1"/>
  </cols>
  <sheetData>
    <row r="2" spans="1:6" x14ac:dyDescent="0.25">
      <c r="A2" s="3" t="s">
        <v>255</v>
      </c>
    </row>
    <row r="3" spans="1:6" x14ac:dyDescent="0.25">
      <c r="A3" s="2" t="s">
        <v>328</v>
      </c>
      <c r="B3" s="2" t="s">
        <v>256</v>
      </c>
      <c r="C3" s="2" t="s">
        <v>257</v>
      </c>
      <c r="D3" s="2" t="s">
        <v>51</v>
      </c>
      <c r="E3" s="16"/>
      <c r="F3" s="2" t="s">
        <v>31</v>
      </c>
    </row>
    <row r="4" spans="1:6" x14ac:dyDescent="0.25">
      <c r="A4" s="4">
        <v>100</v>
      </c>
      <c r="B4" s="15" t="s">
        <v>33</v>
      </c>
      <c r="C4" s="4">
        <v>0</v>
      </c>
      <c r="D4" s="4">
        <f ca="1">INT(RAND()*50+1)</f>
        <v>44</v>
      </c>
      <c r="F4" s="5" t="str">
        <f ca="1">CONCATENATE("insert into ",$A$2, " (",$A$3,",",$B$3,",",$C$3,",",$D$3," ) values (",A4,",'",B4,"',",C4,",",D4,");")</f>
        <v>insert into ventas (ide_vta,fch_vta,tot_vta,ide_cli ) values (100,'2020/03/14',0,44);</v>
      </c>
    </row>
    <row r="5" spans="1:6" x14ac:dyDescent="0.25">
      <c r="A5" s="4">
        <v>101</v>
      </c>
      <c r="B5" s="15" t="s">
        <v>232</v>
      </c>
      <c r="C5" s="4">
        <v>0</v>
      </c>
      <c r="D5" s="4">
        <f t="shared" ref="D5:D53" ca="1" si="0">INT(RAND()*50+1)</f>
        <v>1</v>
      </c>
      <c r="F5" s="5" t="str">
        <f t="shared" ref="F5:F54" ca="1" si="1">CONCATENATE("insert into ",$A$2, " (",$A$3,",",$B$3,",",$C$3,",",$D$3," ) values (",A5,",'",B5,"',",C5,",",D5,");")</f>
        <v>insert into ventas (ide_vta,fch_vta,tot_vta,ide_cli ) values (101,'2020/04/09',0,1);</v>
      </c>
    </row>
    <row r="6" spans="1:6" x14ac:dyDescent="0.25">
      <c r="A6" s="4">
        <v>102</v>
      </c>
      <c r="B6" s="15" t="s">
        <v>47</v>
      </c>
      <c r="C6" s="4">
        <v>0</v>
      </c>
      <c r="D6" s="4">
        <f t="shared" ca="1" si="0"/>
        <v>20</v>
      </c>
      <c r="F6" s="5" t="str">
        <f t="shared" ca="1" si="1"/>
        <v>insert into ventas (ide_vta,fch_vta,tot_vta,ide_cli ) values (102,'2020/02/18',0,20);</v>
      </c>
    </row>
    <row r="7" spans="1:6" x14ac:dyDescent="0.25">
      <c r="A7" s="4">
        <v>103</v>
      </c>
      <c r="B7" s="15" t="s">
        <v>36</v>
      </c>
      <c r="C7" s="4">
        <v>0</v>
      </c>
      <c r="D7" s="4">
        <f t="shared" ca="1" si="0"/>
        <v>10</v>
      </c>
      <c r="F7" s="5" t="str">
        <f t="shared" ca="1" si="1"/>
        <v>insert into ventas (ide_vta,fch_vta,tot_vta,ide_cli ) values (103,'2020/04/13',0,10);</v>
      </c>
    </row>
    <row r="8" spans="1:6" x14ac:dyDescent="0.25">
      <c r="A8" s="4">
        <v>104</v>
      </c>
      <c r="B8" s="15" t="s">
        <v>45</v>
      </c>
      <c r="C8" s="4">
        <v>0</v>
      </c>
      <c r="D8" s="4">
        <f t="shared" ca="1" si="0"/>
        <v>2</v>
      </c>
      <c r="F8" s="5" t="str">
        <f t="shared" ca="1" si="1"/>
        <v>insert into ventas (ide_vta,fch_vta,tot_vta,ide_cli ) values (104,'2020/04/04',0,2);</v>
      </c>
    </row>
    <row r="9" spans="1:6" x14ac:dyDescent="0.25">
      <c r="A9" s="4">
        <v>105</v>
      </c>
      <c r="B9" s="15" t="s">
        <v>48</v>
      </c>
      <c r="C9" s="4">
        <v>0</v>
      </c>
      <c r="D9" s="4">
        <f t="shared" ca="1" si="0"/>
        <v>39</v>
      </c>
      <c r="F9" s="5" t="str">
        <f t="shared" ca="1" si="1"/>
        <v>insert into ventas (ide_vta,fch_vta,tot_vta,ide_cli ) values (105,'2020/01/24',0,39);</v>
      </c>
    </row>
    <row r="10" spans="1:6" x14ac:dyDescent="0.25">
      <c r="A10" s="4">
        <v>106</v>
      </c>
      <c r="B10" s="15" t="s">
        <v>233</v>
      </c>
      <c r="C10" s="4">
        <v>0</v>
      </c>
      <c r="D10" s="4">
        <f t="shared" ca="1" si="0"/>
        <v>45</v>
      </c>
      <c r="F10" s="5" t="str">
        <f t="shared" ca="1" si="1"/>
        <v>insert into ventas (ide_vta,fch_vta,tot_vta,ide_cli ) values (106,'2020/01/12',0,45);</v>
      </c>
    </row>
    <row r="11" spans="1:6" x14ac:dyDescent="0.25">
      <c r="A11" s="4">
        <v>107</v>
      </c>
      <c r="B11" s="15" t="s">
        <v>32</v>
      </c>
      <c r="C11" s="4">
        <v>0</v>
      </c>
      <c r="D11" s="4">
        <f t="shared" ca="1" si="0"/>
        <v>15</v>
      </c>
      <c r="F11" s="5" t="str">
        <f t="shared" ca="1" si="1"/>
        <v>insert into ventas (ide_vta,fch_vta,tot_vta,ide_cli ) values (107,'2020/01/08',0,15);</v>
      </c>
    </row>
    <row r="12" spans="1:6" x14ac:dyDescent="0.25">
      <c r="A12" s="4">
        <v>108</v>
      </c>
      <c r="B12" s="15" t="s">
        <v>39</v>
      </c>
      <c r="C12" s="4">
        <v>0</v>
      </c>
      <c r="D12" s="4">
        <f t="shared" ca="1" si="0"/>
        <v>20</v>
      </c>
      <c r="F12" s="5" t="str">
        <f t="shared" ca="1" si="1"/>
        <v>insert into ventas (ide_vta,fch_vta,tot_vta,ide_cli ) values (108,'2020/02/11',0,20);</v>
      </c>
    </row>
    <row r="13" spans="1:6" x14ac:dyDescent="0.25">
      <c r="A13" s="4">
        <v>109</v>
      </c>
      <c r="B13" s="15" t="s">
        <v>234</v>
      </c>
      <c r="C13" s="4">
        <v>0</v>
      </c>
      <c r="D13" s="4">
        <f t="shared" ca="1" si="0"/>
        <v>44</v>
      </c>
      <c r="F13" s="5" t="str">
        <f t="shared" ca="1" si="1"/>
        <v>insert into ventas (ide_vta,fch_vta,tot_vta,ide_cli ) values (109,'2020/01/04',0,44);</v>
      </c>
    </row>
    <row r="14" spans="1:6" x14ac:dyDescent="0.25">
      <c r="A14" s="4">
        <v>110</v>
      </c>
      <c r="B14" s="15" t="s">
        <v>37</v>
      </c>
      <c r="C14" s="4">
        <v>0</v>
      </c>
      <c r="D14" s="4">
        <f t="shared" ca="1" si="0"/>
        <v>7</v>
      </c>
      <c r="F14" s="5" t="str">
        <f t="shared" ca="1" si="1"/>
        <v>insert into ventas (ide_vta,fch_vta,tot_vta,ide_cli ) values (110,'2020/01/17',0,7);</v>
      </c>
    </row>
    <row r="15" spans="1:6" x14ac:dyDescent="0.25">
      <c r="A15" s="4">
        <v>111</v>
      </c>
      <c r="B15" s="15" t="s">
        <v>235</v>
      </c>
      <c r="C15" s="4">
        <v>0</v>
      </c>
      <c r="D15" s="4">
        <f t="shared" ca="1" si="0"/>
        <v>5</v>
      </c>
      <c r="F15" s="5" t="str">
        <f t="shared" ca="1" si="1"/>
        <v>insert into ventas (ide_vta,fch_vta,tot_vta,ide_cli ) values (111,'2020/01/28',0,5);</v>
      </c>
    </row>
    <row r="16" spans="1:6" x14ac:dyDescent="0.25">
      <c r="A16" s="4">
        <v>112</v>
      </c>
      <c r="B16" s="15" t="s">
        <v>40</v>
      </c>
      <c r="C16" s="4">
        <v>0</v>
      </c>
      <c r="D16" s="4">
        <f t="shared" ca="1" si="0"/>
        <v>30</v>
      </c>
      <c r="F16" s="5" t="str">
        <f t="shared" ca="1" si="1"/>
        <v>insert into ventas (ide_vta,fch_vta,tot_vta,ide_cli ) values (112,'2020/01/10',0,30);</v>
      </c>
    </row>
    <row r="17" spans="1:6" x14ac:dyDescent="0.25">
      <c r="A17" s="4">
        <v>113</v>
      </c>
      <c r="B17" s="15" t="s">
        <v>236</v>
      </c>
      <c r="C17" s="4">
        <v>0</v>
      </c>
      <c r="D17" s="4">
        <f t="shared" ca="1" si="0"/>
        <v>39</v>
      </c>
      <c r="F17" s="5" t="str">
        <f t="shared" ca="1" si="1"/>
        <v>insert into ventas (ide_vta,fch_vta,tot_vta,ide_cli ) values (113,'2020/03/11',0,39);</v>
      </c>
    </row>
    <row r="18" spans="1:6" x14ac:dyDescent="0.25">
      <c r="A18" s="4">
        <v>114</v>
      </c>
      <c r="B18" s="15" t="s">
        <v>237</v>
      </c>
      <c r="C18" s="4">
        <v>0</v>
      </c>
      <c r="D18" s="4">
        <f t="shared" ca="1" si="0"/>
        <v>31</v>
      </c>
      <c r="F18" s="5" t="str">
        <f t="shared" ca="1" si="1"/>
        <v>insert into ventas (ide_vta,fch_vta,tot_vta,ide_cli ) values (114,'2020/02/15',0,31);</v>
      </c>
    </row>
    <row r="19" spans="1:6" x14ac:dyDescent="0.25">
      <c r="A19" s="4">
        <v>115</v>
      </c>
      <c r="B19" s="15" t="s">
        <v>42</v>
      </c>
      <c r="C19" s="4">
        <v>0</v>
      </c>
      <c r="D19" s="4">
        <f t="shared" ca="1" si="0"/>
        <v>27</v>
      </c>
      <c r="F19" s="5" t="str">
        <f t="shared" ca="1" si="1"/>
        <v>insert into ventas (ide_vta,fch_vta,tot_vta,ide_cli ) values (115,'2020/04/15',0,27);</v>
      </c>
    </row>
    <row r="20" spans="1:6" x14ac:dyDescent="0.25">
      <c r="A20" s="4">
        <v>116</v>
      </c>
      <c r="B20" s="15" t="s">
        <v>238</v>
      </c>
      <c r="C20" s="4">
        <v>0</v>
      </c>
      <c r="D20" s="4">
        <f t="shared" ca="1" si="0"/>
        <v>50</v>
      </c>
      <c r="F20" s="5" t="str">
        <f t="shared" ca="1" si="1"/>
        <v>insert into ventas (ide_vta,fch_vta,tot_vta,ide_cli ) values (116,'2020/01/15',0,50);</v>
      </c>
    </row>
    <row r="21" spans="1:6" x14ac:dyDescent="0.25">
      <c r="A21" s="4">
        <v>117</v>
      </c>
      <c r="B21" s="15" t="s">
        <v>35</v>
      </c>
      <c r="C21" s="4">
        <v>0</v>
      </c>
      <c r="D21" s="4">
        <f t="shared" ca="1" si="0"/>
        <v>9</v>
      </c>
      <c r="F21" s="5" t="str">
        <f t="shared" ca="1" si="1"/>
        <v>insert into ventas (ide_vta,fch_vta,tot_vta,ide_cli ) values (117,'2020/01/20',0,9);</v>
      </c>
    </row>
    <row r="22" spans="1:6" x14ac:dyDescent="0.25">
      <c r="A22" s="4">
        <v>118</v>
      </c>
      <c r="B22" s="15" t="s">
        <v>41</v>
      </c>
      <c r="C22" s="4">
        <v>0</v>
      </c>
      <c r="D22" s="4">
        <f t="shared" ca="1" si="0"/>
        <v>19</v>
      </c>
      <c r="F22" s="5" t="str">
        <f t="shared" ca="1" si="1"/>
        <v>insert into ventas (ide_vta,fch_vta,tot_vta,ide_cli ) values (118,'2020/01/23',0,19);</v>
      </c>
    </row>
    <row r="23" spans="1:6" x14ac:dyDescent="0.25">
      <c r="A23" s="4">
        <v>119</v>
      </c>
      <c r="B23" s="15" t="s">
        <v>239</v>
      </c>
      <c r="C23" s="4">
        <v>0</v>
      </c>
      <c r="D23" s="4">
        <f t="shared" ca="1" si="0"/>
        <v>37</v>
      </c>
      <c r="F23" s="5" t="str">
        <f t="shared" ca="1" si="1"/>
        <v>insert into ventas (ide_vta,fch_vta,tot_vta,ide_cli ) values (119,'2020/02/22',0,37);</v>
      </c>
    </row>
    <row r="24" spans="1:6" x14ac:dyDescent="0.25">
      <c r="A24" s="4">
        <v>120</v>
      </c>
      <c r="B24" s="15" t="s">
        <v>240</v>
      </c>
      <c r="C24" s="4">
        <v>0</v>
      </c>
      <c r="D24" s="4">
        <f t="shared" ca="1" si="0"/>
        <v>6</v>
      </c>
      <c r="F24" s="5" t="str">
        <f t="shared" ca="1" si="1"/>
        <v>insert into ventas (ide_vta,fch_vta,tot_vta,ide_cli ) values (120,'2020/04/03',0,6);</v>
      </c>
    </row>
    <row r="25" spans="1:6" x14ac:dyDescent="0.25">
      <c r="A25" s="4">
        <v>121</v>
      </c>
      <c r="B25" s="15" t="s">
        <v>34</v>
      </c>
      <c r="C25" s="4">
        <v>0</v>
      </c>
      <c r="D25" s="4">
        <f t="shared" ca="1" si="0"/>
        <v>24</v>
      </c>
      <c r="F25" s="5" t="str">
        <f t="shared" ca="1" si="1"/>
        <v>insert into ventas (ide_vta,fch_vta,tot_vta,ide_cli ) values (121,'2020/02/19',0,24);</v>
      </c>
    </row>
    <row r="26" spans="1:6" x14ac:dyDescent="0.25">
      <c r="A26" s="4">
        <v>122</v>
      </c>
      <c r="B26" s="15" t="s">
        <v>241</v>
      </c>
      <c r="C26" s="4">
        <v>0</v>
      </c>
      <c r="D26" s="4">
        <f t="shared" ca="1" si="0"/>
        <v>46</v>
      </c>
      <c r="F26" s="5" t="str">
        <f t="shared" ca="1" si="1"/>
        <v>insert into ventas (ide_vta,fch_vta,tot_vta,ide_cli ) values (122,'2020/04/20',0,46);</v>
      </c>
    </row>
    <row r="27" spans="1:6" x14ac:dyDescent="0.25">
      <c r="A27" s="4">
        <v>123</v>
      </c>
      <c r="B27" s="15" t="s">
        <v>242</v>
      </c>
      <c r="C27" s="4">
        <v>0</v>
      </c>
      <c r="D27" s="4">
        <f t="shared" ca="1" si="0"/>
        <v>9</v>
      </c>
      <c r="F27" s="5" t="str">
        <f t="shared" ca="1" si="1"/>
        <v>insert into ventas (ide_vta,fch_vta,tot_vta,ide_cli ) values (123,'2020/04/21',0,9);</v>
      </c>
    </row>
    <row r="28" spans="1:6" x14ac:dyDescent="0.25">
      <c r="A28" s="4">
        <v>124</v>
      </c>
      <c r="B28" s="15" t="s">
        <v>243</v>
      </c>
      <c r="C28" s="4">
        <v>0</v>
      </c>
      <c r="D28" s="4">
        <f t="shared" ca="1" si="0"/>
        <v>43</v>
      </c>
      <c r="F28" s="5" t="str">
        <f t="shared" ca="1" si="1"/>
        <v>insert into ventas (ide_vta,fch_vta,tot_vta,ide_cli ) values (124,'2020/01/02',0,43);</v>
      </c>
    </row>
    <row r="29" spans="1:6" x14ac:dyDescent="0.25">
      <c r="A29" s="4">
        <v>125</v>
      </c>
      <c r="B29" s="15" t="s">
        <v>244</v>
      </c>
      <c r="C29" s="4">
        <v>0</v>
      </c>
      <c r="D29" s="4">
        <f t="shared" ca="1" si="0"/>
        <v>30</v>
      </c>
      <c r="F29" s="5" t="str">
        <f t="shared" ca="1" si="1"/>
        <v>insert into ventas (ide_vta,fch_vta,tot_vta,ide_cli ) values (125,'2020/03/15',0,30);</v>
      </c>
    </row>
    <row r="30" spans="1:6" x14ac:dyDescent="0.25">
      <c r="A30" s="4">
        <v>126</v>
      </c>
      <c r="B30" s="15" t="s">
        <v>241</v>
      </c>
      <c r="C30" s="4">
        <v>0</v>
      </c>
      <c r="D30" s="4">
        <f t="shared" ca="1" si="0"/>
        <v>48</v>
      </c>
      <c r="F30" s="5" t="str">
        <f t="shared" ca="1" si="1"/>
        <v>insert into ventas (ide_vta,fch_vta,tot_vta,ide_cli ) values (126,'2020/04/20',0,48);</v>
      </c>
    </row>
    <row r="31" spans="1:6" x14ac:dyDescent="0.25">
      <c r="A31" s="4">
        <v>127</v>
      </c>
      <c r="B31" s="15" t="s">
        <v>49</v>
      </c>
      <c r="C31" s="4">
        <v>0</v>
      </c>
      <c r="D31" s="4">
        <f t="shared" ca="1" si="0"/>
        <v>37</v>
      </c>
      <c r="F31" s="5" t="str">
        <f t="shared" ca="1" si="1"/>
        <v>insert into ventas (ide_vta,fch_vta,tot_vta,ide_cli ) values (127,'2020/04/01',0,37);</v>
      </c>
    </row>
    <row r="32" spans="1:6" x14ac:dyDescent="0.25">
      <c r="A32" s="4">
        <v>128</v>
      </c>
      <c r="B32" s="15" t="s">
        <v>245</v>
      </c>
      <c r="C32" s="4">
        <v>0</v>
      </c>
      <c r="D32" s="4">
        <f t="shared" ca="1" si="0"/>
        <v>10</v>
      </c>
      <c r="F32" s="5" t="str">
        <f t="shared" ca="1" si="1"/>
        <v>insert into ventas (ide_vta,fch_vta,tot_vta,ide_cli ) values (128,'2020/04/30',0,10);</v>
      </c>
    </row>
    <row r="33" spans="1:6" x14ac:dyDescent="0.25">
      <c r="A33" s="4">
        <v>129</v>
      </c>
      <c r="B33" s="15" t="s">
        <v>246</v>
      </c>
      <c r="C33" s="4">
        <v>0</v>
      </c>
      <c r="D33" s="4">
        <f t="shared" ca="1" si="0"/>
        <v>14</v>
      </c>
      <c r="F33" s="5" t="str">
        <f t="shared" ca="1" si="1"/>
        <v>insert into ventas (ide_vta,fch_vta,tot_vta,ide_cli ) values (129,'2020/04/16',0,14);</v>
      </c>
    </row>
    <row r="34" spans="1:6" x14ac:dyDescent="0.25">
      <c r="A34" s="4">
        <v>130</v>
      </c>
      <c r="B34" s="15" t="s">
        <v>247</v>
      </c>
      <c r="C34" s="4">
        <v>0</v>
      </c>
      <c r="D34" s="4">
        <f t="shared" ca="1" si="0"/>
        <v>7</v>
      </c>
      <c r="F34" s="5" t="str">
        <f t="shared" ca="1" si="1"/>
        <v>insert into ventas (ide_vta,fch_vta,tot_vta,ide_cli ) values (130,'2020/01/26',0,7);</v>
      </c>
    </row>
    <row r="35" spans="1:6" x14ac:dyDescent="0.25">
      <c r="A35" s="4">
        <v>131</v>
      </c>
      <c r="B35" s="15" t="s">
        <v>248</v>
      </c>
      <c r="C35" s="4">
        <v>0</v>
      </c>
      <c r="D35" s="4">
        <f t="shared" ca="1" si="0"/>
        <v>4</v>
      </c>
      <c r="F35" s="5" t="str">
        <f t="shared" ca="1" si="1"/>
        <v>insert into ventas (ide_vta,fch_vta,tot_vta,ide_cli ) values (131,'2020/02/06',0,4);</v>
      </c>
    </row>
    <row r="36" spans="1:6" x14ac:dyDescent="0.25">
      <c r="A36" s="4">
        <v>132</v>
      </c>
      <c r="B36" s="15" t="s">
        <v>249</v>
      </c>
      <c r="C36" s="4">
        <v>0</v>
      </c>
      <c r="D36" s="4">
        <f t="shared" ca="1" si="0"/>
        <v>38</v>
      </c>
      <c r="F36" s="5" t="str">
        <f t="shared" ca="1" si="1"/>
        <v>insert into ventas (ide_vta,fch_vta,tot_vta,ide_cli ) values (132,'2020/03/17',0,38);</v>
      </c>
    </row>
    <row r="37" spans="1:6" x14ac:dyDescent="0.25">
      <c r="A37" s="4">
        <v>133</v>
      </c>
      <c r="B37" s="15" t="s">
        <v>235</v>
      </c>
      <c r="C37" s="4">
        <v>0</v>
      </c>
      <c r="D37" s="4">
        <f t="shared" ca="1" si="0"/>
        <v>12</v>
      </c>
      <c r="F37" s="5" t="str">
        <f t="shared" ca="1" si="1"/>
        <v>insert into ventas (ide_vta,fch_vta,tot_vta,ide_cli ) values (133,'2020/01/28',0,12);</v>
      </c>
    </row>
    <row r="38" spans="1:6" x14ac:dyDescent="0.25">
      <c r="A38" s="4">
        <v>134</v>
      </c>
      <c r="B38" s="15" t="s">
        <v>250</v>
      </c>
      <c r="C38" s="4">
        <v>0</v>
      </c>
      <c r="D38" s="4">
        <f t="shared" ca="1" si="0"/>
        <v>24</v>
      </c>
      <c r="F38" s="5" t="str">
        <f t="shared" ca="1" si="1"/>
        <v>insert into ventas (ide_vta,fch_vta,tot_vta,ide_cli ) values (134,'2020/03/31',0,24);</v>
      </c>
    </row>
    <row r="39" spans="1:6" x14ac:dyDescent="0.25">
      <c r="A39" s="4">
        <v>135</v>
      </c>
      <c r="B39" s="15" t="s">
        <v>243</v>
      </c>
      <c r="C39" s="4">
        <v>0</v>
      </c>
      <c r="D39" s="4">
        <f t="shared" ca="1" si="0"/>
        <v>31</v>
      </c>
      <c r="F39" s="5" t="str">
        <f t="shared" ca="1" si="1"/>
        <v>insert into ventas (ide_vta,fch_vta,tot_vta,ide_cli ) values (135,'2020/01/02',0,31);</v>
      </c>
    </row>
    <row r="40" spans="1:6" x14ac:dyDescent="0.25">
      <c r="A40" s="4">
        <v>136</v>
      </c>
      <c r="B40" s="15" t="s">
        <v>251</v>
      </c>
      <c r="C40" s="4">
        <v>0</v>
      </c>
      <c r="D40" s="4">
        <f t="shared" ca="1" si="0"/>
        <v>25</v>
      </c>
      <c r="F40" s="5" t="str">
        <f t="shared" ca="1" si="1"/>
        <v>insert into ventas (ide_vta,fch_vta,tot_vta,ide_cli ) values (136,'2020/01/09',0,25);</v>
      </c>
    </row>
    <row r="41" spans="1:6" x14ac:dyDescent="0.25">
      <c r="A41" s="4">
        <v>137</v>
      </c>
      <c r="B41" s="15" t="s">
        <v>252</v>
      </c>
      <c r="C41" s="4">
        <v>0</v>
      </c>
      <c r="D41" s="4">
        <f t="shared" ca="1" si="0"/>
        <v>50</v>
      </c>
      <c r="F41" s="5" t="str">
        <f t="shared" ca="1" si="1"/>
        <v>insert into ventas (ide_vta,fch_vta,tot_vta,ide_cli ) values (137,'2020/03/08',0,50);</v>
      </c>
    </row>
    <row r="42" spans="1:6" x14ac:dyDescent="0.25">
      <c r="A42" s="4">
        <v>138</v>
      </c>
      <c r="B42" s="15" t="s">
        <v>46</v>
      </c>
      <c r="C42" s="4">
        <v>0</v>
      </c>
      <c r="D42" s="4">
        <f t="shared" ca="1" si="0"/>
        <v>25</v>
      </c>
      <c r="F42" s="5" t="str">
        <f t="shared" ca="1" si="1"/>
        <v>insert into ventas (ide_vta,fch_vta,tot_vta,ide_cli ) values (138,'2020/04/19',0,25);</v>
      </c>
    </row>
    <row r="43" spans="1:6" x14ac:dyDescent="0.25">
      <c r="A43" s="4">
        <v>139</v>
      </c>
      <c r="B43" s="15" t="s">
        <v>252</v>
      </c>
      <c r="C43" s="4">
        <v>0</v>
      </c>
      <c r="D43" s="4">
        <f t="shared" ca="1" si="0"/>
        <v>32</v>
      </c>
      <c r="F43" s="5" t="str">
        <f t="shared" ca="1" si="1"/>
        <v>insert into ventas (ide_vta,fch_vta,tot_vta,ide_cli ) values (139,'2020/03/08',0,32);</v>
      </c>
    </row>
    <row r="44" spans="1:6" x14ac:dyDescent="0.25">
      <c r="A44" s="4">
        <v>140</v>
      </c>
      <c r="B44" s="15" t="s">
        <v>38</v>
      </c>
      <c r="C44" s="4">
        <v>0</v>
      </c>
      <c r="D44" s="4">
        <f t="shared" ca="1" si="0"/>
        <v>36</v>
      </c>
      <c r="F44" s="5" t="str">
        <f t="shared" ca="1" si="1"/>
        <v>insert into ventas (ide_vta,fch_vta,tot_vta,ide_cli ) values (140,'2020/03/24',0,36);</v>
      </c>
    </row>
    <row r="45" spans="1:6" x14ac:dyDescent="0.25">
      <c r="A45" s="4">
        <v>141</v>
      </c>
      <c r="B45" s="15" t="s">
        <v>253</v>
      </c>
      <c r="C45" s="4">
        <v>0</v>
      </c>
      <c r="D45" s="4">
        <f t="shared" ca="1" si="0"/>
        <v>37</v>
      </c>
      <c r="F45" s="5" t="str">
        <f t="shared" ca="1" si="1"/>
        <v>insert into ventas (ide_vta,fch_vta,tot_vta,ide_cli ) values (141,'2020/04/02',0,37);</v>
      </c>
    </row>
    <row r="46" spans="1:6" x14ac:dyDescent="0.25">
      <c r="A46" s="4">
        <v>142</v>
      </c>
      <c r="B46" s="15" t="s">
        <v>254</v>
      </c>
      <c r="C46" s="4">
        <v>0</v>
      </c>
      <c r="D46" s="4">
        <f t="shared" ca="1" si="0"/>
        <v>23</v>
      </c>
      <c r="F46" s="5" t="str">
        <f t="shared" ca="1" si="1"/>
        <v>insert into ventas (ide_vta,fch_vta,tot_vta,ide_cli ) values (142,'2020/03/30',0,23);</v>
      </c>
    </row>
    <row r="47" spans="1:6" x14ac:dyDescent="0.25">
      <c r="A47" s="4">
        <v>143</v>
      </c>
      <c r="B47" s="15" t="s">
        <v>43</v>
      </c>
      <c r="C47" s="4">
        <v>0</v>
      </c>
      <c r="D47" s="4">
        <f t="shared" ca="1" si="0"/>
        <v>19</v>
      </c>
      <c r="F47" s="5" t="str">
        <f t="shared" ca="1" si="1"/>
        <v>insert into ventas (ide_vta,fch_vta,tot_vta,ide_cli ) values (143,'2020/01/30',0,19);</v>
      </c>
    </row>
    <row r="48" spans="1:6" x14ac:dyDescent="0.25">
      <c r="A48" s="4">
        <v>144</v>
      </c>
      <c r="B48" s="15" t="s">
        <v>244</v>
      </c>
      <c r="C48" s="4">
        <v>0</v>
      </c>
      <c r="D48" s="4">
        <f t="shared" ca="1" si="0"/>
        <v>1</v>
      </c>
      <c r="F48" s="5" t="str">
        <f t="shared" ca="1" si="1"/>
        <v>insert into ventas (ide_vta,fch_vta,tot_vta,ide_cli ) values (144,'2020/03/15',0,1);</v>
      </c>
    </row>
    <row r="49" spans="1:6" x14ac:dyDescent="0.25">
      <c r="A49" s="4">
        <v>145</v>
      </c>
      <c r="B49" s="15" t="s">
        <v>32</v>
      </c>
      <c r="C49" s="4">
        <v>0</v>
      </c>
      <c r="D49" s="4">
        <f t="shared" ca="1" si="0"/>
        <v>22</v>
      </c>
      <c r="F49" s="5" t="str">
        <f t="shared" ca="1" si="1"/>
        <v>insert into ventas (ide_vta,fch_vta,tot_vta,ide_cli ) values (145,'2020/01/08',0,22);</v>
      </c>
    </row>
    <row r="50" spans="1:6" x14ac:dyDescent="0.25">
      <c r="A50" s="4">
        <v>146</v>
      </c>
      <c r="B50" s="15" t="s">
        <v>44</v>
      </c>
      <c r="C50" s="4">
        <v>0</v>
      </c>
      <c r="D50" s="4">
        <f t="shared" ca="1" si="0"/>
        <v>29</v>
      </c>
      <c r="F50" s="5" t="str">
        <f t="shared" ca="1" si="1"/>
        <v>insert into ventas (ide_vta,fch_vta,tot_vta,ide_cli ) values (146,'2020/02/28',0,29);</v>
      </c>
    </row>
    <row r="51" spans="1:6" x14ac:dyDescent="0.25">
      <c r="A51" s="4">
        <v>147</v>
      </c>
      <c r="B51" s="15" t="s">
        <v>32</v>
      </c>
      <c r="C51" s="4">
        <v>0</v>
      </c>
      <c r="D51" s="4">
        <f t="shared" ca="1" si="0"/>
        <v>8</v>
      </c>
      <c r="F51" s="5" t="str">
        <f t="shared" ca="1" si="1"/>
        <v>insert into ventas (ide_vta,fch_vta,tot_vta,ide_cli ) values (147,'2020/01/08',0,8);</v>
      </c>
    </row>
    <row r="52" spans="1:6" x14ac:dyDescent="0.25">
      <c r="A52" s="4">
        <v>148</v>
      </c>
      <c r="B52" s="15" t="s">
        <v>44</v>
      </c>
      <c r="C52" s="4">
        <v>0</v>
      </c>
      <c r="D52" s="4">
        <f t="shared" ref="D52" ca="1" si="2">INT(RAND()*50+1)</f>
        <v>44</v>
      </c>
      <c r="F52" s="5" t="str">
        <f t="shared" ca="1" si="1"/>
        <v>insert into ventas (ide_vta,fch_vta,tot_vta,ide_cli ) values (148,'2020/02/28',0,44);</v>
      </c>
    </row>
    <row r="53" spans="1:6" x14ac:dyDescent="0.25">
      <c r="A53" s="4">
        <v>149</v>
      </c>
      <c r="B53" s="15" t="s">
        <v>32</v>
      </c>
      <c r="C53" s="4">
        <v>0</v>
      </c>
      <c r="D53" s="4">
        <f t="shared" ca="1" si="0"/>
        <v>16</v>
      </c>
      <c r="F53" s="5" t="str">
        <f t="shared" ca="1" si="1"/>
        <v>insert into ventas (ide_vta,fch_vta,tot_vta,ide_cli ) values (149,'2020/01/08',0,16);</v>
      </c>
    </row>
    <row r="54" spans="1:6" x14ac:dyDescent="0.25">
      <c r="A54" s="4">
        <v>150</v>
      </c>
      <c r="B54" s="15" t="s">
        <v>44</v>
      </c>
      <c r="C54" s="4">
        <v>0</v>
      </c>
      <c r="D54" s="4">
        <f t="shared" ref="D54" ca="1" si="3">INT(RAND()*50+1)</f>
        <v>3</v>
      </c>
      <c r="F54" s="5" t="str">
        <f t="shared" ca="1" si="1"/>
        <v>insert into ventas (ide_vta,fch_vta,tot_vta,ide_cli ) values (150,'2020/02/28',0,3);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0"/>
  <sheetViews>
    <sheetView tabSelected="1" topLeftCell="A136" workbookViewId="0">
      <selection activeCell="H4" sqref="H4:H150"/>
    </sheetView>
  </sheetViews>
  <sheetFormatPr baseColWidth="10" defaultRowHeight="15" x14ac:dyDescent="0.25"/>
  <cols>
    <col min="1" max="1" width="14.140625" style="1" bestFit="1" customWidth="1"/>
    <col min="2" max="2" width="11.42578125" style="1" bestFit="1" customWidth="1"/>
    <col min="3" max="3" width="11.7109375" style="1" bestFit="1" customWidth="1"/>
    <col min="4" max="4" width="11.28515625" style="1" bestFit="1" customWidth="1"/>
    <col min="5" max="5" width="7.85546875" style="1" bestFit="1" customWidth="1"/>
    <col min="6" max="6" width="8.28515625" style="1" customWidth="1"/>
    <col min="7" max="7" width="6.42578125" style="1" customWidth="1"/>
    <col min="8" max="8" width="86.28515625" style="1" customWidth="1"/>
    <col min="9" max="16384" width="11.42578125" style="1"/>
  </cols>
  <sheetData>
    <row r="2" spans="1:8" x14ac:dyDescent="0.25">
      <c r="A2" s="3" t="s">
        <v>258</v>
      </c>
    </row>
    <row r="3" spans="1:8" x14ac:dyDescent="0.25">
      <c r="A3" s="2" t="s">
        <v>259</v>
      </c>
      <c r="B3" s="2" t="s">
        <v>260</v>
      </c>
      <c r="C3" s="2" t="s">
        <v>261</v>
      </c>
      <c r="D3" s="2" t="s">
        <v>262</v>
      </c>
      <c r="E3" s="2" t="s">
        <v>228</v>
      </c>
      <c r="F3" s="2" t="s">
        <v>328</v>
      </c>
      <c r="H3" s="2" t="s">
        <v>31</v>
      </c>
    </row>
    <row r="4" spans="1:8" x14ac:dyDescent="0.25">
      <c r="A4" s="4">
        <v>500</v>
      </c>
      <c r="B4" s="4">
        <f ca="1">INT(RAND()*6+1)</f>
        <v>3</v>
      </c>
      <c r="C4" s="4">
        <f ca="1">INT(RAND()*90000+1)</f>
        <v>57985</v>
      </c>
      <c r="D4" s="4">
        <f ca="1">B4*C4</f>
        <v>173955</v>
      </c>
      <c r="E4" s="4">
        <f ca="1">INT(RAND()*50+1)</f>
        <v>8</v>
      </c>
      <c r="F4" s="4">
        <f ca="1">RANDBETWEEN(100,150)</f>
        <v>110</v>
      </c>
      <c r="H4" s="5" t="str">
        <f ca="1">CONCATENATE("insert into ",$A$2, " (",$A$3,",",$B$3,",",$C$3,",",$D$3,",",$E$3,",",$F$3,") values (",A4,",",B4,",",C4,",",D4,",",E4,",",F4,");")</f>
        <v>insert into detalle_ventas (ide_det_vta,ctd_det_vta,pre_det_vta,tot_det_vta,ide_prd,ide_vta) values (500,3,57985,173955,8,110);</v>
      </c>
    </row>
    <row r="5" spans="1:8" x14ac:dyDescent="0.25">
      <c r="A5" s="4">
        <v>501</v>
      </c>
      <c r="B5" s="4">
        <f t="shared" ref="B5:B68" ca="1" si="0">INT(RAND()*6+1)</f>
        <v>4</v>
      </c>
      <c r="C5" s="4">
        <f t="shared" ref="C5:C68" ca="1" si="1">INT(RAND()*90000+1)</f>
        <v>60798</v>
      </c>
      <c r="D5" s="4">
        <f t="shared" ref="D5:D68" ca="1" si="2">B5*C5</f>
        <v>243192</v>
      </c>
      <c r="E5" s="4">
        <f t="shared" ref="E5:E68" ca="1" si="3">INT(RAND()*50+1)</f>
        <v>31</v>
      </c>
      <c r="F5" s="4">
        <f t="shared" ref="F5:F68" ca="1" si="4">RANDBETWEEN(100,150)</f>
        <v>107</v>
      </c>
      <c r="H5" s="5" t="str">
        <f t="shared" ref="H5:H68" ca="1" si="5">CONCATENATE("insert into ",$A$2, " (",$A$3,",",$B$3,",",$C$3,",",$D$3,",",$E$3,",",$F$3,") values (",A5,",",B5,",",C5,",",D5,",",E5,",",F5,");")</f>
        <v>insert into detalle_ventas (ide_det_vta,ctd_det_vta,pre_det_vta,tot_det_vta,ide_prd,ide_vta) values (501,4,60798,243192,31,107);</v>
      </c>
    </row>
    <row r="6" spans="1:8" x14ac:dyDescent="0.25">
      <c r="A6" s="4">
        <v>502</v>
      </c>
      <c r="B6" s="4">
        <f t="shared" ca="1" si="0"/>
        <v>2</v>
      </c>
      <c r="C6" s="4">
        <f t="shared" ca="1" si="1"/>
        <v>68364</v>
      </c>
      <c r="D6" s="4">
        <f t="shared" ca="1" si="2"/>
        <v>136728</v>
      </c>
      <c r="E6" s="4">
        <f t="shared" ca="1" si="3"/>
        <v>38</v>
      </c>
      <c r="F6" s="4">
        <f t="shared" ca="1" si="4"/>
        <v>114</v>
      </c>
      <c r="H6" s="5" t="str">
        <f t="shared" ca="1" si="5"/>
        <v>insert into detalle_ventas (ide_det_vta,ctd_det_vta,pre_det_vta,tot_det_vta,ide_prd,ide_vta) values (502,2,68364,136728,38,114);</v>
      </c>
    </row>
    <row r="7" spans="1:8" x14ac:dyDescent="0.25">
      <c r="A7" s="4">
        <v>503</v>
      </c>
      <c r="B7" s="4">
        <f t="shared" ca="1" si="0"/>
        <v>2</v>
      </c>
      <c r="C7" s="4">
        <f t="shared" ca="1" si="1"/>
        <v>40743</v>
      </c>
      <c r="D7" s="4">
        <f t="shared" ca="1" si="2"/>
        <v>81486</v>
      </c>
      <c r="E7" s="4">
        <f t="shared" ca="1" si="3"/>
        <v>50</v>
      </c>
      <c r="F7" s="4">
        <f t="shared" ca="1" si="4"/>
        <v>134</v>
      </c>
      <c r="H7" s="5" t="str">
        <f t="shared" ca="1" si="5"/>
        <v>insert into detalle_ventas (ide_det_vta,ctd_det_vta,pre_det_vta,tot_det_vta,ide_prd,ide_vta) values (503,2,40743,81486,50,134);</v>
      </c>
    </row>
    <row r="8" spans="1:8" x14ac:dyDescent="0.25">
      <c r="A8" s="4">
        <v>504</v>
      </c>
      <c r="B8" s="4">
        <f t="shared" ca="1" si="0"/>
        <v>2</v>
      </c>
      <c r="C8" s="4">
        <f t="shared" ca="1" si="1"/>
        <v>89061</v>
      </c>
      <c r="D8" s="4">
        <f t="shared" ca="1" si="2"/>
        <v>178122</v>
      </c>
      <c r="E8" s="4">
        <f t="shared" ca="1" si="3"/>
        <v>48</v>
      </c>
      <c r="F8" s="4">
        <f t="shared" ca="1" si="4"/>
        <v>116</v>
      </c>
      <c r="H8" s="5" t="str">
        <f t="shared" ca="1" si="5"/>
        <v>insert into detalle_ventas (ide_det_vta,ctd_det_vta,pre_det_vta,tot_det_vta,ide_prd,ide_vta) values (504,2,89061,178122,48,116);</v>
      </c>
    </row>
    <row r="9" spans="1:8" x14ac:dyDescent="0.25">
      <c r="A9" s="4">
        <v>505</v>
      </c>
      <c r="B9" s="4">
        <f t="shared" ca="1" si="0"/>
        <v>6</v>
      </c>
      <c r="C9" s="4">
        <f t="shared" ca="1" si="1"/>
        <v>558</v>
      </c>
      <c r="D9" s="4">
        <f t="shared" ca="1" si="2"/>
        <v>3348</v>
      </c>
      <c r="E9" s="4">
        <f t="shared" ca="1" si="3"/>
        <v>32</v>
      </c>
      <c r="F9" s="4">
        <f t="shared" ca="1" si="4"/>
        <v>111</v>
      </c>
      <c r="H9" s="5" t="str">
        <f t="shared" ca="1" si="5"/>
        <v>insert into detalle_ventas (ide_det_vta,ctd_det_vta,pre_det_vta,tot_det_vta,ide_prd,ide_vta) values (505,6,558,3348,32,111);</v>
      </c>
    </row>
    <row r="10" spans="1:8" x14ac:dyDescent="0.25">
      <c r="A10" s="4">
        <v>506</v>
      </c>
      <c r="B10" s="4">
        <f t="shared" ca="1" si="0"/>
        <v>6</v>
      </c>
      <c r="C10" s="4">
        <f t="shared" ca="1" si="1"/>
        <v>57330</v>
      </c>
      <c r="D10" s="4">
        <f t="shared" ca="1" si="2"/>
        <v>343980</v>
      </c>
      <c r="E10" s="4">
        <f t="shared" ca="1" si="3"/>
        <v>47</v>
      </c>
      <c r="F10" s="4">
        <f t="shared" ca="1" si="4"/>
        <v>106</v>
      </c>
      <c r="H10" s="5" t="str">
        <f t="shared" ca="1" si="5"/>
        <v>insert into detalle_ventas (ide_det_vta,ctd_det_vta,pre_det_vta,tot_det_vta,ide_prd,ide_vta) values (506,6,57330,343980,47,106);</v>
      </c>
    </row>
    <row r="11" spans="1:8" x14ac:dyDescent="0.25">
      <c r="A11" s="4">
        <v>507</v>
      </c>
      <c r="B11" s="4">
        <f t="shared" ca="1" si="0"/>
        <v>5</v>
      </c>
      <c r="C11" s="4">
        <f t="shared" ca="1" si="1"/>
        <v>45046</v>
      </c>
      <c r="D11" s="4">
        <f t="shared" ca="1" si="2"/>
        <v>225230</v>
      </c>
      <c r="E11" s="4">
        <f t="shared" ca="1" si="3"/>
        <v>19</v>
      </c>
      <c r="F11" s="4">
        <f t="shared" ca="1" si="4"/>
        <v>110</v>
      </c>
      <c r="H11" s="5" t="str">
        <f t="shared" ca="1" si="5"/>
        <v>insert into detalle_ventas (ide_det_vta,ctd_det_vta,pre_det_vta,tot_det_vta,ide_prd,ide_vta) values (507,5,45046,225230,19,110);</v>
      </c>
    </row>
    <row r="12" spans="1:8" x14ac:dyDescent="0.25">
      <c r="A12" s="4">
        <v>508</v>
      </c>
      <c r="B12" s="4">
        <f t="shared" ca="1" si="0"/>
        <v>5</v>
      </c>
      <c r="C12" s="4">
        <f t="shared" ca="1" si="1"/>
        <v>854</v>
      </c>
      <c r="D12" s="4">
        <f t="shared" ca="1" si="2"/>
        <v>4270</v>
      </c>
      <c r="E12" s="4">
        <f t="shared" ca="1" si="3"/>
        <v>8</v>
      </c>
      <c r="F12" s="4">
        <f t="shared" ca="1" si="4"/>
        <v>113</v>
      </c>
      <c r="H12" s="5" t="str">
        <f t="shared" ca="1" si="5"/>
        <v>insert into detalle_ventas (ide_det_vta,ctd_det_vta,pre_det_vta,tot_det_vta,ide_prd,ide_vta) values (508,5,854,4270,8,113);</v>
      </c>
    </row>
    <row r="13" spans="1:8" x14ac:dyDescent="0.25">
      <c r="A13" s="4">
        <v>509</v>
      </c>
      <c r="B13" s="4">
        <f t="shared" ca="1" si="0"/>
        <v>4</v>
      </c>
      <c r="C13" s="4">
        <f t="shared" ca="1" si="1"/>
        <v>2938</v>
      </c>
      <c r="D13" s="4">
        <f t="shared" ca="1" si="2"/>
        <v>11752</v>
      </c>
      <c r="E13" s="4">
        <f t="shared" ca="1" si="3"/>
        <v>1</v>
      </c>
      <c r="F13" s="4">
        <f t="shared" ca="1" si="4"/>
        <v>130</v>
      </c>
      <c r="H13" s="5" t="str">
        <f t="shared" ca="1" si="5"/>
        <v>insert into detalle_ventas (ide_det_vta,ctd_det_vta,pre_det_vta,tot_det_vta,ide_prd,ide_vta) values (509,4,2938,11752,1,130);</v>
      </c>
    </row>
    <row r="14" spans="1:8" x14ac:dyDescent="0.25">
      <c r="A14" s="4">
        <v>510</v>
      </c>
      <c r="B14" s="4">
        <f t="shared" ca="1" si="0"/>
        <v>6</v>
      </c>
      <c r="C14" s="4">
        <f t="shared" ca="1" si="1"/>
        <v>31852</v>
      </c>
      <c r="D14" s="4">
        <f t="shared" ca="1" si="2"/>
        <v>191112</v>
      </c>
      <c r="E14" s="4">
        <f t="shared" ca="1" si="3"/>
        <v>46</v>
      </c>
      <c r="F14" s="4">
        <f t="shared" ca="1" si="4"/>
        <v>137</v>
      </c>
      <c r="H14" s="5" t="str">
        <f t="shared" ca="1" si="5"/>
        <v>insert into detalle_ventas (ide_det_vta,ctd_det_vta,pre_det_vta,tot_det_vta,ide_prd,ide_vta) values (510,6,31852,191112,46,137);</v>
      </c>
    </row>
    <row r="15" spans="1:8" x14ac:dyDescent="0.25">
      <c r="A15" s="4">
        <v>511</v>
      </c>
      <c r="B15" s="4">
        <f t="shared" ca="1" si="0"/>
        <v>6</v>
      </c>
      <c r="C15" s="4">
        <f t="shared" ca="1" si="1"/>
        <v>28947</v>
      </c>
      <c r="D15" s="4">
        <f t="shared" ca="1" si="2"/>
        <v>173682</v>
      </c>
      <c r="E15" s="4">
        <f t="shared" ca="1" si="3"/>
        <v>9</v>
      </c>
      <c r="F15" s="4">
        <f t="shared" ca="1" si="4"/>
        <v>150</v>
      </c>
      <c r="H15" s="5" t="str">
        <f t="shared" ca="1" si="5"/>
        <v>insert into detalle_ventas (ide_det_vta,ctd_det_vta,pre_det_vta,tot_det_vta,ide_prd,ide_vta) values (511,6,28947,173682,9,150);</v>
      </c>
    </row>
    <row r="16" spans="1:8" x14ac:dyDescent="0.25">
      <c r="A16" s="4">
        <v>512</v>
      </c>
      <c r="B16" s="4">
        <f t="shared" ca="1" si="0"/>
        <v>6</v>
      </c>
      <c r="C16" s="4">
        <f t="shared" ca="1" si="1"/>
        <v>68197</v>
      </c>
      <c r="D16" s="4">
        <f t="shared" ca="1" si="2"/>
        <v>409182</v>
      </c>
      <c r="E16" s="4">
        <f t="shared" ca="1" si="3"/>
        <v>7</v>
      </c>
      <c r="F16" s="4">
        <f t="shared" ca="1" si="4"/>
        <v>108</v>
      </c>
      <c r="H16" s="5" t="str">
        <f t="shared" ca="1" si="5"/>
        <v>insert into detalle_ventas (ide_det_vta,ctd_det_vta,pre_det_vta,tot_det_vta,ide_prd,ide_vta) values (512,6,68197,409182,7,108);</v>
      </c>
    </row>
    <row r="17" spans="1:8" x14ac:dyDescent="0.25">
      <c r="A17" s="4">
        <v>513</v>
      </c>
      <c r="B17" s="4">
        <f t="shared" ca="1" si="0"/>
        <v>6</v>
      </c>
      <c r="C17" s="4">
        <f t="shared" ca="1" si="1"/>
        <v>42938</v>
      </c>
      <c r="D17" s="4">
        <f t="shared" ca="1" si="2"/>
        <v>257628</v>
      </c>
      <c r="E17" s="4">
        <f t="shared" ca="1" si="3"/>
        <v>20</v>
      </c>
      <c r="F17" s="4">
        <f t="shared" ca="1" si="4"/>
        <v>104</v>
      </c>
      <c r="H17" s="5" t="str">
        <f t="shared" ca="1" si="5"/>
        <v>insert into detalle_ventas (ide_det_vta,ctd_det_vta,pre_det_vta,tot_det_vta,ide_prd,ide_vta) values (513,6,42938,257628,20,104);</v>
      </c>
    </row>
    <row r="18" spans="1:8" x14ac:dyDescent="0.25">
      <c r="A18" s="4">
        <v>514</v>
      </c>
      <c r="B18" s="4">
        <f t="shared" ca="1" si="0"/>
        <v>5</v>
      </c>
      <c r="C18" s="4">
        <f t="shared" ca="1" si="1"/>
        <v>20979</v>
      </c>
      <c r="D18" s="4">
        <f t="shared" ca="1" si="2"/>
        <v>104895</v>
      </c>
      <c r="E18" s="4">
        <f t="shared" ca="1" si="3"/>
        <v>12</v>
      </c>
      <c r="F18" s="4">
        <f t="shared" ca="1" si="4"/>
        <v>130</v>
      </c>
      <c r="H18" s="5" t="str">
        <f t="shared" ca="1" si="5"/>
        <v>insert into detalle_ventas (ide_det_vta,ctd_det_vta,pre_det_vta,tot_det_vta,ide_prd,ide_vta) values (514,5,20979,104895,12,130);</v>
      </c>
    </row>
    <row r="19" spans="1:8" x14ac:dyDescent="0.25">
      <c r="A19" s="4">
        <v>515</v>
      </c>
      <c r="B19" s="4">
        <f t="shared" ca="1" si="0"/>
        <v>5</v>
      </c>
      <c r="C19" s="4">
        <f t="shared" ca="1" si="1"/>
        <v>44524</v>
      </c>
      <c r="D19" s="4">
        <f t="shared" ca="1" si="2"/>
        <v>222620</v>
      </c>
      <c r="E19" s="4">
        <f t="shared" ca="1" si="3"/>
        <v>5</v>
      </c>
      <c r="F19" s="4">
        <f t="shared" ca="1" si="4"/>
        <v>121</v>
      </c>
      <c r="H19" s="5" t="str">
        <f t="shared" ca="1" si="5"/>
        <v>insert into detalle_ventas (ide_det_vta,ctd_det_vta,pre_det_vta,tot_det_vta,ide_prd,ide_vta) values (515,5,44524,222620,5,121);</v>
      </c>
    </row>
    <row r="20" spans="1:8" x14ac:dyDescent="0.25">
      <c r="A20" s="4">
        <v>516</v>
      </c>
      <c r="B20" s="4">
        <f t="shared" ca="1" si="0"/>
        <v>2</v>
      </c>
      <c r="C20" s="4">
        <f t="shared" ca="1" si="1"/>
        <v>2249</v>
      </c>
      <c r="D20" s="4">
        <f t="shared" ca="1" si="2"/>
        <v>4498</v>
      </c>
      <c r="E20" s="4">
        <f t="shared" ca="1" si="3"/>
        <v>15</v>
      </c>
      <c r="F20" s="4">
        <f t="shared" ca="1" si="4"/>
        <v>133</v>
      </c>
      <c r="H20" s="5" t="str">
        <f t="shared" ca="1" si="5"/>
        <v>insert into detalle_ventas (ide_det_vta,ctd_det_vta,pre_det_vta,tot_det_vta,ide_prd,ide_vta) values (516,2,2249,4498,15,133);</v>
      </c>
    </row>
    <row r="21" spans="1:8" x14ac:dyDescent="0.25">
      <c r="A21" s="4">
        <v>517</v>
      </c>
      <c r="B21" s="4">
        <f t="shared" ca="1" si="0"/>
        <v>1</v>
      </c>
      <c r="C21" s="4">
        <f t="shared" ca="1" si="1"/>
        <v>44809</v>
      </c>
      <c r="D21" s="4">
        <f t="shared" ca="1" si="2"/>
        <v>44809</v>
      </c>
      <c r="E21" s="4">
        <f t="shared" ca="1" si="3"/>
        <v>25</v>
      </c>
      <c r="F21" s="4">
        <f t="shared" ca="1" si="4"/>
        <v>116</v>
      </c>
      <c r="H21" s="5" t="str">
        <f t="shared" ca="1" si="5"/>
        <v>insert into detalle_ventas (ide_det_vta,ctd_det_vta,pre_det_vta,tot_det_vta,ide_prd,ide_vta) values (517,1,44809,44809,25,116);</v>
      </c>
    </row>
    <row r="22" spans="1:8" x14ac:dyDescent="0.25">
      <c r="A22" s="4">
        <v>518</v>
      </c>
      <c r="B22" s="4">
        <f t="shared" ca="1" si="0"/>
        <v>1</v>
      </c>
      <c r="C22" s="4">
        <f t="shared" ca="1" si="1"/>
        <v>12900</v>
      </c>
      <c r="D22" s="4">
        <f t="shared" ca="1" si="2"/>
        <v>12900</v>
      </c>
      <c r="E22" s="4">
        <f t="shared" ca="1" si="3"/>
        <v>27</v>
      </c>
      <c r="F22" s="4">
        <f t="shared" ca="1" si="4"/>
        <v>142</v>
      </c>
      <c r="H22" s="5" t="str">
        <f t="shared" ca="1" si="5"/>
        <v>insert into detalle_ventas (ide_det_vta,ctd_det_vta,pre_det_vta,tot_det_vta,ide_prd,ide_vta) values (518,1,12900,12900,27,142);</v>
      </c>
    </row>
    <row r="23" spans="1:8" x14ac:dyDescent="0.25">
      <c r="A23" s="4">
        <v>519</v>
      </c>
      <c r="B23" s="4">
        <f t="shared" ca="1" si="0"/>
        <v>6</v>
      </c>
      <c r="C23" s="4">
        <f t="shared" ca="1" si="1"/>
        <v>4477</v>
      </c>
      <c r="D23" s="4">
        <f t="shared" ca="1" si="2"/>
        <v>26862</v>
      </c>
      <c r="E23" s="4">
        <f t="shared" ca="1" si="3"/>
        <v>12</v>
      </c>
      <c r="F23" s="4">
        <f t="shared" ca="1" si="4"/>
        <v>140</v>
      </c>
      <c r="H23" s="5" t="str">
        <f t="shared" ca="1" si="5"/>
        <v>insert into detalle_ventas (ide_det_vta,ctd_det_vta,pre_det_vta,tot_det_vta,ide_prd,ide_vta) values (519,6,4477,26862,12,140);</v>
      </c>
    </row>
    <row r="24" spans="1:8" x14ac:dyDescent="0.25">
      <c r="A24" s="4">
        <v>520</v>
      </c>
      <c r="B24" s="4">
        <f t="shared" ca="1" si="0"/>
        <v>3</v>
      </c>
      <c r="C24" s="4">
        <f t="shared" ca="1" si="1"/>
        <v>87867</v>
      </c>
      <c r="D24" s="4">
        <f t="shared" ca="1" si="2"/>
        <v>263601</v>
      </c>
      <c r="E24" s="4">
        <f t="shared" ca="1" si="3"/>
        <v>3</v>
      </c>
      <c r="F24" s="4">
        <f t="shared" ca="1" si="4"/>
        <v>139</v>
      </c>
      <c r="H24" s="5" t="str">
        <f t="shared" ca="1" si="5"/>
        <v>insert into detalle_ventas (ide_det_vta,ctd_det_vta,pre_det_vta,tot_det_vta,ide_prd,ide_vta) values (520,3,87867,263601,3,139);</v>
      </c>
    </row>
    <row r="25" spans="1:8" x14ac:dyDescent="0.25">
      <c r="A25" s="4">
        <v>521</v>
      </c>
      <c r="B25" s="4">
        <f t="shared" ca="1" si="0"/>
        <v>1</v>
      </c>
      <c r="C25" s="4">
        <f t="shared" ca="1" si="1"/>
        <v>34094</v>
      </c>
      <c r="D25" s="4">
        <f t="shared" ca="1" si="2"/>
        <v>34094</v>
      </c>
      <c r="E25" s="4">
        <f t="shared" ca="1" si="3"/>
        <v>32</v>
      </c>
      <c r="F25" s="4">
        <f t="shared" ca="1" si="4"/>
        <v>147</v>
      </c>
      <c r="H25" s="5" t="str">
        <f t="shared" ca="1" si="5"/>
        <v>insert into detalle_ventas (ide_det_vta,ctd_det_vta,pre_det_vta,tot_det_vta,ide_prd,ide_vta) values (521,1,34094,34094,32,147);</v>
      </c>
    </row>
    <row r="26" spans="1:8" x14ac:dyDescent="0.25">
      <c r="A26" s="4">
        <v>522</v>
      </c>
      <c r="B26" s="4">
        <f t="shared" ca="1" si="0"/>
        <v>4</v>
      </c>
      <c r="C26" s="4">
        <f t="shared" ca="1" si="1"/>
        <v>86884</v>
      </c>
      <c r="D26" s="4">
        <f t="shared" ca="1" si="2"/>
        <v>347536</v>
      </c>
      <c r="E26" s="4">
        <f t="shared" ca="1" si="3"/>
        <v>48</v>
      </c>
      <c r="F26" s="4">
        <f t="shared" ca="1" si="4"/>
        <v>137</v>
      </c>
      <c r="H26" s="5" t="str">
        <f t="shared" ca="1" si="5"/>
        <v>insert into detalle_ventas (ide_det_vta,ctd_det_vta,pre_det_vta,tot_det_vta,ide_prd,ide_vta) values (522,4,86884,347536,48,137);</v>
      </c>
    </row>
    <row r="27" spans="1:8" x14ac:dyDescent="0.25">
      <c r="A27" s="4">
        <v>523</v>
      </c>
      <c r="B27" s="4">
        <f t="shared" ca="1" si="0"/>
        <v>1</v>
      </c>
      <c r="C27" s="4">
        <f t="shared" ca="1" si="1"/>
        <v>38141</v>
      </c>
      <c r="D27" s="4">
        <f t="shared" ca="1" si="2"/>
        <v>38141</v>
      </c>
      <c r="E27" s="4">
        <f t="shared" ca="1" si="3"/>
        <v>36</v>
      </c>
      <c r="F27" s="4">
        <f t="shared" ca="1" si="4"/>
        <v>141</v>
      </c>
      <c r="H27" s="5" t="str">
        <f t="shared" ca="1" si="5"/>
        <v>insert into detalle_ventas (ide_det_vta,ctd_det_vta,pre_det_vta,tot_det_vta,ide_prd,ide_vta) values (523,1,38141,38141,36,141);</v>
      </c>
    </row>
    <row r="28" spans="1:8" x14ac:dyDescent="0.25">
      <c r="A28" s="4">
        <v>524</v>
      </c>
      <c r="B28" s="4">
        <f t="shared" ca="1" si="0"/>
        <v>5</v>
      </c>
      <c r="C28" s="4">
        <f t="shared" ca="1" si="1"/>
        <v>81273</v>
      </c>
      <c r="D28" s="4">
        <f t="shared" ca="1" si="2"/>
        <v>406365</v>
      </c>
      <c r="E28" s="4">
        <f t="shared" ca="1" si="3"/>
        <v>46</v>
      </c>
      <c r="F28" s="4">
        <f t="shared" ca="1" si="4"/>
        <v>134</v>
      </c>
      <c r="H28" s="5" t="str">
        <f t="shared" ca="1" si="5"/>
        <v>insert into detalle_ventas (ide_det_vta,ctd_det_vta,pre_det_vta,tot_det_vta,ide_prd,ide_vta) values (524,5,81273,406365,46,134);</v>
      </c>
    </row>
    <row r="29" spans="1:8" x14ac:dyDescent="0.25">
      <c r="A29" s="4">
        <v>525</v>
      </c>
      <c r="B29" s="4">
        <f t="shared" ca="1" si="0"/>
        <v>4</v>
      </c>
      <c r="C29" s="4">
        <f t="shared" ca="1" si="1"/>
        <v>13175</v>
      </c>
      <c r="D29" s="4">
        <f t="shared" ca="1" si="2"/>
        <v>52700</v>
      </c>
      <c r="E29" s="4">
        <f t="shared" ca="1" si="3"/>
        <v>25</v>
      </c>
      <c r="F29" s="4">
        <f t="shared" ca="1" si="4"/>
        <v>106</v>
      </c>
      <c r="H29" s="5" t="str">
        <f t="shared" ca="1" si="5"/>
        <v>insert into detalle_ventas (ide_det_vta,ctd_det_vta,pre_det_vta,tot_det_vta,ide_prd,ide_vta) values (525,4,13175,52700,25,106);</v>
      </c>
    </row>
    <row r="30" spans="1:8" x14ac:dyDescent="0.25">
      <c r="A30" s="4">
        <v>526</v>
      </c>
      <c r="B30" s="4">
        <f t="shared" ca="1" si="0"/>
        <v>5</v>
      </c>
      <c r="C30" s="4">
        <f t="shared" ca="1" si="1"/>
        <v>1833</v>
      </c>
      <c r="D30" s="4">
        <f t="shared" ca="1" si="2"/>
        <v>9165</v>
      </c>
      <c r="E30" s="4">
        <f t="shared" ca="1" si="3"/>
        <v>37</v>
      </c>
      <c r="F30" s="4">
        <f t="shared" ca="1" si="4"/>
        <v>116</v>
      </c>
      <c r="H30" s="5" t="str">
        <f t="shared" ca="1" si="5"/>
        <v>insert into detalle_ventas (ide_det_vta,ctd_det_vta,pre_det_vta,tot_det_vta,ide_prd,ide_vta) values (526,5,1833,9165,37,116);</v>
      </c>
    </row>
    <row r="31" spans="1:8" x14ac:dyDescent="0.25">
      <c r="A31" s="4">
        <v>527</v>
      </c>
      <c r="B31" s="4">
        <f t="shared" ca="1" si="0"/>
        <v>4</v>
      </c>
      <c r="C31" s="4">
        <f t="shared" ca="1" si="1"/>
        <v>58951</v>
      </c>
      <c r="D31" s="4">
        <f t="shared" ca="1" si="2"/>
        <v>235804</v>
      </c>
      <c r="E31" s="4">
        <f t="shared" ca="1" si="3"/>
        <v>14</v>
      </c>
      <c r="F31" s="4">
        <f t="shared" ca="1" si="4"/>
        <v>147</v>
      </c>
      <c r="H31" s="5" t="str">
        <f t="shared" ca="1" si="5"/>
        <v>insert into detalle_ventas (ide_det_vta,ctd_det_vta,pre_det_vta,tot_det_vta,ide_prd,ide_vta) values (527,4,58951,235804,14,147);</v>
      </c>
    </row>
    <row r="32" spans="1:8" x14ac:dyDescent="0.25">
      <c r="A32" s="4">
        <v>528</v>
      </c>
      <c r="B32" s="4">
        <f t="shared" ca="1" si="0"/>
        <v>6</v>
      </c>
      <c r="C32" s="4">
        <f t="shared" ca="1" si="1"/>
        <v>80114</v>
      </c>
      <c r="D32" s="4">
        <f t="shared" ca="1" si="2"/>
        <v>480684</v>
      </c>
      <c r="E32" s="4">
        <f t="shared" ca="1" si="3"/>
        <v>10</v>
      </c>
      <c r="F32" s="4">
        <f t="shared" ca="1" si="4"/>
        <v>107</v>
      </c>
      <c r="H32" s="5" t="str">
        <f t="shared" ca="1" si="5"/>
        <v>insert into detalle_ventas (ide_det_vta,ctd_det_vta,pre_det_vta,tot_det_vta,ide_prd,ide_vta) values (528,6,80114,480684,10,107);</v>
      </c>
    </row>
    <row r="33" spans="1:8" x14ac:dyDescent="0.25">
      <c r="A33" s="4">
        <v>529</v>
      </c>
      <c r="B33" s="4">
        <f t="shared" ca="1" si="0"/>
        <v>6</v>
      </c>
      <c r="C33" s="4">
        <f t="shared" ca="1" si="1"/>
        <v>16357</v>
      </c>
      <c r="D33" s="4">
        <f t="shared" ca="1" si="2"/>
        <v>98142</v>
      </c>
      <c r="E33" s="4">
        <f t="shared" ca="1" si="3"/>
        <v>20</v>
      </c>
      <c r="F33" s="4">
        <f t="shared" ca="1" si="4"/>
        <v>131</v>
      </c>
      <c r="H33" s="5" t="str">
        <f t="shared" ca="1" si="5"/>
        <v>insert into detalle_ventas (ide_det_vta,ctd_det_vta,pre_det_vta,tot_det_vta,ide_prd,ide_vta) values (529,6,16357,98142,20,131);</v>
      </c>
    </row>
    <row r="34" spans="1:8" x14ac:dyDescent="0.25">
      <c r="A34" s="4">
        <v>530</v>
      </c>
      <c r="B34" s="4">
        <f t="shared" ca="1" si="0"/>
        <v>5</v>
      </c>
      <c r="C34" s="4">
        <f t="shared" ca="1" si="1"/>
        <v>53164</v>
      </c>
      <c r="D34" s="4">
        <f t="shared" ca="1" si="2"/>
        <v>265820</v>
      </c>
      <c r="E34" s="4">
        <f t="shared" ca="1" si="3"/>
        <v>43</v>
      </c>
      <c r="F34" s="4">
        <f t="shared" ca="1" si="4"/>
        <v>107</v>
      </c>
      <c r="H34" s="5" t="str">
        <f t="shared" ca="1" si="5"/>
        <v>insert into detalle_ventas (ide_det_vta,ctd_det_vta,pre_det_vta,tot_det_vta,ide_prd,ide_vta) values (530,5,53164,265820,43,107);</v>
      </c>
    </row>
    <row r="35" spans="1:8" x14ac:dyDescent="0.25">
      <c r="A35" s="4">
        <v>531</v>
      </c>
      <c r="B35" s="4">
        <f t="shared" ca="1" si="0"/>
        <v>5</v>
      </c>
      <c r="C35" s="4">
        <f t="shared" ca="1" si="1"/>
        <v>16818</v>
      </c>
      <c r="D35" s="4">
        <f t="shared" ca="1" si="2"/>
        <v>84090</v>
      </c>
      <c r="E35" s="4">
        <f t="shared" ca="1" si="3"/>
        <v>18</v>
      </c>
      <c r="F35" s="4">
        <f t="shared" ca="1" si="4"/>
        <v>101</v>
      </c>
      <c r="H35" s="5" t="str">
        <f t="shared" ca="1" si="5"/>
        <v>insert into detalle_ventas (ide_det_vta,ctd_det_vta,pre_det_vta,tot_det_vta,ide_prd,ide_vta) values (531,5,16818,84090,18,101);</v>
      </c>
    </row>
    <row r="36" spans="1:8" x14ac:dyDescent="0.25">
      <c r="A36" s="4">
        <v>532</v>
      </c>
      <c r="B36" s="4">
        <f t="shared" ca="1" si="0"/>
        <v>6</v>
      </c>
      <c r="C36" s="4">
        <f t="shared" ca="1" si="1"/>
        <v>25676</v>
      </c>
      <c r="D36" s="4">
        <f t="shared" ca="1" si="2"/>
        <v>154056</v>
      </c>
      <c r="E36" s="4">
        <f t="shared" ca="1" si="3"/>
        <v>29</v>
      </c>
      <c r="F36" s="4">
        <f t="shared" ca="1" si="4"/>
        <v>128</v>
      </c>
      <c r="H36" s="5" t="str">
        <f t="shared" ca="1" si="5"/>
        <v>insert into detalle_ventas (ide_det_vta,ctd_det_vta,pre_det_vta,tot_det_vta,ide_prd,ide_vta) values (532,6,25676,154056,29,128);</v>
      </c>
    </row>
    <row r="37" spans="1:8" x14ac:dyDescent="0.25">
      <c r="A37" s="4">
        <v>533</v>
      </c>
      <c r="B37" s="4">
        <f t="shared" ca="1" si="0"/>
        <v>5</v>
      </c>
      <c r="C37" s="4">
        <f t="shared" ca="1" si="1"/>
        <v>40922</v>
      </c>
      <c r="D37" s="4">
        <f t="shared" ca="1" si="2"/>
        <v>204610</v>
      </c>
      <c r="E37" s="4">
        <f t="shared" ca="1" si="3"/>
        <v>46</v>
      </c>
      <c r="F37" s="4">
        <f t="shared" ca="1" si="4"/>
        <v>110</v>
      </c>
      <c r="H37" s="5" t="str">
        <f t="shared" ca="1" si="5"/>
        <v>insert into detalle_ventas (ide_det_vta,ctd_det_vta,pre_det_vta,tot_det_vta,ide_prd,ide_vta) values (533,5,40922,204610,46,110);</v>
      </c>
    </row>
    <row r="38" spans="1:8" x14ac:dyDescent="0.25">
      <c r="A38" s="4">
        <v>534</v>
      </c>
      <c r="B38" s="4">
        <f t="shared" ca="1" si="0"/>
        <v>4</v>
      </c>
      <c r="C38" s="4">
        <f t="shared" ca="1" si="1"/>
        <v>41410</v>
      </c>
      <c r="D38" s="4">
        <f t="shared" ca="1" si="2"/>
        <v>165640</v>
      </c>
      <c r="E38" s="4">
        <f t="shared" ca="1" si="3"/>
        <v>20</v>
      </c>
      <c r="F38" s="4">
        <f t="shared" ca="1" si="4"/>
        <v>117</v>
      </c>
      <c r="H38" s="5" t="str">
        <f t="shared" ca="1" si="5"/>
        <v>insert into detalle_ventas (ide_det_vta,ctd_det_vta,pre_det_vta,tot_det_vta,ide_prd,ide_vta) values (534,4,41410,165640,20,117);</v>
      </c>
    </row>
    <row r="39" spans="1:8" x14ac:dyDescent="0.25">
      <c r="A39" s="4">
        <v>535</v>
      </c>
      <c r="B39" s="4">
        <f t="shared" ca="1" si="0"/>
        <v>2</v>
      </c>
      <c r="C39" s="4">
        <f t="shared" ca="1" si="1"/>
        <v>992</v>
      </c>
      <c r="D39" s="4">
        <f t="shared" ca="1" si="2"/>
        <v>1984</v>
      </c>
      <c r="E39" s="4">
        <f t="shared" ca="1" si="3"/>
        <v>15</v>
      </c>
      <c r="F39" s="4">
        <f t="shared" ca="1" si="4"/>
        <v>101</v>
      </c>
      <c r="H39" s="5" t="str">
        <f t="shared" ca="1" si="5"/>
        <v>insert into detalle_ventas (ide_det_vta,ctd_det_vta,pre_det_vta,tot_det_vta,ide_prd,ide_vta) values (535,2,992,1984,15,101);</v>
      </c>
    </row>
    <row r="40" spans="1:8" x14ac:dyDescent="0.25">
      <c r="A40" s="4">
        <v>536</v>
      </c>
      <c r="B40" s="4">
        <f t="shared" ca="1" si="0"/>
        <v>4</v>
      </c>
      <c r="C40" s="4">
        <f t="shared" ca="1" si="1"/>
        <v>19104</v>
      </c>
      <c r="D40" s="4">
        <f t="shared" ca="1" si="2"/>
        <v>76416</v>
      </c>
      <c r="E40" s="4">
        <f t="shared" ca="1" si="3"/>
        <v>33</v>
      </c>
      <c r="F40" s="4">
        <f t="shared" ca="1" si="4"/>
        <v>106</v>
      </c>
      <c r="H40" s="5" t="str">
        <f t="shared" ca="1" si="5"/>
        <v>insert into detalle_ventas (ide_det_vta,ctd_det_vta,pre_det_vta,tot_det_vta,ide_prd,ide_vta) values (536,4,19104,76416,33,106);</v>
      </c>
    </row>
    <row r="41" spans="1:8" x14ac:dyDescent="0.25">
      <c r="A41" s="4">
        <v>537</v>
      </c>
      <c r="B41" s="4">
        <f t="shared" ca="1" si="0"/>
        <v>2</v>
      </c>
      <c r="C41" s="4">
        <f t="shared" ca="1" si="1"/>
        <v>33316</v>
      </c>
      <c r="D41" s="4">
        <f t="shared" ca="1" si="2"/>
        <v>66632</v>
      </c>
      <c r="E41" s="4">
        <f t="shared" ca="1" si="3"/>
        <v>30</v>
      </c>
      <c r="F41" s="4">
        <f t="shared" ca="1" si="4"/>
        <v>145</v>
      </c>
      <c r="H41" s="5" t="str">
        <f t="shared" ca="1" si="5"/>
        <v>insert into detalle_ventas (ide_det_vta,ctd_det_vta,pre_det_vta,tot_det_vta,ide_prd,ide_vta) values (537,2,33316,66632,30,145);</v>
      </c>
    </row>
    <row r="42" spans="1:8" x14ac:dyDescent="0.25">
      <c r="A42" s="4">
        <v>538</v>
      </c>
      <c r="B42" s="4">
        <f t="shared" ca="1" si="0"/>
        <v>5</v>
      </c>
      <c r="C42" s="4">
        <f t="shared" ca="1" si="1"/>
        <v>41278</v>
      </c>
      <c r="D42" s="4">
        <f t="shared" ca="1" si="2"/>
        <v>206390</v>
      </c>
      <c r="E42" s="4">
        <f t="shared" ca="1" si="3"/>
        <v>32</v>
      </c>
      <c r="F42" s="4">
        <f t="shared" ca="1" si="4"/>
        <v>147</v>
      </c>
      <c r="H42" s="5" t="str">
        <f t="shared" ca="1" si="5"/>
        <v>insert into detalle_ventas (ide_det_vta,ctd_det_vta,pre_det_vta,tot_det_vta,ide_prd,ide_vta) values (538,5,41278,206390,32,147);</v>
      </c>
    </row>
    <row r="43" spans="1:8" x14ac:dyDescent="0.25">
      <c r="A43" s="4">
        <v>539</v>
      </c>
      <c r="B43" s="4">
        <f t="shared" ca="1" si="0"/>
        <v>2</v>
      </c>
      <c r="C43" s="4">
        <f t="shared" ca="1" si="1"/>
        <v>16363</v>
      </c>
      <c r="D43" s="4">
        <f t="shared" ca="1" si="2"/>
        <v>32726</v>
      </c>
      <c r="E43" s="4">
        <f t="shared" ca="1" si="3"/>
        <v>3</v>
      </c>
      <c r="F43" s="4">
        <f t="shared" ca="1" si="4"/>
        <v>101</v>
      </c>
      <c r="H43" s="5" t="str">
        <f t="shared" ca="1" si="5"/>
        <v>insert into detalle_ventas (ide_det_vta,ctd_det_vta,pre_det_vta,tot_det_vta,ide_prd,ide_vta) values (539,2,16363,32726,3,101);</v>
      </c>
    </row>
    <row r="44" spans="1:8" x14ac:dyDescent="0.25">
      <c r="A44" s="4">
        <v>540</v>
      </c>
      <c r="B44" s="4">
        <f t="shared" ca="1" si="0"/>
        <v>4</v>
      </c>
      <c r="C44" s="4">
        <f t="shared" ca="1" si="1"/>
        <v>46406</v>
      </c>
      <c r="D44" s="4">
        <f t="shared" ca="1" si="2"/>
        <v>185624</v>
      </c>
      <c r="E44" s="4">
        <f t="shared" ca="1" si="3"/>
        <v>7</v>
      </c>
      <c r="F44" s="4">
        <f t="shared" ca="1" si="4"/>
        <v>126</v>
      </c>
      <c r="H44" s="5" t="str">
        <f t="shared" ca="1" si="5"/>
        <v>insert into detalle_ventas (ide_det_vta,ctd_det_vta,pre_det_vta,tot_det_vta,ide_prd,ide_vta) values (540,4,46406,185624,7,126);</v>
      </c>
    </row>
    <row r="45" spans="1:8" x14ac:dyDescent="0.25">
      <c r="A45" s="4">
        <v>541</v>
      </c>
      <c r="B45" s="4">
        <f t="shared" ca="1" si="0"/>
        <v>4</v>
      </c>
      <c r="C45" s="4">
        <f t="shared" ca="1" si="1"/>
        <v>18030</v>
      </c>
      <c r="D45" s="4">
        <f t="shared" ca="1" si="2"/>
        <v>72120</v>
      </c>
      <c r="E45" s="4">
        <f t="shared" ca="1" si="3"/>
        <v>39</v>
      </c>
      <c r="F45" s="4">
        <f t="shared" ca="1" si="4"/>
        <v>124</v>
      </c>
      <c r="H45" s="5" t="str">
        <f t="shared" ca="1" si="5"/>
        <v>insert into detalle_ventas (ide_det_vta,ctd_det_vta,pre_det_vta,tot_det_vta,ide_prd,ide_vta) values (541,4,18030,72120,39,124);</v>
      </c>
    </row>
    <row r="46" spans="1:8" x14ac:dyDescent="0.25">
      <c r="A46" s="4">
        <v>542</v>
      </c>
      <c r="B46" s="4">
        <f t="shared" ca="1" si="0"/>
        <v>6</v>
      </c>
      <c r="C46" s="4">
        <f t="shared" ca="1" si="1"/>
        <v>24518</v>
      </c>
      <c r="D46" s="4">
        <f t="shared" ca="1" si="2"/>
        <v>147108</v>
      </c>
      <c r="E46" s="4">
        <f t="shared" ca="1" si="3"/>
        <v>25</v>
      </c>
      <c r="F46" s="4">
        <f t="shared" ca="1" si="4"/>
        <v>103</v>
      </c>
      <c r="H46" s="5" t="str">
        <f t="shared" ca="1" si="5"/>
        <v>insert into detalle_ventas (ide_det_vta,ctd_det_vta,pre_det_vta,tot_det_vta,ide_prd,ide_vta) values (542,6,24518,147108,25,103);</v>
      </c>
    </row>
    <row r="47" spans="1:8" x14ac:dyDescent="0.25">
      <c r="A47" s="4">
        <v>543</v>
      </c>
      <c r="B47" s="4">
        <f t="shared" ca="1" si="0"/>
        <v>4</v>
      </c>
      <c r="C47" s="4">
        <f t="shared" ca="1" si="1"/>
        <v>21483</v>
      </c>
      <c r="D47" s="4">
        <f t="shared" ca="1" si="2"/>
        <v>85932</v>
      </c>
      <c r="E47" s="4">
        <f t="shared" ca="1" si="3"/>
        <v>34</v>
      </c>
      <c r="F47" s="4">
        <f t="shared" ca="1" si="4"/>
        <v>125</v>
      </c>
      <c r="H47" s="5" t="str">
        <f t="shared" ca="1" si="5"/>
        <v>insert into detalle_ventas (ide_det_vta,ctd_det_vta,pre_det_vta,tot_det_vta,ide_prd,ide_vta) values (543,4,21483,85932,34,125);</v>
      </c>
    </row>
    <row r="48" spans="1:8" x14ac:dyDescent="0.25">
      <c r="A48" s="4">
        <v>544</v>
      </c>
      <c r="B48" s="4">
        <f t="shared" ca="1" si="0"/>
        <v>6</v>
      </c>
      <c r="C48" s="4">
        <f t="shared" ca="1" si="1"/>
        <v>45032</v>
      </c>
      <c r="D48" s="4">
        <f t="shared" ca="1" si="2"/>
        <v>270192</v>
      </c>
      <c r="E48" s="4">
        <f t="shared" ca="1" si="3"/>
        <v>50</v>
      </c>
      <c r="F48" s="4">
        <f t="shared" ca="1" si="4"/>
        <v>144</v>
      </c>
      <c r="H48" s="5" t="str">
        <f t="shared" ca="1" si="5"/>
        <v>insert into detalle_ventas (ide_det_vta,ctd_det_vta,pre_det_vta,tot_det_vta,ide_prd,ide_vta) values (544,6,45032,270192,50,144);</v>
      </c>
    </row>
    <row r="49" spans="1:8" x14ac:dyDescent="0.25">
      <c r="A49" s="4">
        <v>545</v>
      </c>
      <c r="B49" s="4">
        <f t="shared" ca="1" si="0"/>
        <v>2</v>
      </c>
      <c r="C49" s="4">
        <f t="shared" ca="1" si="1"/>
        <v>74212</v>
      </c>
      <c r="D49" s="4">
        <f t="shared" ca="1" si="2"/>
        <v>148424</v>
      </c>
      <c r="E49" s="4">
        <f t="shared" ca="1" si="3"/>
        <v>13</v>
      </c>
      <c r="F49" s="4">
        <f t="shared" ca="1" si="4"/>
        <v>135</v>
      </c>
      <c r="H49" s="5" t="str">
        <f t="shared" ca="1" si="5"/>
        <v>insert into detalle_ventas (ide_det_vta,ctd_det_vta,pre_det_vta,tot_det_vta,ide_prd,ide_vta) values (545,2,74212,148424,13,135);</v>
      </c>
    </row>
    <row r="50" spans="1:8" x14ac:dyDescent="0.25">
      <c r="A50" s="4">
        <v>546</v>
      </c>
      <c r="B50" s="4">
        <f t="shared" ca="1" si="0"/>
        <v>3</v>
      </c>
      <c r="C50" s="4">
        <f t="shared" ca="1" si="1"/>
        <v>55083</v>
      </c>
      <c r="D50" s="4">
        <f t="shared" ca="1" si="2"/>
        <v>165249</v>
      </c>
      <c r="E50" s="4">
        <f t="shared" ca="1" si="3"/>
        <v>39</v>
      </c>
      <c r="F50" s="4">
        <f t="shared" ca="1" si="4"/>
        <v>106</v>
      </c>
      <c r="H50" s="5" t="str">
        <f t="shared" ca="1" si="5"/>
        <v>insert into detalle_ventas (ide_det_vta,ctd_det_vta,pre_det_vta,tot_det_vta,ide_prd,ide_vta) values (546,3,55083,165249,39,106);</v>
      </c>
    </row>
    <row r="51" spans="1:8" x14ac:dyDescent="0.25">
      <c r="A51" s="4">
        <v>547</v>
      </c>
      <c r="B51" s="4">
        <f t="shared" ca="1" si="0"/>
        <v>2</v>
      </c>
      <c r="C51" s="4">
        <f t="shared" ca="1" si="1"/>
        <v>12437</v>
      </c>
      <c r="D51" s="4">
        <f t="shared" ca="1" si="2"/>
        <v>24874</v>
      </c>
      <c r="E51" s="4">
        <f t="shared" ca="1" si="3"/>
        <v>44</v>
      </c>
      <c r="F51" s="4">
        <f t="shared" ca="1" si="4"/>
        <v>118</v>
      </c>
      <c r="H51" s="5" t="str">
        <f t="shared" ca="1" si="5"/>
        <v>insert into detalle_ventas (ide_det_vta,ctd_det_vta,pre_det_vta,tot_det_vta,ide_prd,ide_vta) values (547,2,12437,24874,44,118);</v>
      </c>
    </row>
    <row r="52" spans="1:8" x14ac:dyDescent="0.25">
      <c r="A52" s="4">
        <v>548</v>
      </c>
      <c r="B52" s="4">
        <f t="shared" ca="1" si="0"/>
        <v>6</v>
      </c>
      <c r="C52" s="4">
        <f t="shared" ca="1" si="1"/>
        <v>26623</v>
      </c>
      <c r="D52" s="4">
        <f t="shared" ca="1" si="2"/>
        <v>159738</v>
      </c>
      <c r="E52" s="4">
        <f t="shared" ca="1" si="3"/>
        <v>32</v>
      </c>
      <c r="F52" s="4">
        <f t="shared" ca="1" si="4"/>
        <v>134</v>
      </c>
      <c r="H52" s="5" t="str">
        <f t="shared" ca="1" si="5"/>
        <v>insert into detalle_ventas (ide_det_vta,ctd_det_vta,pre_det_vta,tot_det_vta,ide_prd,ide_vta) values (548,6,26623,159738,32,134);</v>
      </c>
    </row>
    <row r="53" spans="1:8" x14ac:dyDescent="0.25">
      <c r="A53" s="4">
        <v>549</v>
      </c>
      <c r="B53" s="4">
        <f t="shared" ca="1" si="0"/>
        <v>5</v>
      </c>
      <c r="C53" s="4">
        <f t="shared" ca="1" si="1"/>
        <v>6974</v>
      </c>
      <c r="D53" s="4">
        <f t="shared" ca="1" si="2"/>
        <v>34870</v>
      </c>
      <c r="E53" s="4">
        <f t="shared" ca="1" si="3"/>
        <v>18</v>
      </c>
      <c r="F53" s="4">
        <f t="shared" ca="1" si="4"/>
        <v>111</v>
      </c>
      <c r="H53" s="5" t="str">
        <f t="shared" ca="1" si="5"/>
        <v>insert into detalle_ventas (ide_det_vta,ctd_det_vta,pre_det_vta,tot_det_vta,ide_prd,ide_vta) values (549,5,6974,34870,18,111);</v>
      </c>
    </row>
    <row r="54" spans="1:8" x14ac:dyDescent="0.25">
      <c r="A54" s="4">
        <v>550</v>
      </c>
      <c r="B54" s="4">
        <f t="shared" ca="1" si="0"/>
        <v>3</v>
      </c>
      <c r="C54" s="4">
        <f t="shared" ca="1" si="1"/>
        <v>12469</v>
      </c>
      <c r="D54" s="4">
        <f t="shared" ca="1" si="2"/>
        <v>37407</v>
      </c>
      <c r="E54" s="4">
        <f t="shared" ca="1" si="3"/>
        <v>45</v>
      </c>
      <c r="F54" s="4">
        <f t="shared" ca="1" si="4"/>
        <v>113</v>
      </c>
      <c r="H54" s="5" t="str">
        <f t="shared" ca="1" si="5"/>
        <v>insert into detalle_ventas (ide_det_vta,ctd_det_vta,pre_det_vta,tot_det_vta,ide_prd,ide_vta) values (550,3,12469,37407,45,113);</v>
      </c>
    </row>
    <row r="55" spans="1:8" x14ac:dyDescent="0.25">
      <c r="A55" s="4">
        <v>551</v>
      </c>
      <c r="B55" s="4">
        <f t="shared" ca="1" si="0"/>
        <v>6</v>
      </c>
      <c r="C55" s="4">
        <f t="shared" ca="1" si="1"/>
        <v>57325</v>
      </c>
      <c r="D55" s="4">
        <f t="shared" ca="1" si="2"/>
        <v>343950</v>
      </c>
      <c r="E55" s="4">
        <f t="shared" ca="1" si="3"/>
        <v>23</v>
      </c>
      <c r="F55" s="4">
        <f t="shared" ca="1" si="4"/>
        <v>143</v>
      </c>
      <c r="H55" s="5" t="str">
        <f t="shared" ca="1" si="5"/>
        <v>insert into detalle_ventas (ide_det_vta,ctd_det_vta,pre_det_vta,tot_det_vta,ide_prd,ide_vta) values (551,6,57325,343950,23,143);</v>
      </c>
    </row>
    <row r="56" spans="1:8" x14ac:dyDescent="0.25">
      <c r="A56" s="4">
        <v>552</v>
      </c>
      <c r="B56" s="4">
        <f t="shared" ca="1" si="0"/>
        <v>4</v>
      </c>
      <c r="C56" s="4">
        <f t="shared" ca="1" si="1"/>
        <v>56042</v>
      </c>
      <c r="D56" s="4">
        <f t="shared" ca="1" si="2"/>
        <v>224168</v>
      </c>
      <c r="E56" s="4">
        <f t="shared" ca="1" si="3"/>
        <v>31</v>
      </c>
      <c r="F56" s="4">
        <f t="shared" ca="1" si="4"/>
        <v>141</v>
      </c>
      <c r="H56" s="5" t="str">
        <f t="shared" ca="1" si="5"/>
        <v>insert into detalle_ventas (ide_det_vta,ctd_det_vta,pre_det_vta,tot_det_vta,ide_prd,ide_vta) values (552,4,56042,224168,31,141);</v>
      </c>
    </row>
    <row r="57" spans="1:8" x14ac:dyDescent="0.25">
      <c r="A57" s="4">
        <v>553</v>
      </c>
      <c r="B57" s="4">
        <f t="shared" ca="1" si="0"/>
        <v>1</v>
      </c>
      <c r="C57" s="4">
        <f t="shared" ca="1" si="1"/>
        <v>73464</v>
      </c>
      <c r="D57" s="4">
        <f t="shared" ca="1" si="2"/>
        <v>73464</v>
      </c>
      <c r="E57" s="4">
        <f t="shared" ca="1" si="3"/>
        <v>17</v>
      </c>
      <c r="F57" s="4">
        <f t="shared" ca="1" si="4"/>
        <v>116</v>
      </c>
      <c r="H57" s="5" t="str">
        <f t="shared" ca="1" si="5"/>
        <v>insert into detalle_ventas (ide_det_vta,ctd_det_vta,pre_det_vta,tot_det_vta,ide_prd,ide_vta) values (553,1,73464,73464,17,116);</v>
      </c>
    </row>
    <row r="58" spans="1:8" x14ac:dyDescent="0.25">
      <c r="A58" s="4">
        <v>554</v>
      </c>
      <c r="B58" s="4">
        <f t="shared" ca="1" si="0"/>
        <v>5</v>
      </c>
      <c r="C58" s="4">
        <f t="shared" ca="1" si="1"/>
        <v>86514</v>
      </c>
      <c r="D58" s="4">
        <f t="shared" ca="1" si="2"/>
        <v>432570</v>
      </c>
      <c r="E58" s="4">
        <f t="shared" ca="1" si="3"/>
        <v>33</v>
      </c>
      <c r="F58" s="4">
        <f t="shared" ca="1" si="4"/>
        <v>106</v>
      </c>
      <c r="H58" s="5" t="str">
        <f t="shared" ca="1" si="5"/>
        <v>insert into detalle_ventas (ide_det_vta,ctd_det_vta,pre_det_vta,tot_det_vta,ide_prd,ide_vta) values (554,5,86514,432570,33,106);</v>
      </c>
    </row>
    <row r="59" spans="1:8" x14ac:dyDescent="0.25">
      <c r="A59" s="4">
        <v>555</v>
      </c>
      <c r="B59" s="4">
        <f t="shared" ca="1" si="0"/>
        <v>2</v>
      </c>
      <c r="C59" s="4">
        <f t="shared" ca="1" si="1"/>
        <v>67714</v>
      </c>
      <c r="D59" s="4">
        <f t="shared" ca="1" si="2"/>
        <v>135428</v>
      </c>
      <c r="E59" s="4">
        <f t="shared" ca="1" si="3"/>
        <v>45</v>
      </c>
      <c r="F59" s="4">
        <f t="shared" ca="1" si="4"/>
        <v>147</v>
      </c>
      <c r="H59" s="5" t="str">
        <f t="shared" ca="1" si="5"/>
        <v>insert into detalle_ventas (ide_det_vta,ctd_det_vta,pre_det_vta,tot_det_vta,ide_prd,ide_vta) values (555,2,67714,135428,45,147);</v>
      </c>
    </row>
    <row r="60" spans="1:8" x14ac:dyDescent="0.25">
      <c r="A60" s="4">
        <v>556</v>
      </c>
      <c r="B60" s="4">
        <f t="shared" ca="1" si="0"/>
        <v>6</v>
      </c>
      <c r="C60" s="4">
        <f t="shared" ca="1" si="1"/>
        <v>64125</v>
      </c>
      <c r="D60" s="4">
        <f t="shared" ca="1" si="2"/>
        <v>384750</v>
      </c>
      <c r="E60" s="4">
        <f t="shared" ca="1" si="3"/>
        <v>21</v>
      </c>
      <c r="F60" s="4">
        <f t="shared" ca="1" si="4"/>
        <v>122</v>
      </c>
      <c r="H60" s="5" t="str">
        <f t="shared" ca="1" si="5"/>
        <v>insert into detalle_ventas (ide_det_vta,ctd_det_vta,pre_det_vta,tot_det_vta,ide_prd,ide_vta) values (556,6,64125,384750,21,122);</v>
      </c>
    </row>
    <row r="61" spans="1:8" x14ac:dyDescent="0.25">
      <c r="A61" s="4">
        <v>557</v>
      </c>
      <c r="B61" s="4">
        <f t="shared" ca="1" si="0"/>
        <v>6</v>
      </c>
      <c r="C61" s="4">
        <f t="shared" ca="1" si="1"/>
        <v>89046</v>
      </c>
      <c r="D61" s="4">
        <f t="shared" ca="1" si="2"/>
        <v>534276</v>
      </c>
      <c r="E61" s="4">
        <f t="shared" ca="1" si="3"/>
        <v>45</v>
      </c>
      <c r="F61" s="4">
        <f t="shared" ca="1" si="4"/>
        <v>141</v>
      </c>
      <c r="H61" s="5" t="str">
        <f t="shared" ca="1" si="5"/>
        <v>insert into detalle_ventas (ide_det_vta,ctd_det_vta,pre_det_vta,tot_det_vta,ide_prd,ide_vta) values (557,6,89046,534276,45,141);</v>
      </c>
    </row>
    <row r="62" spans="1:8" x14ac:dyDescent="0.25">
      <c r="A62" s="4">
        <v>558</v>
      </c>
      <c r="B62" s="4">
        <f t="shared" ca="1" si="0"/>
        <v>1</v>
      </c>
      <c r="C62" s="4">
        <f t="shared" ca="1" si="1"/>
        <v>79495</v>
      </c>
      <c r="D62" s="4">
        <f t="shared" ca="1" si="2"/>
        <v>79495</v>
      </c>
      <c r="E62" s="4">
        <f t="shared" ca="1" si="3"/>
        <v>25</v>
      </c>
      <c r="F62" s="4">
        <f t="shared" ca="1" si="4"/>
        <v>107</v>
      </c>
      <c r="H62" s="5" t="str">
        <f t="shared" ca="1" si="5"/>
        <v>insert into detalle_ventas (ide_det_vta,ctd_det_vta,pre_det_vta,tot_det_vta,ide_prd,ide_vta) values (558,1,79495,79495,25,107);</v>
      </c>
    </row>
    <row r="63" spans="1:8" x14ac:dyDescent="0.25">
      <c r="A63" s="4">
        <v>559</v>
      </c>
      <c r="B63" s="4">
        <f t="shared" ca="1" si="0"/>
        <v>4</v>
      </c>
      <c r="C63" s="4">
        <f t="shared" ca="1" si="1"/>
        <v>67053</v>
      </c>
      <c r="D63" s="4">
        <f t="shared" ca="1" si="2"/>
        <v>268212</v>
      </c>
      <c r="E63" s="4">
        <f t="shared" ca="1" si="3"/>
        <v>41</v>
      </c>
      <c r="F63" s="4">
        <f t="shared" ca="1" si="4"/>
        <v>137</v>
      </c>
      <c r="H63" s="5" t="str">
        <f t="shared" ca="1" si="5"/>
        <v>insert into detalle_ventas (ide_det_vta,ctd_det_vta,pre_det_vta,tot_det_vta,ide_prd,ide_vta) values (559,4,67053,268212,41,137);</v>
      </c>
    </row>
    <row r="64" spans="1:8" x14ac:dyDescent="0.25">
      <c r="A64" s="4">
        <v>560</v>
      </c>
      <c r="B64" s="4">
        <f t="shared" ca="1" si="0"/>
        <v>1</v>
      </c>
      <c r="C64" s="4">
        <f t="shared" ca="1" si="1"/>
        <v>55975</v>
      </c>
      <c r="D64" s="4">
        <f t="shared" ca="1" si="2"/>
        <v>55975</v>
      </c>
      <c r="E64" s="4">
        <f t="shared" ca="1" si="3"/>
        <v>12</v>
      </c>
      <c r="F64" s="4">
        <f t="shared" ca="1" si="4"/>
        <v>121</v>
      </c>
      <c r="H64" s="5" t="str">
        <f t="shared" ca="1" si="5"/>
        <v>insert into detalle_ventas (ide_det_vta,ctd_det_vta,pre_det_vta,tot_det_vta,ide_prd,ide_vta) values (560,1,55975,55975,12,121);</v>
      </c>
    </row>
    <row r="65" spans="1:8" x14ac:dyDescent="0.25">
      <c r="A65" s="4">
        <v>561</v>
      </c>
      <c r="B65" s="4">
        <f t="shared" ca="1" si="0"/>
        <v>4</v>
      </c>
      <c r="C65" s="4">
        <f t="shared" ca="1" si="1"/>
        <v>38664</v>
      </c>
      <c r="D65" s="4">
        <f t="shared" ca="1" si="2"/>
        <v>154656</v>
      </c>
      <c r="E65" s="4">
        <f t="shared" ca="1" si="3"/>
        <v>12</v>
      </c>
      <c r="F65" s="4">
        <f t="shared" ca="1" si="4"/>
        <v>113</v>
      </c>
      <c r="H65" s="5" t="str">
        <f t="shared" ca="1" si="5"/>
        <v>insert into detalle_ventas (ide_det_vta,ctd_det_vta,pre_det_vta,tot_det_vta,ide_prd,ide_vta) values (561,4,38664,154656,12,113);</v>
      </c>
    </row>
    <row r="66" spans="1:8" x14ac:dyDescent="0.25">
      <c r="A66" s="4">
        <v>562</v>
      </c>
      <c r="B66" s="4">
        <f t="shared" ca="1" si="0"/>
        <v>4</v>
      </c>
      <c r="C66" s="4">
        <f t="shared" ca="1" si="1"/>
        <v>85825</v>
      </c>
      <c r="D66" s="4">
        <f t="shared" ca="1" si="2"/>
        <v>343300</v>
      </c>
      <c r="E66" s="4">
        <f t="shared" ca="1" si="3"/>
        <v>49</v>
      </c>
      <c r="F66" s="4">
        <f t="shared" ca="1" si="4"/>
        <v>136</v>
      </c>
      <c r="H66" s="5" t="str">
        <f t="shared" ca="1" si="5"/>
        <v>insert into detalle_ventas (ide_det_vta,ctd_det_vta,pre_det_vta,tot_det_vta,ide_prd,ide_vta) values (562,4,85825,343300,49,136);</v>
      </c>
    </row>
    <row r="67" spans="1:8" x14ac:dyDescent="0.25">
      <c r="A67" s="4">
        <v>563</v>
      </c>
      <c r="B67" s="4">
        <f t="shared" ca="1" si="0"/>
        <v>4</v>
      </c>
      <c r="C67" s="4">
        <f t="shared" ca="1" si="1"/>
        <v>35890</v>
      </c>
      <c r="D67" s="4">
        <f t="shared" ca="1" si="2"/>
        <v>143560</v>
      </c>
      <c r="E67" s="4">
        <f t="shared" ca="1" si="3"/>
        <v>41</v>
      </c>
      <c r="F67" s="4">
        <f t="shared" ca="1" si="4"/>
        <v>101</v>
      </c>
      <c r="H67" s="5" t="str">
        <f t="shared" ca="1" si="5"/>
        <v>insert into detalle_ventas (ide_det_vta,ctd_det_vta,pre_det_vta,tot_det_vta,ide_prd,ide_vta) values (563,4,35890,143560,41,101);</v>
      </c>
    </row>
    <row r="68" spans="1:8" x14ac:dyDescent="0.25">
      <c r="A68" s="4">
        <v>564</v>
      </c>
      <c r="B68" s="4">
        <f t="shared" ca="1" si="0"/>
        <v>4</v>
      </c>
      <c r="C68" s="4">
        <f t="shared" ca="1" si="1"/>
        <v>9096</v>
      </c>
      <c r="D68" s="4">
        <f t="shared" ca="1" si="2"/>
        <v>36384</v>
      </c>
      <c r="E68" s="4">
        <f t="shared" ca="1" si="3"/>
        <v>2</v>
      </c>
      <c r="F68" s="4">
        <f t="shared" ca="1" si="4"/>
        <v>113</v>
      </c>
      <c r="H68" s="5" t="str">
        <f t="shared" ca="1" si="5"/>
        <v>insert into detalle_ventas (ide_det_vta,ctd_det_vta,pre_det_vta,tot_det_vta,ide_prd,ide_vta) values (564,4,9096,36384,2,113);</v>
      </c>
    </row>
    <row r="69" spans="1:8" x14ac:dyDescent="0.25">
      <c r="A69" s="4">
        <v>565</v>
      </c>
      <c r="B69" s="4">
        <f t="shared" ref="B69:B132" ca="1" si="6">INT(RAND()*6+1)</f>
        <v>6</v>
      </c>
      <c r="C69" s="4">
        <f t="shared" ref="C69:C132" ca="1" si="7">INT(RAND()*90000+1)</f>
        <v>60547</v>
      </c>
      <c r="D69" s="4">
        <f t="shared" ref="D69:D132" ca="1" si="8">B69*C69</f>
        <v>363282</v>
      </c>
      <c r="E69" s="4">
        <f t="shared" ref="E69:E132" ca="1" si="9">INT(RAND()*50+1)</f>
        <v>18</v>
      </c>
      <c r="F69" s="4">
        <f t="shared" ref="F69:F132" ca="1" si="10">RANDBETWEEN(100,150)</f>
        <v>105</v>
      </c>
      <c r="H69" s="5" t="str">
        <f t="shared" ref="H69:H132" ca="1" si="11">CONCATENATE("insert into ",$A$2, " (",$A$3,",",$B$3,",",$C$3,",",$D$3,",",$E$3,",",$F$3,") values (",A69,",",B69,",",C69,",",D69,",",E69,",",F69,");")</f>
        <v>insert into detalle_ventas (ide_det_vta,ctd_det_vta,pre_det_vta,tot_det_vta,ide_prd,ide_vta) values (565,6,60547,363282,18,105);</v>
      </c>
    </row>
    <row r="70" spans="1:8" x14ac:dyDescent="0.25">
      <c r="A70" s="4">
        <v>566</v>
      </c>
      <c r="B70" s="4">
        <f t="shared" ca="1" si="6"/>
        <v>4</v>
      </c>
      <c r="C70" s="4">
        <f t="shared" ca="1" si="7"/>
        <v>11492</v>
      </c>
      <c r="D70" s="4">
        <f t="shared" ca="1" si="8"/>
        <v>45968</v>
      </c>
      <c r="E70" s="4">
        <f t="shared" ca="1" si="9"/>
        <v>29</v>
      </c>
      <c r="F70" s="4">
        <f t="shared" ca="1" si="10"/>
        <v>126</v>
      </c>
      <c r="H70" s="5" t="str">
        <f t="shared" ca="1" si="11"/>
        <v>insert into detalle_ventas (ide_det_vta,ctd_det_vta,pre_det_vta,tot_det_vta,ide_prd,ide_vta) values (566,4,11492,45968,29,126);</v>
      </c>
    </row>
    <row r="71" spans="1:8" x14ac:dyDescent="0.25">
      <c r="A71" s="4">
        <v>567</v>
      </c>
      <c r="B71" s="4">
        <f t="shared" ca="1" si="6"/>
        <v>6</v>
      </c>
      <c r="C71" s="4">
        <f t="shared" ca="1" si="7"/>
        <v>19090</v>
      </c>
      <c r="D71" s="4">
        <f t="shared" ca="1" si="8"/>
        <v>114540</v>
      </c>
      <c r="E71" s="4">
        <f t="shared" ca="1" si="9"/>
        <v>12</v>
      </c>
      <c r="F71" s="4">
        <f t="shared" ca="1" si="10"/>
        <v>120</v>
      </c>
      <c r="H71" s="5" t="str">
        <f t="shared" ca="1" si="11"/>
        <v>insert into detalle_ventas (ide_det_vta,ctd_det_vta,pre_det_vta,tot_det_vta,ide_prd,ide_vta) values (567,6,19090,114540,12,120);</v>
      </c>
    </row>
    <row r="72" spans="1:8" x14ac:dyDescent="0.25">
      <c r="A72" s="4">
        <v>568</v>
      </c>
      <c r="B72" s="4">
        <f t="shared" ca="1" si="6"/>
        <v>2</v>
      </c>
      <c r="C72" s="4">
        <f t="shared" ca="1" si="7"/>
        <v>45159</v>
      </c>
      <c r="D72" s="4">
        <f t="shared" ca="1" si="8"/>
        <v>90318</v>
      </c>
      <c r="E72" s="4">
        <f t="shared" ca="1" si="9"/>
        <v>50</v>
      </c>
      <c r="F72" s="4">
        <f t="shared" ca="1" si="10"/>
        <v>100</v>
      </c>
      <c r="H72" s="5" t="str">
        <f t="shared" ca="1" si="11"/>
        <v>insert into detalle_ventas (ide_det_vta,ctd_det_vta,pre_det_vta,tot_det_vta,ide_prd,ide_vta) values (568,2,45159,90318,50,100);</v>
      </c>
    </row>
    <row r="73" spans="1:8" x14ac:dyDescent="0.25">
      <c r="A73" s="4">
        <v>569</v>
      </c>
      <c r="B73" s="4">
        <f t="shared" ca="1" si="6"/>
        <v>3</v>
      </c>
      <c r="C73" s="4">
        <f t="shared" ca="1" si="7"/>
        <v>45393</v>
      </c>
      <c r="D73" s="4">
        <f t="shared" ca="1" si="8"/>
        <v>136179</v>
      </c>
      <c r="E73" s="4">
        <f t="shared" ca="1" si="9"/>
        <v>22</v>
      </c>
      <c r="F73" s="4">
        <f t="shared" ca="1" si="10"/>
        <v>126</v>
      </c>
      <c r="H73" s="5" t="str">
        <f t="shared" ca="1" si="11"/>
        <v>insert into detalle_ventas (ide_det_vta,ctd_det_vta,pre_det_vta,tot_det_vta,ide_prd,ide_vta) values (569,3,45393,136179,22,126);</v>
      </c>
    </row>
    <row r="74" spans="1:8" x14ac:dyDescent="0.25">
      <c r="A74" s="4">
        <v>570</v>
      </c>
      <c r="B74" s="4">
        <f t="shared" ca="1" si="6"/>
        <v>5</v>
      </c>
      <c r="C74" s="4">
        <f t="shared" ca="1" si="7"/>
        <v>71651</v>
      </c>
      <c r="D74" s="4">
        <f t="shared" ca="1" si="8"/>
        <v>358255</v>
      </c>
      <c r="E74" s="4">
        <f t="shared" ca="1" si="9"/>
        <v>16</v>
      </c>
      <c r="F74" s="4">
        <f t="shared" ca="1" si="10"/>
        <v>145</v>
      </c>
      <c r="H74" s="5" t="str">
        <f t="shared" ca="1" si="11"/>
        <v>insert into detalle_ventas (ide_det_vta,ctd_det_vta,pre_det_vta,tot_det_vta,ide_prd,ide_vta) values (570,5,71651,358255,16,145);</v>
      </c>
    </row>
    <row r="75" spans="1:8" x14ac:dyDescent="0.25">
      <c r="A75" s="4">
        <v>571</v>
      </c>
      <c r="B75" s="4">
        <f t="shared" ca="1" si="6"/>
        <v>4</v>
      </c>
      <c r="C75" s="4">
        <f t="shared" ca="1" si="7"/>
        <v>48668</v>
      </c>
      <c r="D75" s="4">
        <f t="shared" ca="1" si="8"/>
        <v>194672</v>
      </c>
      <c r="E75" s="4">
        <f t="shared" ca="1" si="9"/>
        <v>42</v>
      </c>
      <c r="F75" s="4">
        <f t="shared" ca="1" si="10"/>
        <v>135</v>
      </c>
      <c r="H75" s="5" t="str">
        <f t="shared" ca="1" si="11"/>
        <v>insert into detalle_ventas (ide_det_vta,ctd_det_vta,pre_det_vta,tot_det_vta,ide_prd,ide_vta) values (571,4,48668,194672,42,135);</v>
      </c>
    </row>
    <row r="76" spans="1:8" x14ac:dyDescent="0.25">
      <c r="A76" s="4">
        <v>572</v>
      </c>
      <c r="B76" s="4">
        <f t="shared" ca="1" si="6"/>
        <v>6</v>
      </c>
      <c r="C76" s="4">
        <f t="shared" ca="1" si="7"/>
        <v>71015</v>
      </c>
      <c r="D76" s="4">
        <f t="shared" ca="1" si="8"/>
        <v>426090</v>
      </c>
      <c r="E76" s="4">
        <f t="shared" ca="1" si="9"/>
        <v>37</v>
      </c>
      <c r="F76" s="4">
        <f t="shared" ca="1" si="10"/>
        <v>129</v>
      </c>
      <c r="H76" s="5" t="str">
        <f t="shared" ca="1" si="11"/>
        <v>insert into detalle_ventas (ide_det_vta,ctd_det_vta,pre_det_vta,tot_det_vta,ide_prd,ide_vta) values (572,6,71015,426090,37,129);</v>
      </c>
    </row>
    <row r="77" spans="1:8" x14ac:dyDescent="0.25">
      <c r="A77" s="4">
        <v>573</v>
      </c>
      <c r="B77" s="4">
        <f t="shared" ca="1" si="6"/>
        <v>4</v>
      </c>
      <c r="C77" s="4">
        <f t="shared" ca="1" si="7"/>
        <v>20068</v>
      </c>
      <c r="D77" s="4">
        <f t="shared" ca="1" si="8"/>
        <v>80272</v>
      </c>
      <c r="E77" s="4">
        <f t="shared" ca="1" si="9"/>
        <v>12</v>
      </c>
      <c r="F77" s="4">
        <f t="shared" ca="1" si="10"/>
        <v>123</v>
      </c>
      <c r="H77" s="5" t="str">
        <f t="shared" ca="1" si="11"/>
        <v>insert into detalle_ventas (ide_det_vta,ctd_det_vta,pre_det_vta,tot_det_vta,ide_prd,ide_vta) values (573,4,20068,80272,12,123);</v>
      </c>
    </row>
    <row r="78" spans="1:8" x14ac:dyDescent="0.25">
      <c r="A78" s="4">
        <v>574</v>
      </c>
      <c r="B78" s="4">
        <f t="shared" ca="1" si="6"/>
        <v>6</v>
      </c>
      <c r="C78" s="4">
        <f t="shared" ca="1" si="7"/>
        <v>86862</v>
      </c>
      <c r="D78" s="4">
        <f t="shared" ca="1" si="8"/>
        <v>521172</v>
      </c>
      <c r="E78" s="4">
        <f t="shared" ca="1" si="9"/>
        <v>21</v>
      </c>
      <c r="F78" s="4">
        <f t="shared" ca="1" si="10"/>
        <v>108</v>
      </c>
      <c r="H78" s="5" t="str">
        <f t="shared" ca="1" si="11"/>
        <v>insert into detalle_ventas (ide_det_vta,ctd_det_vta,pre_det_vta,tot_det_vta,ide_prd,ide_vta) values (574,6,86862,521172,21,108);</v>
      </c>
    </row>
    <row r="79" spans="1:8" x14ac:dyDescent="0.25">
      <c r="A79" s="4">
        <v>575</v>
      </c>
      <c r="B79" s="4">
        <f t="shared" ca="1" si="6"/>
        <v>6</v>
      </c>
      <c r="C79" s="4">
        <f t="shared" ca="1" si="7"/>
        <v>38639</v>
      </c>
      <c r="D79" s="4">
        <f t="shared" ca="1" si="8"/>
        <v>231834</v>
      </c>
      <c r="E79" s="4">
        <f t="shared" ca="1" si="9"/>
        <v>36</v>
      </c>
      <c r="F79" s="4">
        <f t="shared" ca="1" si="10"/>
        <v>144</v>
      </c>
      <c r="H79" s="5" t="str">
        <f t="shared" ca="1" si="11"/>
        <v>insert into detalle_ventas (ide_det_vta,ctd_det_vta,pre_det_vta,tot_det_vta,ide_prd,ide_vta) values (575,6,38639,231834,36,144);</v>
      </c>
    </row>
    <row r="80" spans="1:8" x14ac:dyDescent="0.25">
      <c r="A80" s="4">
        <v>576</v>
      </c>
      <c r="B80" s="4">
        <f t="shared" ca="1" si="6"/>
        <v>5</v>
      </c>
      <c r="C80" s="4">
        <f t="shared" ca="1" si="7"/>
        <v>18495</v>
      </c>
      <c r="D80" s="4">
        <f t="shared" ca="1" si="8"/>
        <v>92475</v>
      </c>
      <c r="E80" s="4">
        <f t="shared" ca="1" si="9"/>
        <v>19</v>
      </c>
      <c r="F80" s="4">
        <f t="shared" ca="1" si="10"/>
        <v>123</v>
      </c>
      <c r="H80" s="5" t="str">
        <f t="shared" ca="1" si="11"/>
        <v>insert into detalle_ventas (ide_det_vta,ctd_det_vta,pre_det_vta,tot_det_vta,ide_prd,ide_vta) values (576,5,18495,92475,19,123);</v>
      </c>
    </row>
    <row r="81" spans="1:8" x14ac:dyDescent="0.25">
      <c r="A81" s="4">
        <v>577</v>
      </c>
      <c r="B81" s="4">
        <f t="shared" ca="1" si="6"/>
        <v>3</v>
      </c>
      <c r="C81" s="4">
        <f t="shared" ca="1" si="7"/>
        <v>65519</v>
      </c>
      <c r="D81" s="4">
        <f t="shared" ca="1" si="8"/>
        <v>196557</v>
      </c>
      <c r="E81" s="4">
        <f t="shared" ca="1" si="9"/>
        <v>41</v>
      </c>
      <c r="F81" s="4">
        <f t="shared" ca="1" si="10"/>
        <v>102</v>
      </c>
      <c r="H81" s="5" t="str">
        <f t="shared" ca="1" si="11"/>
        <v>insert into detalle_ventas (ide_det_vta,ctd_det_vta,pre_det_vta,tot_det_vta,ide_prd,ide_vta) values (577,3,65519,196557,41,102);</v>
      </c>
    </row>
    <row r="82" spans="1:8" x14ac:dyDescent="0.25">
      <c r="A82" s="4">
        <v>578</v>
      </c>
      <c r="B82" s="4">
        <f t="shared" ca="1" si="6"/>
        <v>6</v>
      </c>
      <c r="C82" s="4">
        <f t="shared" ca="1" si="7"/>
        <v>69918</v>
      </c>
      <c r="D82" s="4">
        <f t="shared" ca="1" si="8"/>
        <v>419508</v>
      </c>
      <c r="E82" s="4">
        <f t="shared" ca="1" si="9"/>
        <v>11</v>
      </c>
      <c r="F82" s="4">
        <f t="shared" ca="1" si="10"/>
        <v>124</v>
      </c>
      <c r="H82" s="5" t="str">
        <f t="shared" ca="1" si="11"/>
        <v>insert into detalle_ventas (ide_det_vta,ctd_det_vta,pre_det_vta,tot_det_vta,ide_prd,ide_vta) values (578,6,69918,419508,11,124);</v>
      </c>
    </row>
    <row r="83" spans="1:8" x14ac:dyDescent="0.25">
      <c r="A83" s="4">
        <v>579</v>
      </c>
      <c r="B83" s="4">
        <f t="shared" ca="1" si="6"/>
        <v>1</v>
      </c>
      <c r="C83" s="4">
        <f t="shared" ca="1" si="7"/>
        <v>8680</v>
      </c>
      <c r="D83" s="4">
        <f t="shared" ca="1" si="8"/>
        <v>8680</v>
      </c>
      <c r="E83" s="4">
        <f t="shared" ca="1" si="9"/>
        <v>25</v>
      </c>
      <c r="F83" s="4">
        <f t="shared" ca="1" si="10"/>
        <v>142</v>
      </c>
      <c r="H83" s="5" t="str">
        <f t="shared" ca="1" si="11"/>
        <v>insert into detalle_ventas (ide_det_vta,ctd_det_vta,pre_det_vta,tot_det_vta,ide_prd,ide_vta) values (579,1,8680,8680,25,142);</v>
      </c>
    </row>
    <row r="84" spans="1:8" x14ac:dyDescent="0.25">
      <c r="A84" s="4">
        <v>580</v>
      </c>
      <c r="B84" s="4">
        <f t="shared" ca="1" si="6"/>
        <v>5</v>
      </c>
      <c r="C84" s="4">
        <f t="shared" ca="1" si="7"/>
        <v>59109</v>
      </c>
      <c r="D84" s="4">
        <f t="shared" ca="1" si="8"/>
        <v>295545</v>
      </c>
      <c r="E84" s="4">
        <f t="shared" ca="1" si="9"/>
        <v>4</v>
      </c>
      <c r="F84" s="4">
        <f t="shared" ca="1" si="10"/>
        <v>134</v>
      </c>
      <c r="H84" s="5" t="str">
        <f t="shared" ca="1" si="11"/>
        <v>insert into detalle_ventas (ide_det_vta,ctd_det_vta,pre_det_vta,tot_det_vta,ide_prd,ide_vta) values (580,5,59109,295545,4,134);</v>
      </c>
    </row>
    <row r="85" spans="1:8" x14ac:dyDescent="0.25">
      <c r="A85" s="4">
        <v>581</v>
      </c>
      <c r="B85" s="4">
        <f t="shared" ca="1" si="6"/>
        <v>2</v>
      </c>
      <c r="C85" s="4">
        <f t="shared" ca="1" si="7"/>
        <v>28092</v>
      </c>
      <c r="D85" s="4">
        <f t="shared" ca="1" si="8"/>
        <v>56184</v>
      </c>
      <c r="E85" s="4">
        <f t="shared" ca="1" si="9"/>
        <v>38</v>
      </c>
      <c r="F85" s="4">
        <f t="shared" ca="1" si="10"/>
        <v>145</v>
      </c>
      <c r="H85" s="5" t="str">
        <f t="shared" ca="1" si="11"/>
        <v>insert into detalle_ventas (ide_det_vta,ctd_det_vta,pre_det_vta,tot_det_vta,ide_prd,ide_vta) values (581,2,28092,56184,38,145);</v>
      </c>
    </row>
    <row r="86" spans="1:8" x14ac:dyDescent="0.25">
      <c r="A86" s="4">
        <v>582</v>
      </c>
      <c r="B86" s="4">
        <f t="shared" ca="1" si="6"/>
        <v>6</v>
      </c>
      <c r="C86" s="4">
        <f t="shared" ca="1" si="7"/>
        <v>45721</v>
      </c>
      <c r="D86" s="4">
        <f t="shared" ca="1" si="8"/>
        <v>274326</v>
      </c>
      <c r="E86" s="4">
        <f t="shared" ca="1" si="9"/>
        <v>47</v>
      </c>
      <c r="F86" s="4">
        <f t="shared" ca="1" si="10"/>
        <v>145</v>
      </c>
      <c r="H86" s="5" t="str">
        <f t="shared" ca="1" si="11"/>
        <v>insert into detalle_ventas (ide_det_vta,ctd_det_vta,pre_det_vta,tot_det_vta,ide_prd,ide_vta) values (582,6,45721,274326,47,145);</v>
      </c>
    </row>
    <row r="87" spans="1:8" x14ac:dyDescent="0.25">
      <c r="A87" s="4">
        <v>583</v>
      </c>
      <c r="B87" s="4">
        <f t="shared" ca="1" si="6"/>
        <v>2</v>
      </c>
      <c r="C87" s="4">
        <f t="shared" ca="1" si="7"/>
        <v>3028</v>
      </c>
      <c r="D87" s="4">
        <f t="shared" ca="1" si="8"/>
        <v>6056</v>
      </c>
      <c r="E87" s="4">
        <f t="shared" ca="1" si="9"/>
        <v>16</v>
      </c>
      <c r="F87" s="4">
        <f t="shared" ca="1" si="10"/>
        <v>137</v>
      </c>
      <c r="H87" s="5" t="str">
        <f t="shared" ca="1" si="11"/>
        <v>insert into detalle_ventas (ide_det_vta,ctd_det_vta,pre_det_vta,tot_det_vta,ide_prd,ide_vta) values (583,2,3028,6056,16,137);</v>
      </c>
    </row>
    <row r="88" spans="1:8" x14ac:dyDescent="0.25">
      <c r="A88" s="4">
        <v>584</v>
      </c>
      <c r="B88" s="4">
        <f t="shared" ca="1" si="6"/>
        <v>4</v>
      </c>
      <c r="C88" s="4">
        <f t="shared" ca="1" si="7"/>
        <v>31441</v>
      </c>
      <c r="D88" s="4">
        <f t="shared" ca="1" si="8"/>
        <v>125764</v>
      </c>
      <c r="E88" s="4">
        <f t="shared" ca="1" si="9"/>
        <v>27</v>
      </c>
      <c r="F88" s="4">
        <f t="shared" ca="1" si="10"/>
        <v>106</v>
      </c>
      <c r="H88" s="5" t="str">
        <f t="shared" ca="1" si="11"/>
        <v>insert into detalle_ventas (ide_det_vta,ctd_det_vta,pre_det_vta,tot_det_vta,ide_prd,ide_vta) values (584,4,31441,125764,27,106);</v>
      </c>
    </row>
    <row r="89" spans="1:8" x14ac:dyDescent="0.25">
      <c r="A89" s="4">
        <v>585</v>
      </c>
      <c r="B89" s="4">
        <f t="shared" ca="1" si="6"/>
        <v>4</v>
      </c>
      <c r="C89" s="4">
        <f t="shared" ca="1" si="7"/>
        <v>11432</v>
      </c>
      <c r="D89" s="4">
        <f t="shared" ca="1" si="8"/>
        <v>45728</v>
      </c>
      <c r="E89" s="4">
        <f t="shared" ca="1" si="9"/>
        <v>31</v>
      </c>
      <c r="F89" s="4">
        <f t="shared" ca="1" si="10"/>
        <v>115</v>
      </c>
      <c r="H89" s="5" t="str">
        <f t="shared" ca="1" si="11"/>
        <v>insert into detalle_ventas (ide_det_vta,ctd_det_vta,pre_det_vta,tot_det_vta,ide_prd,ide_vta) values (585,4,11432,45728,31,115);</v>
      </c>
    </row>
    <row r="90" spans="1:8" x14ac:dyDescent="0.25">
      <c r="A90" s="4">
        <v>586</v>
      </c>
      <c r="B90" s="4">
        <f t="shared" ca="1" si="6"/>
        <v>6</v>
      </c>
      <c r="C90" s="4">
        <f t="shared" ca="1" si="7"/>
        <v>74472</v>
      </c>
      <c r="D90" s="4">
        <f t="shared" ca="1" si="8"/>
        <v>446832</v>
      </c>
      <c r="E90" s="4">
        <f t="shared" ca="1" si="9"/>
        <v>14</v>
      </c>
      <c r="F90" s="4">
        <f t="shared" ca="1" si="10"/>
        <v>106</v>
      </c>
      <c r="H90" s="5" t="str">
        <f t="shared" ca="1" si="11"/>
        <v>insert into detalle_ventas (ide_det_vta,ctd_det_vta,pre_det_vta,tot_det_vta,ide_prd,ide_vta) values (586,6,74472,446832,14,106);</v>
      </c>
    </row>
    <row r="91" spans="1:8" x14ac:dyDescent="0.25">
      <c r="A91" s="4">
        <v>587</v>
      </c>
      <c r="B91" s="4">
        <f t="shared" ca="1" si="6"/>
        <v>1</v>
      </c>
      <c r="C91" s="4">
        <f t="shared" ca="1" si="7"/>
        <v>88506</v>
      </c>
      <c r="D91" s="4">
        <f t="shared" ca="1" si="8"/>
        <v>88506</v>
      </c>
      <c r="E91" s="4">
        <f t="shared" ca="1" si="9"/>
        <v>4</v>
      </c>
      <c r="F91" s="4">
        <f t="shared" ca="1" si="10"/>
        <v>134</v>
      </c>
      <c r="H91" s="5" t="str">
        <f t="shared" ca="1" si="11"/>
        <v>insert into detalle_ventas (ide_det_vta,ctd_det_vta,pre_det_vta,tot_det_vta,ide_prd,ide_vta) values (587,1,88506,88506,4,134);</v>
      </c>
    </row>
    <row r="92" spans="1:8" x14ac:dyDescent="0.25">
      <c r="A92" s="4">
        <v>588</v>
      </c>
      <c r="B92" s="4">
        <f t="shared" ca="1" si="6"/>
        <v>1</v>
      </c>
      <c r="C92" s="4">
        <f t="shared" ca="1" si="7"/>
        <v>12618</v>
      </c>
      <c r="D92" s="4">
        <f t="shared" ca="1" si="8"/>
        <v>12618</v>
      </c>
      <c r="E92" s="4">
        <f t="shared" ca="1" si="9"/>
        <v>35</v>
      </c>
      <c r="F92" s="4">
        <f t="shared" ca="1" si="10"/>
        <v>119</v>
      </c>
      <c r="H92" s="5" t="str">
        <f t="shared" ca="1" si="11"/>
        <v>insert into detalle_ventas (ide_det_vta,ctd_det_vta,pre_det_vta,tot_det_vta,ide_prd,ide_vta) values (588,1,12618,12618,35,119);</v>
      </c>
    </row>
    <row r="93" spans="1:8" x14ac:dyDescent="0.25">
      <c r="A93" s="4">
        <v>589</v>
      </c>
      <c r="B93" s="4">
        <f t="shared" ca="1" si="6"/>
        <v>6</v>
      </c>
      <c r="C93" s="4">
        <f t="shared" ca="1" si="7"/>
        <v>19939</v>
      </c>
      <c r="D93" s="4">
        <f t="shared" ca="1" si="8"/>
        <v>119634</v>
      </c>
      <c r="E93" s="4">
        <f t="shared" ca="1" si="9"/>
        <v>25</v>
      </c>
      <c r="F93" s="4">
        <f t="shared" ca="1" si="10"/>
        <v>109</v>
      </c>
      <c r="H93" s="5" t="str">
        <f t="shared" ca="1" si="11"/>
        <v>insert into detalle_ventas (ide_det_vta,ctd_det_vta,pre_det_vta,tot_det_vta,ide_prd,ide_vta) values (589,6,19939,119634,25,109);</v>
      </c>
    </row>
    <row r="94" spans="1:8" x14ac:dyDescent="0.25">
      <c r="A94" s="4">
        <v>590</v>
      </c>
      <c r="B94" s="4">
        <f t="shared" ca="1" si="6"/>
        <v>4</v>
      </c>
      <c r="C94" s="4">
        <f t="shared" ca="1" si="7"/>
        <v>71667</v>
      </c>
      <c r="D94" s="4">
        <f t="shared" ca="1" si="8"/>
        <v>286668</v>
      </c>
      <c r="E94" s="4">
        <f t="shared" ca="1" si="9"/>
        <v>7</v>
      </c>
      <c r="F94" s="4">
        <f t="shared" ca="1" si="10"/>
        <v>123</v>
      </c>
      <c r="H94" s="5" t="str">
        <f t="shared" ca="1" si="11"/>
        <v>insert into detalle_ventas (ide_det_vta,ctd_det_vta,pre_det_vta,tot_det_vta,ide_prd,ide_vta) values (590,4,71667,286668,7,123);</v>
      </c>
    </row>
    <row r="95" spans="1:8" x14ac:dyDescent="0.25">
      <c r="A95" s="4">
        <v>591</v>
      </c>
      <c r="B95" s="4">
        <f t="shared" ca="1" si="6"/>
        <v>6</v>
      </c>
      <c r="C95" s="4">
        <f t="shared" ca="1" si="7"/>
        <v>61388</v>
      </c>
      <c r="D95" s="4">
        <f t="shared" ca="1" si="8"/>
        <v>368328</v>
      </c>
      <c r="E95" s="4">
        <f t="shared" ca="1" si="9"/>
        <v>43</v>
      </c>
      <c r="F95" s="4">
        <f t="shared" ca="1" si="10"/>
        <v>143</v>
      </c>
      <c r="H95" s="5" t="str">
        <f t="shared" ca="1" si="11"/>
        <v>insert into detalle_ventas (ide_det_vta,ctd_det_vta,pre_det_vta,tot_det_vta,ide_prd,ide_vta) values (591,6,61388,368328,43,143);</v>
      </c>
    </row>
    <row r="96" spans="1:8" x14ac:dyDescent="0.25">
      <c r="A96" s="4">
        <v>592</v>
      </c>
      <c r="B96" s="4">
        <f t="shared" ca="1" si="6"/>
        <v>4</v>
      </c>
      <c r="C96" s="4">
        <f t="shared" ca="1" si="7"/>
        <v>15450</v>
      </c>
      <c r="D96" s="4">
        <f t="shared" ca="1" si="8"/>
        <v>61800</v>
      </c>
      <c r="E96" s="4">
        <f t="shared" ca="1" si="9"/>
        <v>30</v>
      </c>
      <c r="F96" s="4">
        <f t="shared" ca="1" si="10"/>
        <v>103</v>
      </c>
      <c r="H96" s="5" t="str">
        <f t="shared" ca="1" si="11"/>
        <v>insert into detalle_ventas (ide_det_vta,ctd_det_vta,pre_det_vta,tot_det_vta,ide_prd,ide_vta) values (592,4,15450,61800,30,103);</v>
      </c>
    </row>
    <row r="97" spans="1:8" x14ac:dyDescent="0.25">
      <c r="A97" s="4">
        <v>593</v>
      </c>
      <c r="B97" s="4">
        <f t="shared" ca="1" si="6"/>
        <v>2</v>
      </c>
      <c r="C97" s="4">
        <f t="shared" ca="1" si="7"/>
        <v>13619</v>
      </c>
      <c r="D97" s="4">
        <f t="shared" ca="1" si="8"/>
        <v>27238</v>
      </c>
      <c r="E97" s="4">
        <f t="shared" ca="1" si="9"/>
        <v>37</v>
      </c>
      <c r="F97" s="4">
        <f t="shared" ca="1" si="10"/>
        <v>115</v>
      </c>
      <c r="H97" s="5" t="str">
        <f t="shared" ca="1" si="11"/>
        <v>insert into detalle_ventas (ide_det_vta,ctd_det_vta,pre_det_vta,tot_det_vta,ide_prd,ide_vta) values (593,2,13619,27238,37,115);</v>
      </c>
    </row>
    <row r="98" spans="1:8" x14ac:dyDescent="0.25">
      <c r="A98" s="4">
        <v>594</v>
      </c>
      <c r="B98" s="4">
        <f t="shared" ca="1" si="6"/>
        <v>5</v>
      </c>
      <c r="C98" s="4">
        <f t="shared" ca="1" si="7"/>
        <v>2988</v>
      </c>
      <c r="D98" s="4">
        <f t="shared" ca="1" si="8"/>
        <v>14940</v>
      </c>
      <c r="E98" s="4">
        <f t="shared" ca="1" si="9"/>
        <v>12</v>
      </c>
      <c r="F98" s="4">
        <f t="shared" ca="1" si="10"/>
        <v>144</v>
      </c>
      <c r="H98" s="5" t="str">
        <f t="shared" ca="1" si="11"/>
        <v>insert into detalle_ventas (ide_det_vta,ctd_det_vta,pre_det_vta,tot_det_vta,ide_prd,ide_vta) values (594,5,2988,14940,12,144);</v>
      </c>
    </row>
    <row r="99" spans="1:8" x14ac:dyDescent="0.25">
      <c r="A99" s="4">
        <v>595</v>
      </c>
      <c r="B99" s="4">
        <f t="shared" ca="1" si="6"/>
        <v>3</v>
      </c>
      <c r="C99" s="4">
        <f t="shared" ca="1" si="7"/>
        <v>9082</v>
      </c>
      <c r="D99" s="4">
        <f t="shared" ca="1" si="8"/>
        <v>27246</v>
      </c>
      <c r="E99" s="4">
        <f t="shared" ca="1" si="9"/>
        <v>31</v>
      </c>
      <c r="F99" s="4">
        <f t="shared" ca="1" si="10"/>
        <v>144</v>
      </c>
      <c r="H99" s="5" t="str">
        <f t="shared" ca="1" si="11"/>
        <v>insert into detalle_ventas (ide_det_vta,ctd_det_vta,pre_det_vta,tot_det_vta,ide_prd,ide_vta) values (595,3,9082,27246,31,144);</v>
      </c>
    </row>
    <row r="100" spans="1:8" x14ac:dyDescent="0.25">
      <c r="A100" s="4">
        <v>596</v>
      </c>
      <c r="B100" s="4">
        <f t="shared" ca="1" si="6"/>
        <v>1</v>
      </c>
      <c r="C100" s="4">
        <f t="shared" ca="1" si="7"/>
        <v>34430</v>
      </c>
      <c r="D100" s="4">
        <f t="shared" ca="1" si="8"/>
        <v>34430</v>
      </c>
      <c r="E100" s="4">
        <f t="shared" ca="1" si="9"/>
        <v>42</v>
      </c>
      <c r="F100" s="4">
        <f t="shared" ca="1" si="10"/>
        <v>118</v>
      </c>
      <c r="H100" s="5" t="str">
        <f t="shared" ca="1" si="11"/>
        <v>insert into detalle_ventas (ide_det_vta,ctd_det_vta,pre_det_vta,tot_det_vta,ide_prd,ide_vta) values (596,1,34430,34430,42,118);</v>
      </c>
    </row>
    <row r="101" spans="1:8" x14ac:dyDescent="0.25">
      <c r="A101" s="4">
        <v>597</v>
      </c>
      <c r="B101" s="4">
        <f t="shared" ca="1" si="6"/>
        <v>1</v>
      </c>
      <c r="C101" s="4">
        <f t="shared" ca="1" si="7"/>
        <v>8613</v>
      </c>
      <c r="D101" s="4">
        <f t="shared" ca="1" si="8"/>
        <v>8613</v>
      </c>
      <c r="E101" s="4">
        <f t="shared" ca="1" si="9"/>
        <v>21</v>
      </c>
      <c r="F101" s="4">
        <f t="shared" ca="1" si="10"/>
        <v>138</v>
      </c>
      <c r="H101" s="5" t="str">
        <f t="shared" ca="1" si="11"/>
        <v>insert into detalle_ventas (ide_det_vta,ctd_det_vta,pre_det_vta,tot_det_vta,ide_prd,ide_vta) values (597,1,8613,8613,21,138);</v>
      </c>
    </row>
    <row r="102" spans="1:8" x14ac:dyDescent="0.25">
      <c r="A102" s="4">
        <v>598</v>
      </c>
      <c r="B102" s="4">
        <f t="shared" ca="1" si="6"/>
        <v>4</v>
      </c>
      <c r="C102" s="4">
        <f t="shared" ca="1" si="7"/>
        <v>83125</v>
      </c>
      <c r="D102" s="4">
        <f t="shared" ca="1" si="8"/>
        <v>332500</v>
      </c>
      <c r="E102" s="4">
        <f t="shared" ca="1" si="9"/>
        <v>23</v>
      </c>
      <c r="F102" s="4">
        <f t="shared" ca="1" si="10"/>
        <v>134</v>
      </c>
      <c r="H102" s="5" t="str">
        <f t="shared" ca="1" si="11"/>
        <v>insert into detalle_ventas (ide_det_vta,ctd_det_vta,pre_det_vta,tot_det_vta,ide_prd,ide_vta) values (598,4,83125,332500,23,134);</v>
      </c>
    </row>
    <row r="103" spans="1:8" x14ac:dyDescent="0.25">
      <c r="A103" s="4">
        <v>599</v>
      </c>
      <c r="B103" s="4">
        <f t="shared" ca="1" si="6"/>
        <v>5</v>
      </c>
      <c r="C103" s="4">
        <f t="shared" ca="1" si="7"/>
        <v>28846</v>
      </c>
      <c r="D103" s="4">
        <f t="shared" ca="1" si="8"/>
        <v>144230</v>
      </c>
      <c r="E103" s="4">
        <f t="shared" ca="1" si="9"/>
        <v>9</v>
      </c>
      <c r="F103" s="4">
        <f t="shared" ca="1" si="10"/>
        <v>104</v>
      </c>
      <c r="H103" s="5" t="str">
        <f t="shared" ca="1" si="11"/>
        <v>insert into detalle_ventas (ide_det_vta,ctd_det_vta,pre_det_vta,tot_det_vta,ide_prd,ide_vta) values (599,5,28846,144230,9,104);</v>
      </c>
    </row>
    <row r="104" spans="1:8" x14ac:dyDescent="0.25">
      <c r="A104" s="4">
        <v>600</v>
      </c>
      <c r="B104" s="4">
        <f t="shared" ca="1" si="6"/>
        <v>2</v>
      </c>
      <c r="C104" s="4">
        <f t="shared" ca="1" si="7"/>
        <v>41992</v>
      </c>
      <c r="D104" s="4">
        <f t="shared" ca="1" si="8"/>
        <v>83984</v>
      </c>
      <c r="E104" s="4">
        <f t="shared" ca="1" si="9"/>
        <v>28</v>
      </c>
      <c r="F104" s="4">
        <f t="shared" ca="1" si="10"/>
        <v>129</v>
      </c>
      <c r="H104" s="5" t="str">
        <f t="shared" ca="1" si="11"/>
        <v>insert into detalle_ventas (ide_det_vta,ctd_det_vta,pre_det_vta,tot_det_vta,ide_prd,ide_vta) values (600,2,41992,83984,28,129);</v>
      </c>
    </row>
    <row r="105" spans="1:8" x14ac:dyDescent="0.25">
      <c r="A105" s="4">
        <v>601</v>
      </c>
      <c r="B105" s="4">
        <f t="shared" ca="1" si="6"/>
        <v>4</v>
      </c>
      <c r="C105" s="4">
        <f t="shared" ca="1" si="7"/>
        <v>17590</v>
      </c>
      <c r="D105" s="4">
        <f t="shared" ca="1" si="8"/>
        <v>70360</v>
      </c>
      <c r="E105" s="4">
        <f t="shared" ca="1" si="9"/>
        <v>47</v>
      </c>
      <c r="F105" s="4">
        <f t="shared" ca="1" si="10"/>
        <v>136</v>
      </c>
      <c r="H105" s="5" t="str">
        <f t="shared" ca="1" si="11"/>
        <v>insert into detalle_ventas (ide_det_vta,ctd_det_vta,pre_det_vta,tot_det_vta,ide_prd,ide_vta) values (601,4,17590,70360,47,136);</v>
      </c>
    </row>
    <row r="106" spans="1:8" x14ac:dyDescent="0.25">
      <c r="A106" s="4">
        <v>602</v>
      </c>
      <c r="B106" s="4">
        <f t="shared" ca="1" si="6"/>
        <v>1</v>
      </c>
      <c r="C106" s="4">
        <f t="shared" ca="1" si="7"/>
        <v>9471</v>
      </c>
      <c r="D106" s="4">
        <f t="shared" ca="1" si="8"/>
        <v>9471</v>
      </c>
      <c r="E106" s="4">
        <f t="shared" ca="1" si="9"/>
        <v>21</v>
      </c>
      <c r="F106" s="4">
        <f t="shared" ca="1" si="10"/>
        <v>120</v>
      </c>
      <c r="H106" s="5" t="str">
        <f t="shared" ca="1" si="11"/>
        <v>insert into detalle_ventas (ide_det_vta,ctd_det_vta,pre_det_vta,tot_det_vta,ide_prd,ide_vta) values (602,1,9471,9471,21,120);</v>
      </c>
    </row>
    <row r="107" spans="1:8" x14ac:dyDescent="0.25">
      <c r="A107" s="4">
        <v>603</v>
      </c>
      <c r="B107" s="4">
        <f t="shared" ca="1" si="6"/>
        <v>1</v>
      </c>
      <c r="C107" s="4">
        <f t="shared" ca="1" si="7"/>
        <v>56874</v>
      </c>
      <c r="D107" s="4">
        <f t="shared" ca="1" si="8"/>
        <v>56874</v>
      </c>
      <c r="E107" s="4">
        <f t="shared" ca="1" si="9"/>
        <v>3</v>
      </c>
      <c r="F107" s="4">
        <f t="shared" ca="1" si="10"/>
        <v>149</v>
      </c>
      <c r="H107" s="5" t="str">
        <f t="shared" ca="1" si="11"/>
        <v>insert into detalle_ventas (ide_det_vta,ctd_det_vta,pre_det_vta,tot_det_vta,ide_prd,ide_vta) values (603,1,56874,56874,3,149);</v>
      </c>
    </row>
    <row r="108" spans="1:8" x14ac:dyDescent="0.25">
      <c r="A108" s="4">
        <v>604</v>
      </c>
      <c r="B108" s="4">
        <f t="shared" ca="1" si="6"/>
        <v>3</v>
      </c>
      <c r="C108" s="4">
        <f t="shared" ca="1" si="7"/>
        <v>76091</v>
      </c>
      <c r="D108" s="4">
        <f t="shared" ca="1" si="8"/>
        <v>228273</v>
      </c>
      <c r="E108" s="4">
        <f t="shared" ca="1" si="9"/>
        <v>27</v>
      </c>
      <c r="F108" s="4">
        <f t="shared" ca="1" si="10"/>
        <v>103</v>
      </c>
      <c r="H108" s="5" t="str">
        <f t="shared" ca="1" si="11"/>
        <v>insert into detalle_ventas (ide_det_vta,ctd_det_vta,pre_det_vta,tot_det_vta,ide_prd,ide_vta) values (604,3,76091,228273,27,103);</v>
      </c>
    </row>
    <row r="109" spans="1:8" x14ac:dyDescent="0.25">
      <c r="A109" s="4">
        <v>605</v>
      </c>
      <c r="B109" s="4">
        <f t="shared" ca="1" si="6"/>
        <v>3</v>
      </c>
      <c r="C109" s="4">
        <f t="shared" ca="1" si="7"/>
        <v>75800</v>
      </c>
      <c r="D109" s="4">
        <f t="shared" ca="1" si="8"/>
        <v>227400</v>
      </c>
      <c r="E109" s="4">
        <f t="shared" ca="1" si="9"/>
        <v>18</v>
      </c>
      <c r="F109" s="4">
        <f t="shared" ca="1" si="10"/>
        <v>129</v>
      </c>
      <c r="H109" s="5" t="str">
        <f t="shared" ca="1" si="11"/>
        <v>insert into detalle_ventas (ide_det_vta,ctd_det_vta,pre_det_vta,tot_det_vta,ide_prd,ide_vta) values (605,3,75800,227400,18,129);</v>
      </c>
    </row>
    <row r="110" spans="1:8" x14ac:dyDescent="0.25">
      <c r="A110" s="4">
        <v>606</v>
      </c>
      <c r="B110" s="4">
        <f t="shared" ca="1" si="6"/>
        <v>3</v>
      </c>
      <c r="C110" s="4">
        <f t="shared" ca="1" si="7"/>
        <v>77489</v>
      </c>
      <c r="D110" s="4">
        <f t="shared" ca="1" si="8"/>
        <v>232467</v>
      </c>
      <c r="E110" s="4">
        <f t="shared" ca="1" si="9"/>
        <v>44</v>
      </c>
      <c r="F110" s="4">
        <f t="shared" ca="1" si="10"/>
        <v>115</v>
      </c>
      <c r="H110" s="5" t="str">
        <f t="shared" ca="1" si="11"/>
        <v>insert into detalle_ventas (ide_det_vta,ctd_det_vta,pre_det_vta,tot_det_vta,ide_prd,ide_vta) values (606,3,77489,232467,44,115);</v>
      </c>
    </row>
    <row r="111" spans="1:8" x14ac:dyDescent="0.25">
      <c r="A111" s="4">
        <v>607</v>
      </c>
      <c r="B111" s="4">
        <f t="shared" ca="1" si="6"/>
        <v>4</v>
      </c>
      <c r="C111" s="4">
        <f t="shared" ca="1" si="7"/>
        <v>59689</v>
      </c>
      <c r="D111" s="4">
        <f t="shared" ca="1" si="8"/>
        <v>238756</v>
      </c>
      <c r="E111" s="4">
        <f t="shared" ca="1" si="9"/>
        <v>12</v>
      </c>
      <c r="F111" s="4">
        <f t="shared" ca="1" si="10"/>
        <v>126</v>
      </c>
      <c r="H111" s="5" t="str">
        <f t="shared" ca="1" si="11"/>
        <v>insert into detalle_ventas (ide_det_vta,ctd_det_vta,pre_det_vta,tot_det_vta,ide_prd,ide_vta) values (607,4,59689,238756,12,126);</v>
      </c>
    </row>
    <row r="112" spans="1:8" x14ac:dyDescent="0.25">
      <c r="A112" s="4">
        <v>608</v>
      </c>
      <c r="B112" s="4">
        <f t="shared" ca="1" si="6"/>
        <v>4</v>
      </c>
      <c r="C112" s="4">
        <f t="shared" ca="1" si="7"/>
        <v>20507</v>
      </c>
      <c r="D112" s="4">
        <f t="shared" ca="1" si="8"/>
        <v>82028</v>
      </c>
      <c r="E112" s="4">
        <f t="shared" ca="1" si="9"/>
        <v>7</v>
      </c>
      <c r="F112" s="4">
        <f t="shared" ca="1" si="10"/>
        <v>129</v>
      </c>
      <c r="H112" s="5" t="str">
        <f t="shared" ca="1" si="11"/>
        <v>insert into detalle_ventas (ide_det_vta,ctd_det_vta,pre_det_vta,tot_det_vta,ide_prd,ide_vta) values (608,4,20507,82028,7,129);</v>
      </c>
    </row>
    <row r="113" spans="1:8" x14ac:dyDescent="0.25">
      <c r="A113" s="4">
        <v>609</v>
      </c>
      <c r="B113" s="4">
        <f t="shared" ca="1" si="6"/>
        <v>6</v>
      </c>
      <c r="C113" s="4">
        <f t="shared" ca="1" si="7"/>
        <v>9017</v>
      </c>
      <c r="D113" s="4">
        <f t="shared" ca="1" si="8"/>
        <v>54102</v>
      </c>
      <c r="E113" s="4">
        <f t="shared" ca="1" si="9"/>
        <v>29</v>
      </c>
      <c r="F113" s="4">
        <f t="shared" ca="1" si="10"/>
        <v>119</v>
      </c>
      <c r="H113" s="5" t="str">
        <f t="shared" ca="1" si="11"/>
        <v>insert into detalle_ventas (ide_det_vta,ctd_det_vta,pre_det_vta,tot_det_vta,ide_prd,ide_vta) values (609,6,9017,54102,29,119);</v>
      </c>
    </row>
    <row r="114" spans="1:8" x14ac:dyDescent="0.25">
      <c r="A114" s="4">
        <v>610</v>
      </c>
      <c r="B114" s="4">
        <f t="shared" ca="1" si="6"/>
        <v>2</v>
      </c>
      <c r="C114" s="4">
        <f t="shared" ca="1" si="7"/>
        <v>8588</v>
      </c>
      <c r="D114" s="4">
        <f t="shared" ca="1" si="8"/>
        <v>17176</v>
      </c>
      <c r="E114" s="4">
        <f t="shared" ca="1" si="9"/>
        <v>42</v>
      </c>
      <c r="F114" s="4">
        <f t="shared" ca="1" si="10"/>
        <v>141</v>
      </c>
      <c r="H114" s="5" t="str">
        <f t="shared" ca="1" si="11"/>
        <v>insert into detalle_ventas (ide_det_vta,ctd_det_vta,pre_det_vta,tot_det_vta,ide_prd,ide_vta) values (610,2,8588,17176,42,141);</v>
      </c>
    </row>
    <row r="115" spans="1:8" x14ac:dyDescent="0.25">
      <c r="A115" s="4">
        <v>611</v>
      </c>
      <c r="B115" s="4">
        <f t="shared" ca="1" si="6"/>
        <v>6</v>
      </c>
      <c r="C115" s="4">
        <f t="shared" ca="1" si="7"/>
        <v>45957</v>
      </c>
      <c r="D115" s="4">
        <f t="shared" ca="1" si="8"/>
        <v>275742</v>
      </c>
      <c r="E115" s="4">
        <f t="shared" ca="1" si="9"/>
        <v>24</v>
      </c>
      <c r="F115" s="4">
        <f t="shared" ca="1" si="10"/>
        <v>115</v>
      </c>
      <c r="H115" s="5" t="str">
        <f t="shared" ca="1" si="11"/>
        <v>insert into detalle_ventas (ide_det_vta,ctd_det_vta,pre_det_vta,tot_det_vta,ide_prd,ide_vta) values (611,6,45957,275742,24,115);</v>
      </c>
    </row>
    <row r="116" spans="1:8" x14ac:dyDescent="0.25">
      <c r="A116" s="4">
        <v>612</v>
      </c>
      <c r="B116" s="4">
        <f t="shared" ca="1" si="6"/>
        <v>3</v>
      </c>
      <c r="C116" s="4">
        <f t="shared" ca="1" si="7"/>
        <v>42740</v>
      </c>
      <c r="D116" s="4">
        <f t="shared" ca="1" si="8"/>
        <v>128220</v>
      </c>
      <c r="E116" s="4">
        <f t="shared" ca="1" si="9"/>
        <v>41</v>
      </c>
      <c r="F116" s="4">
        <f t="shared" ca="1" si="10"/>
        <v>122</v>
      </c>
      <c r="H116" s="5" t="str">
        <f t="shared" ca="1" si="11"/>
        <v>insert into detalle_ventas (ide_det_vta,ctd_det_vta,pre_det_vta,tot_det_vta,ide_prd,ide_vta) values (612,3,42740,128220,41,122);</v>
      </c>
    </row>
    <row r="117" spans="1:8" x14ac:dyDescent="0.25">
      <c r="A117" s="4">
        <v>613</v>
      </c>
      <c r="B117" s="4">
        <f t="shared" ca="1" si="6"/>
        <v>5</v>
      </c>
      <c r="C117" s="4">
        <f t="shared" ca="1" si="7"/>
        <v>14812</v>
      </c>
      <c r="D117" s="4">
        <f t="shared" ca="1" si="8"/>
        <v>74060</v>
      </c>
      <c r="E117" s="4">
        <f t="shared" ca="1" si="9"/>
        <v>47</v>
      </c>
      <c r="F117" s="4">
        <f t="shared" ca="1" si="10"/>
        <v>143</v>
      </c>
      <c r="H117" s="5" t="str">
        <f t="shared" ca="1" si="11"/>
        <v>insert into detalle_ventas (ide_det_vta,ctd_det_vta,pre_det_vta,tot_det_vta,ide_prd,ide_vta) values (613,5,14812,74060,47,143);</v>
      </c>
    </row>
    <row r="118" spans="1:8" x14ac:dyDescent="0.25">
      <c r="A118" s="4">
        <v>614</v>
      </c>
      <c r="B118" s="4">
        <f t="shared" ca="1" si="6"/>
        <v>5</v>
      </c>
      <c r="C118" s="4">
        <f t="shared" ca="1" si="7"/>
        <v>1197</v>
      </c>
      <c r="D118" s="4">
        <f t="shared" ca="1" si="8"/>
        <v>5985</v>
      </c>
      <c r="E118" s="4">
        <f t="shared" ca="1" si="9"/>
        <v>50</v>
      </c>
      <c r="F118" s="4">
        <f t="shared" ca="1" si="10"/>
        <v>109</v>
      </c>
      <c r="H118" s="5" t="str">
        <f t="shared" ca="1" si="11"/>
        <v>insert into detalle_ventas (ide_det_vta,ctd_det_vta,pre_det_vta,tot_det_vta,ide_prd,ide_vta) values (614,5,1197,5985,50,109);</v>
      </c>
    </row>
    <row r="119" spans="1:8" x14ac:dyDescent="0.25">
      <c r="A119" s="4">
        <v>615</v>
      </c>
      <c r="B119" s="4">
        <f t="shared" ca="1" si="6"/>
        <v>4</v>
      </c>
      <c r="C119" s="4">
        <f t="shared" ca="1" si="7"/>
        <v>77879</v>
      </c>
      <c r="D119" s="4">
        <f t="shared" ca="1" si="8"/>
        <v>311516</v>
      </c>
      <c r="E119" s="4">
        <f t="shared" ca="1" si="9"/>
        <v>19</v>
      </c>
      <c r="F119" s="4">
        <f t="shared" ca="1" si="10"/>
        <v>138</v>
      </c>
      <c r="H119" s="5" t="str">
        <f t="shared" ca="1" si="11"/>
        <v>insert into detalle_ventas (ide_det_vta,ctd_det_vta,pre_det_vta,tot_det_vta,ide_prd,ide_vta) values (615,4,77879,311516,19,138);</v>
      </c>
    </row>
    <row r="120" spans="1:8" x14ac:dyDescent="0.25">
      <c r="A120" s="4">
        <v>616</v>
      </c>
      <c r="B120" s="4">
        <f t="shared" ca="1" si="6"/>
        <v>4</v>
      </c>
      <c r="C120" s="4">
        <f t="shared" ca="1" si="7"/>
        <v>22794</v>
      </c>
      <c r="D120" s="4">
        <f t="shared" ca="1" si="8"/>
        <v>91176</v>
      </c>
      <c r="E120" s="4">
        <f t="shared" ca="1" si="9"/>
        <v>22</v>
      </c>
      <c r="F120" s="4">
        <f t="shared" ca="1" si="10"/>
        <v>106</v>
      </c>
      <c r="H120" s="5" t="str">
        <f t="shared" ca="1" si="11"/>
        <v>insert into detalle_ventas (ide_det_vta,ctd_det_vta,pre_det_vta,tot_det_vta,ide_prd,ide_vta) values (616,4,22794,91176,22,106);</v>
      </c>
    </row>
    <row r="121" spans="1:8" x14ac:dyDescent="0.25">
      <c r="A121" s="4">
        <v>617</v>
      </c>
      <c r="B121" s="4">
        <f t="shared" ca="1" si="6"/>
        <v>4</v>
      </c>
      <c r="C121" s="4">
        <f t="shared" ca="1" si="7"/>
        <v>64983</v>
      </c>
      <c r="D121" s="4">
        <f t="shared" ca="1" si="8"/>
        <v>259932</v>
      </c>
      <c r="E121" s="4">
        <f t="shared" ca="1" si="9"/>
        <v>17</v>
      </c>
      <c r="F121" s="4">
        <f t="shared" ca="1" si="10"/>
        <v>138</v>
      </c>
      <c r="H121" s="5" t="str">
        <f t="shared" ca="1" si="11"/>
        <v>insert into detalle_ventas (ide_det_vta,ctd_det_vta,pre_det_vta,tot_det_vta,ide_prd,ide_vta) values (617,4,64983,259932,17,138);</v>
      </c>
    </row>
    <row r="122" spans="1:8" x14ac:dyDescent="0.25">
      <c r="A122" s="4">
        <v>618</v>
      </c>
      <c r="B122" s="4">
        <f t="shared" ca="1" si="6"/>
        <v>2</v>
      </c>
      <c r="C122" s="4">
        <f t="shared" ca="1" si="7"/>
        <v>6594</v>
      </c>
      <c r="D122" s="4">
        <f t="shared" ca="1" si="8"/>
        <v>13188</v>
      </c>
      <c r="E122" s="4">
        <f t="shared" ca="1" si="9"/>
        <v>32</v>
      </c>
      <c r="F122" s="4">
        <f t="shared" ca="1" si="10"/>
        <v>104</v>
      </c>
      <c r="H122" s="5" t="str">
        <f t="shared" ca="1" si="11"/>
        <v>insert into detalle_ventas (ide_det_vta,ctd_det_vta,pre_det_vta,tot_det_vta,ide_prd,ide_vta) values (618,2,6594,13188,32,104);</v>
      </c>
    </row>
    <row r="123" spans="1:8" x14ac:dyDescent="0.25">
      <c r="A123" s="4">
        <v>619</v>
      </c>
      <c r="B123" s="4">
        <f t="shared" ca="1" si="6"/>
        <v>4</v>
      </c>
      <c r="C123" s="4">
        <f t="shared" ca="1" si="7"/>
        <v>9886</v>
      </c>
      <c r="D123" s="4">
        <f t="shared" ca="1" si="8"/>
        <v>39544</v>
      </c>
      <c r="E123" s="4">
        <f t="shared" ca="1" si="9"/>
        <v>19</v>
      </c>
      <c r="F123" s="4">
        <f t="shared" ca="1" si="10"/>
        <v>141</v>
      </c>
      <c r="H123" s="5" t="str">
        <f t="shared" ca="1" si="11"/>
        <v>insert into detalle_ventas (ide_det_vta,ctd_det_vta,pre_det_vta,tot_det_vta,ide_prd,ide_vta) values (619,4,9886,39544,19,141);</v>
      </c>
    </row>
    <row r="124" spans="1:8" x14ac:dyDescent="0.25">
      <c r="A124" s="4">
        <v>620</v>
      </c>
      <c r="B124" s="4">
        <f t="shared" ca="1" si="6"/>
        <v>6</v>
      </c>
      <c r="C124" s="4">
        <f t="shared" ca="1" si="7"/>
        <v>36114</v>
      </c>
      <c r="D124" s="4">
        <f t="shared" ca="1" si="8"/>
        <v>216684</v>
      </c>
      <c r="E124" s="4">
        <f t="shared" ca="1" si="9"/>
        <v>10</v>
      </c>
      <c r="F124" s="4">
        <f t="shared" ca="1" si="10"/>
        <v>126</v>
      </c>
      <c r="H124" s="5" t="str">
        <f t="shared" ca="1" si="11"/>
        <v>insert into detalle_ventas (ide_det_vta,ctd_det_vta,pre_det_vta,tot_det_vta,ide_prd,ide_vta) values (620,6,36114,216684,10,126);</v>
      </c>
    </row>
    <row r="125" spans="1:8" x14ac:dyDescent="0.25">
      <c r="A125" s="4">
        <v>621</v>
      </c>
      <c r="B125" s="4">
        <f t="shared" ca="1" si="6"/>
        <v>1</v>
      </c>
      <c r="C125" s="4">
        <f t="shared" ca="1" si="7"/>
        <v>3384</v>
      </c>
      <c r="D125" s="4">
        <f t="shared" ca="1" si="8"/>
        <v>3384</v>
      </c>
      <c r="E125" s="4">
        <f t="shared" ca="1" si="9"/>
        <v>50</v>
      </c>
      <c r="F125" s="4">
        <f t="shared" ca="1" si="10"/>
        <v>133</v>
      </c>
      <c r="H125" s="5" t="str">
        <f t="shared" ca="1" si="11"/>
        <v>insert into detalle_ventas (ide_det_vta,ctd_det_vta,pre_det_vta,tot_det_vta,ide_prd,ide_vta) values (621,1,3384,3384,50,133);</v>
      </c>
    </row>
    <row r="126" spans="1:8" x14ac:dyDescent="0.25">
      <c r="A126" s="4">
        <v>622</v>
      </c>
      <c r="B126" s="4">
        <f t="shared" ca="1" si="6"/>
        <v>1</v>
      </c>
      <c r="C126" s="4">
        <f t="shared" ca="1" si="7"/>
        <v>27804</v>
      </c>
      <c r="D126" s="4">
        <f t="shared" ca="1" si="8"/>
        <v>27804</v>
      </c>
      <c r="E126" s="4">
        <f t="shared" ca="1" si="9"/>
        <v>43</v>
      </c>
      <c r="F126" s="4">
        <f t="shared" ca="1" si="10"/>
        <v>132</v>
      </c>
      <c r="H126" s="5" t="str">
        <f t="shared" ca="1" si="11"/>
        <v>insert into detalle_ventas (ide_det_vta,ctd_det_vta,pre_det_vta,tot_det_vta,ide_prd,ide_vta) values (622,1,27804,27804,43,132);</v>
      </c>
    </row>
    <row r="127" spans="1:8" x14ac:dyDescent="0.25">
      <c r="A127" s="4">
        <v>623</v>
      </c>
      <c r="B127" s="4">
        <f t="shared" ca="1" si="6"/>
        <v>6</v>
      </c>
      <c r="C127" s="4">
        <f t="shared" ca="1" si="7"/>
        <v>68584</v>
      </c>
      <c r="D127" s="4">
        <f t="shared" ca="1" si="8"/>
        <v>411504</v>
      </c>
      <c r="E127" s="4">
        <f t="shared" ca="1" si="9"/>
        <v>33</v>
      </c>
      <c r="F127" s="4">
        <f t="shared" ca="1" si="10"/>
        <v>113</v>
      </c>
      <c r="H127" s="5" t="str">
        <f t="shared" ca="1" si="11"/>
        <v>insert into detalle_ventas (ide_det_vta,ctd_det_vta,pre_det_vta,tot_det_vta,ide_prd,ide_vta) values (623,6,68584,411504,33,113);</v>
      </c>
    </row>
    <row r="128" spans="1:8" x14ac:dyDescent="0.25">
      <c r="A128" s="4">
        <v>624</v>
      </c>
      <c r="B128" s="4">
        <f t="shared" ca="1" si="6"/>
        <v>2</v>
      </c>
      <c r="C128" s="4">
        <f t="shared" ca="1" si="7"/>
        <v>82710</v>
      </c>
      <c r="D128" s="4">
        <f t="shared" ca="1" si="8"/>
        <v>165420</v>
      </c>
      <c r="E128" s="4">
        <f t="shared" ca="1" si="9"/>
        <v>20</v>
      </c>
      <c r="F128" s="4">
        <f t="shared" ca="1" si="10"/>
        <v>107</v>
      </c>
      <c r="H128" s="5" t="str">
        <f t="shared" ca="1" si="11"/>
        <v>insert into detalle_ventas (ide_det_vta,ctd_det_vta,pre_det_vta,tot_det_vta,ide_prd,ide_vta) values (624,2,82710,165420,20,107);</v>
      </c>
    </row>
    <row r="129" spans="1:8" x14ac:dyDescent="0.25">
      <c r="A129" s="4">
        <v>625</v>
      </c>
      <c r="B129" s="4">
        <f t="shared" ca="1" si="6"/>
        <v>1</v>
      </c>
      <c r="C129" s="4">
        <f t="shared" ca="1" si="7"/>
        <v>39155</v>
      </c>
      <c r="D129" s="4">
        <f t="shared" ca="1" si="8"/>
        <v>39155</v>
      </c>
      <c r="E129" s="4">
        <f t="shared" ca="1" si="9"/>
        <v>28</v>
      </c>
      <c r="F129" s="4">
        <f t="shared" ca="1" si="10"/>
        <v>119</v>
      </c>
      <c r="H129" s="5" t="str">
        <f t="shared" ca="1" si="11"/>
        <v>insert into detalle_ventas (ide_det_vta,ctd_det_vta,pre_det_vta,tot_det_vta,ide_prd,ide_vta) values (625,1,39155,39155,28,119);</v>
      </c>
    </row>
    <row r="130" spans="1:8" x14ac:dyDescent="0.25">
      <c r="A130" s="4">
        <v>626</v>
      </c>
      <c r="B130" s="4">
        <f t="shared" ca="1" si="6"/>
        <v>3</v>
      </c>
      <c r="C130" s="4">
        <f t="shared" ca="1" si="7"/>
        <v>33065</v>
      </c>
      <c r="D130" s="4">
        <f t="shared" ca="1" si="8"/>
        <v>99195</v>
      </c>
      <c r="E130" s="4">
        <f t="shared" ca="1" si="9"/>
        <v>38</v>
      </c>
      <c r="F130" s="4">
        <f t="shared" ca="1" si="10"/>
        <v>139</v>
      </c>
      <c r="H130" s="5" t="str">
        <f t="shared" ca="1" si="11"/>
        <v>insert into detalle_ventas (ide_det_vta,ctd_det_vta,pre_det_vta,tot_det_vta,ide_prd,ide_vta) values (626,3,33065,99195,38,139);</v>
      </c>
    </row>
    <row r="131" spans="1:8" x14ac:dyDescent="0.25">
      <c r="A131" s="4">
        <v>627</v>
      </c>
      <c r="B131" s="4">
        <f t="shared" ca="1" si="6"/>
        <v>1</v>
      </c>
      <c r="C131" s="4">
        <f t="shared" ca="1" si="7"/>
        <v>30775</v>
      </c>
      <c r="D131" s="4">
        <f t="shared" ca="1" si="8"/>
        <v>30775</v>
      </c>
      <c r="E131" s="4">
        <f t="shared" ca="1" si="9"/>
        <v>46</v>
      </c>
      <c r="F131" s="4">
        <f t="shared" ca="1" si="10"/>
        <v>106</v>
      </c>
      <c r="H131" s="5" t="str">
        <f t="shared" ca="1" si="11"/>
        <v>insert into detalle_ventas (ide_det_vta,ctd_det_vta,pre_det_vta,tot_det_vta,ide_prd,ide_vta) values (627,1,30775,30775,46,106);</v>
      </c>
    </row>
    <row r="132" spans="1:8" x14ac:dyDescent="0.25">
      <c r="A132" s="4">
        <v>628</v>
      </c>
      <c r="B132" s="4">
        <f t="shared" ca="1" si="6"/>
        <v>3</v>
      </c>
      <c r="C132" s="4">
        <f t="shared" ca="1" si="7"/>
        <v>50261</v>
      </c>
      <c r="D132" s="4">
        <f t="shared" ca="1" si="8"/>
        <v>150783</v>
      </c>
      <c r="E132" s="4">
        <f t="shared" ca="1" si="9"/>
        <v>17</v>
      </c>
      <c r="F132" s="4">
        <f t="shared" ca="1" si="10"/>
        <v>131</v>
      </c>
      <c r="H132" s="5" t="str">
        <f t="shared" ca="1" si="11"/>
        <v>insert into detalle_ventas (ide_det_vta,ctd_det_vta,pre_det_vta,tot_det_vta,ide_prd,ide_vta) values (628,3,50261,150783,17,131);</v>
      </c>
    </row>
    <row r="133" spans="1:8" x14ac:dyDescent="0.25">
      <c r="A133" s="4">
        <v>629</v>
      </c>
      <c r="B133" s="4">
        <f t="shared" ref="B133:B150" ca="1" si="12">INT(RAND()*6+1)</f>
        <v>4</v>
      </c>
      <c r="C133" s="4">
        <f t="shared" ref="C133:C150" ca="1" si="13">INT(RAND()*90000+1)</f>
        <v>8233</v>
      </c>
      <c r="D133" s="4">
        <f t="shared" ref="D133:D150" ca="1" si="14">B133*C133</f>
        <v>32932</v>
      </c>
      <c r="E133" s="4">
        <f t="shared" ref="E133:E150" ca="1" si="15">INT(RAND()*50+1)</f>
        <v>22</v>
      </c>
      <c r="F133" s="4">
        <f t="shared" ref="F133:F150" ca="1" si="16">RANDBETWEEN(100,150)</f>
        <v>134</v>
      </c>
      <c r="H133" s="5" t="str">
        <f t="shared" ref="H133:H150" ca="1" si="17">CONCATENATE("insert into ",$A$2, " (",$A$3,",",$B$3,",",$C$3,",",$D$3,",",$E$3,",",$F$3,") values (",A133,",",B133,",",C133,",",D133,",",E133,",",F133,");")</f>
        <v>insert into detalle_ventas (ide_det_vta,ctd_det_vta,pre_det_vta,tot_det_vta,ide_prd,ide_vta) values (629,4,8233,32932,22,134);</v>
      </c>
    </row>
    <row r="134" spans="1:8" x14ac:dyDescent="0.25">
      <c r="A134" s="4">
        <v>630</v>
      </c>
      <c r="B134" s="4">
        <f t="shared" ca="1" si="12"/>
        <v>1</v>
      </c>
      <c r="C134" s="4">
        <f t="shared" ca="1" si="13"/>
        <v>81382</v>
      </c>
      <c r="D134" s="4">
        <f t="shared" ca="1" si="14"/>
        <v>81382</v>
      </c>
      <c r="E134" s="4">
        <f t="shared" ca="1" si="15"/>
        <v>15</v>
      </c>
      <c r="F134" s="4">
        <f t="shared" ca="1" si="16"/>
        <v>119</v>
      </c>
      <c r="H134" s="5" t="str">
        <f t="shared" ca="1" si="17"/>
        <v>insert into detalle_ventas (ide_det_vta,ctd_det_vta,pre_det_vta,tot_det_vta,ide_prd,ide_vta) values (630,1,81382,81382,15,119);</v>
      </c>
    </row>
    <row r="135" spans="1:8" x14ac:dyDescent="0.25">
      <c r="A135" s="4">
        <v>631</v>
      </c>
      <c r="B135" s="4">
        <f t="shared" ca="1" si="12"/>
        <v>2</v>
      </c>
      <c r="C135" s="4">
        <f t="shared" ca="1" si="13"/>
        <v>79690</v>
      </c>
      <c r="D135" s="4">
        <f t="shared" ca="1" si="14"/>
        <v>159380</v>
      </c>
      <c r="E135" s="4">
        <f t="shared" ca="1" si="15"/>
        <v>5</v>
      </c>
      <c r="F135" s="4">
        <f t="shared" ca="1" si="16"/>
        <v>126</v>
      </c>
      <c r="H135" s="5" t="str">
        <f t="shared" ca="1" si="17"/>
        <v>insert into detalle_ventas (ide_det_vta,ctd_det_vta,pre_det_vta,tot_det_vta,ide_prd,ide_vta) values (631,2,79690,159380,5,126);</v>
      </c>
    </row>
    <row r="136" spans="1:8" x14ac:dyDescent="0.25">
      <c r="A136" s="4">
        <v>632</v>
      </c>
      <c r="B136" s="4">
        <f t="shared" ca="1" si="12"/>
        <v>1</v>
      </c>
      <c r="C136" s="4">
        <f t="shared" ca="1" si="13"/>
        <v>7368</v>
      </c>
      <c r="D136" s="4">
        <f t="shared" ca="1" si="14"/>
        <v>7368</v>
      </c>
      <c r="E136" s="4">
        <f t="shared" ca="1" si="15"/>
        <v>35</v>
      </c>
      <c r="F136" s="4">
        <f t="shared" ca="1" si="16"/>
        <v>114</v>
      </c>
      <c r="H136" s="5" t="str">
        <f t="shared" ca="1" si="17"/>
        <v>insert into detalle_ventas (ide_det_vta,ctd_det_vta,pre_det_vta,tot_det_vta,ide_prd,ide_vta) values (632,1,7368,7368,35,114);</v>
      </c>
    </row>
    <row r="137" spans="1:8" x14ac:dyDescent="0.25">
      <c r="A137" s="4">
        <v>633</v>
      </c>
      <c r="B137" s="4">
        <f t="shared" ca="1" si="12"/>
        <v>2</v>
      </c>
      <c r="C137" s="4">
        <f t="shared" ca="1" si="13"/>
        <v>86296</v>
      </c>
      <c r="D137" s="4">
        <f t="shared" ca="1" si="14"/>
        <v>172592</v>
      </c>
      <c r="E137" s="4">
        <f t="shared" ca="1" si="15"/>
        <v>50</v>
      </c>
      <c r="F137" s="4">
        <f t="shared" ca="1" si="16"/>
        <v>140</v>
      </c>
      <c r="H137" s="5" t="str">
        <f t="shared" ca="1" si="17"/>
        <v>insert into detalle_ventas (ide_det_vta,ctd_det_vta,pre_det_vta,tot_det_vta,ide_prd,ide_vta) values (633,2,86296,172592,50,140);</v>
      </c>
    </row>
    <row r="138" spans="1:8" x14ac:dyDescent="0.25">
      <c r="A138" s="4">
        <v>634</v>
      </c>
      <c r="B138" s="4">
        <f t="shared" ca="1" si="12"/>
        <v>2</v>
      </c>
      <c r="C138" s="4">
        <f t="shared" ca="1" si="13"/>
        <v>48871</v>
      </c>
      <c r="D138" s="4">
        <f t="shared" ca="1" si="14"/>
        <v>97742</v>
      </c>
      <c r="E138" s="4">
        <f t="shared" ca="1" si="15"/>
        <v>40</v>
      </c>
      <c r="F138" s="4">
        <f t="shared" ca="1" si="16"/>
        <v>148</v>
      </c>
      <c r="H138" s="5" t="str">
        <f t="shared" ca="1" si="17"/>
        <v>insert into detalle_ventas (ide_det_vta,ctd_det_vta,pre_det_vta,tot_det_vta,ide_prd,ide_vta) values (634,2,48871,97742,40,148);</v>
      </c>
    </row>
    <row r="139" spans="1:8" x14ac:dyDescent="0.25">
      <c r="A139" s="4">
        <v>635</v>
      </c>
      <c r="B139" s="4">
        <f t="shared" ca="1" si="12"/>
        <v>1</v>
      </c>
      <c r="C139" s="4">
        <f t="shared" ca="1" si="13"/>
        <v>34149</v>
      </c>
      <c r="D139" s="4">
        <f t="shared" ca="1" si="14"/>
        <v>34149</v>
      </c>
      <c r="E139" s="4">
        <f t="shared" ca="1" si="15"/>
        <v>1</v>
      </c>
      <c r="F139" s="4">
        <f t="shared" ca="1" si="16"/>
        <v>115</v>
      </c>
      <c r="H139" s="5" t="str">
        <f t="shared" ca="1" si="17"/>
        <v>insert into detalle_ventas (ide_det_vta,ctd_det_vta,pre_det_vta,tot_det_vta,ide_prd,ide_vta) values (635,1,34149,34149,1,115);</v>
      </c>
    </row>
    <row r="140" spans="1:8" x14ac:dyDescent="0.25">
      <c r="A140" s="4">
        <v>636</v>
      </c>
      <c r="B140" s="4">
        <f t="shared" ca="1" si="12"/>
        <v>1</v>
      </c>
      <c r="C140" s="4">
        <f t="shared" ca="1" si="13"/>
        <v>39415</v>
      </c>
      <c r="D140" s="4">
        <f t="shared" ca="1" si="14"/>
        <v>39415</v>
      </c>
      <c r="E140" s="4">
        <f t="shared" ca="1" si="15"/>
        <v>25</v>
      </c>
      <c r="F140" s="4">
        <f t="shared" ca="1" si="16"/>
        <v>140</v>
      </c>
      <c r="H140" s="5" t="str">
        <f t="shared" ca="1" si="17"/>
        <v>insert into detalle_ventas (ide_det_vta,ctd_det_vta,pre_det_vta,tot_det_vta,ide_prd,ide_vta) values (636,1,39415,39415,25,140);</v>
      </c>
    </row>
    <row r="141" spans="1:8" x14ac:dyDescent="0.25">
      <c r="A141" s="4">
        <v>637</v>
      </c>
      <c r="B141" s="4">
        <f t="shared" ca="1" si="12"/>
        <v>6</v>
      </c>
      <c r="C141" s="4">
        <f t="shared" ca="1" si="13"/>
        <v>67987</v>
      </c>
      <c r="D141" s="4">
        <f t="shared" ca="1" si="14"/>
        <v>407922</v>
      </c>
      <c r="E141" s="4">
        <f t="shared" ca="1" si="15"/>
        <v>20</v>
      </c>
      <c r="F141" s="4">
        <f t="shared" ca="1" si="16"/>
        <v>109</v>
      </c>
      <c r="H141" s="5" t="str">
        <f t="shared" ca="1" si="17"/>
        <v>insert into detalle_ventas (ide_det_vta,ctd_det_vta,pre_det_vta,tot_det_vta,ide_prd,ide_vta) values (637,6,67987,407922,20,109);</v>
      </c>
    </row>
    <row r="142" spans="1:8" x14ac:dyDescent="0.25">
      <c r="A142" s="4">
        <v>638</v>
      </c>
      <c r="B142" s="4">
        <f t="shared" ca="1" si="12"/>
        <v>5</v>
      </c>
      <c r="C142" s="4">
        <f t="shared" ca="1" si="13"/>
        <v>31011</v>
      </c>
      <c r="D142" s="4">
        <f t="shared" ca="1" si="14"/>
        <v>155055</v>
      </c>
      <c r="E142" s="4">
        <f t="shared" ca="1" si="15"/>
        <v>29</v>
      </c>
      <c r="F142" s="4">
        <f t="shared" ca="1" si="16"/>
        <v>138</v>
      </c>
      <c r="H142" s="5" t="str">
        <f t="shared" ca="1" si="17"/>
        <v>insert into detalle_ventas (ide_det_vta,ctd_det_vta,pre_det_vta,tot_det_vta,ide_prd,ide_vta) values (638,5,31011,155055,29,138);</v>
      </c>
    </row>
    <row r="143" spans="1:8" x14ac:dyDescent="0.25">
      <c r="A143" s="4">
        <v>639</v>
      </c>
      <c r="B143" s="4">
        <f t="shared" ca="1" si="12"/>
        <v>1</v>
      </c>
      <c r="C143" s="4">
        <f t="shared" ca="1" si="13"/>
        <v>17129</v>
      </c>
      <c r="D143" s="4">
        <f t="shared" ca="1" si="14"/>
        <v>17129</v>
      </c>
      <c r="E143" s="4">
        <f t="shared" ca="1" si="15"/>
        <v>26</v>
      </c>
      <c r="F143" s="4">
        <f t="shared" ca="1" si="16"/>
        <v>139</v>
      </c>
      <c r="H143" s="5" t="str">
        <f t="shared" ca="1" si="17"/>
        <v>insert into detalle_ventas (ide_det_vta,ctd_det_vta,pre_det_vta,tot_det_vta,ide_prd,ide_vta) values (639,1,17129,17129,26,139);</v>
      </c>
    </row>
    <row r="144" spans="1:8" x14ac:dyDescent="0.25">
      <c r="A144" s="4">
        <v>640</v>
      </c>
      <c r="B144" s="4">
        <f t="shared" ca="1" si="12"/>
        <v>3</v>
      </c>
      <c r="C144" s="4">
        <f t="shared" ca="1" si="13"/>
        <v>75794</v>
      </c>
      <c r="D144" s="4">
        <f t="shared" ca="1" si="14"/>
        <v>227382</v>
      </c>
      <c r="E144" s="4">
        <f t="shared" ca="1" si="15"/>
        <v>14</v>
      </c>
      <c r="F144" s="4">
        <f t="shared" ca="1" si="16"/>
        <v>119</v>
      </c>
      <c r="H144" s="5" t="str">
        <f t="shared" ca="1" si="17"/>
        <v>insert into detalle_ventas (ide_det_vta,ctd_det_vta,pre_det_vta,tot_det_vta,ide_prd,ide_vta) values (640,3,75794,227382,14,119);</v>
      </c>
    </row>
    <row r="145" spans="1:8" x14ac:dyDescent="0.25">
      <c r="A145" s="4">
        <v>641</v>
      </c>
      <c r="B145" s="4">
        <f t="shared" ca="1" si="12"/>
        <v>5</v>
      </c>
      <c r="C145" s="4">
        <f t="shared" ca="1" si="13"/>
        <v>13513</v>
      </c>
      <c r="D145" s="4">
        <f t="shared" ca="1" si="14"/>
        <v>67565</v>
      </c>
      <c r="E145" s="4">
        <f t="shared" ca="1" si="15"/>
        <v>46</v>
      </c>
      <c r="F145" s="4">
        <f t="shared" ca="1" si="16"/>
        <v>112</v>
      </c>
      <c r="H145" s="5" t="str">
        <f t="shared" ca="1" si="17"/>
        <v>insert into detalle_ventas (ide_det_vta,ctd_det_vta,pre_det_vta,tot_det_vta,ide_prd,ide_vta) values (641,5,13513,67565,46,112);</v>
      </c>
    </row>
    <row r="146" spans="1:8" x14ac:dyDescent="0.25">
      <c r="A146" s="4">
        <v>642</v>
      </c>
      <c r="B146" s="4">
        <f t="shared" ca="1" si="12"/>
        <v>2</v>
      </c>
      <c r="C146" s="4">
        <f t="shared" ca="1" si="13"/>
        <v>62557</v>
      </c>
      <c r="D146" s="4">
        <f t="shared" ca="1" si="14"/>
        <v>125114</v>
      </c>
      <c r="E146" s="4">
        <f t="shared" ca="1" si="15"/>
        <v>22</v>
      </c>
      <c r="F146" s="4">
        <f t="shared" ca="1" si="16"/>
        <v>150</v>
      </c>
      <c r="H146" s="5" t="str">
        <f t="shared" ca="1" si="17"/>
        <v>insert into detalle_ventas (ide_det_vta,ctd_det_vta,pre_det_vta,tot_det_vta,ide_prd,ide_vta) values (642,2,62557,125114,22,150);</v>
      </c>
    </row>
    <row r="147" spans="1:8" x14ac:dyDescent="0.25">
      <c r="A147" s="4">
        <v>643</v>
      </c>
      <c r="B147" s="4">
        <f t="shared" ca="1" si="12"/>
        <v>6</v>
      </c>
      <c r="C147" s="4">
        <f t="shared" ca="1" si="13"/>
        <v>88233</v>
      </c>
      <c r="D147" s="4">
        <f t="shared" ca="1" si="14"/>
        <v>529398</v>
      </c>
      <c r="E147" s="4">
        <f t="shared" ca="1" si="15"/>
        <v>42</v>
      </c>
      <c r="F147" s="4">
        <f t="shared" ca="1" si="16"/>
        <v>144</v>
      </c>
      <c r="H147" s="5" t="str">
        <f t="shared" ca="1" si="17"/>
        <v>insert into detalle_ventas (ide_det_vta,ctd_det_vta,pre_det_vta,tot_det_vta,ide_prd,ide_vta) values (643,6,88233,529398,42,144);</v>
      </c>
    </row>
    <row r="148" spans="1:8" x14ac:dyDescent="0.25">
      <c r="A148" s="4">
        <v>644</v>
      </c>
      <c r="B148" s="4">
        <f t="shared" ca="1" si="12"/>
        <v>2</v>
      </c>
      <c r="C148" s="4">
        <f t="shared" ca="1" si="13"/>
        <v>28913</v>
      </c>
      <c r="D148" s="4">
        <f t="shared" ca="1" si="14"/>
        <v>57826</v>
      </c>
      <c r="E148" s="4">
        <f t="shared" ca="1" si="15"/>
        <v>14</v>
      </c>
      <c r="F148" s="4">
        <f t="shared" ca="1" si="16"/>
        <v>100</v>
      </c>
      <c r="H148" s="5" t="str">
        <f t="shared" ca="1" si="17"/>
        <v>insert into detalle_ventas (ide_det_vta,ctd_det_vta,pre_det_vta,tot_det_vta,ide_prd,ide_vta) values (644,2,28913,57826,14,100);</v>
      </c>
    </row>
    <row r="149" spans="1:8" x14ac:dyDescent="0.25">
      <c r="A149" s="4">
        <v>645</v>
      </c>
      <c r="B149" s="4">
        <f t="shared" ca="1" si="12"/>
        <v>3</v>
      </c>
      <c r="C149" s="4">
        <f t="shared" ca="1" si="13"/>
        <v>39985</v>
      </c>
      <c r="D149" s="4">
        <f t="shared" ca="1" si="14"/>
        <v>119955</v>
      </c>
      <c r="E149" s="4">
        <f t="shared" ca="1" si="15"/>
        <v>22</v>
      </c>
      <c r="F149" s="4">
        <f t="shared" ca="1" si="16"/>
        <v>143</v>
      </c>
      <c r="H149" s="5" t="str">
        <f t="shared" ca="1" si="17"/>
        <v>insert into detalle_ventas (ide_det_vta,ctd_det_vta,pre_det_vta,tot_det_vta,ide_prd,ide_vta) values (645,3,39985,119955,22,143);</v>
      </c>
    </row>
    <row r="150" spans="1:8" x14ac:dyDescent="0.25">
      <c r="A150" s="4">
        <v>646</v>
      </c>
      <c r="B150" s="4">
        <f t="shared" ca="1" si="12"/>
        <v>2</v>
      </c>
      <c r="C150" s="4">
        <f t="shared" ca="1" si="13"/>
        <v>44176</v>
      </c>
      <c r="D150" s="4">
        <f t="shared" ca="1" si="14"/>
        <v>88352</v>
      </c>
      <c r="E150" s="4">
        <f t="shared" ca="1" si="15"/>
        <v>41</v>
      </c>
      <c r="F150" s="4">
        <f t="shared" ca="1" si="16"/>
        <v>132</v>
      </c>
      <c r="H150" s="5" t="str">
        <f t="shared" ca="1" si="17"/>
        <v>insert into detalle_ventas (ide_det_vta,ctd_det_vta,pre_det_vta,tot_det_vta,ide_prd,ide_vta) values (646,2,44176,88352,41,132);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categorias</vt:lpstr>
      <vt:lpstr>marcas</vt:lpstr>
      <vt:lpstr>regiones</vt:lpstr>
      <vt:lpstr>comunas</vt:lpstr>
      <vt:lpstr>subcategorias</vt:lpstr>
      <vt:lpstr>clientes</vt:lpstr>
      <vt:lpstr>productos</vt:lpstr>
      <vt:lpstr>ventas</vt:lpstr>
      <vt:lpstr>detalle_ventas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2020-05-02T13:32:15Z</dcterms:created>
  <dcterms:modified xsi:type="dcterms:W3CDTF">2020-05-21T06:15:24Z</dcterms:modified>
</cp:coreProperties>
</file>