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rte\Documents\GitHub\bcit-cap-v2\Schematics\"/>
    </mc:Choice>
  </mc:AlternateContent>
  <xr:revisionPtr revIDLastSave="0" documentId="13_ncr:1_{7E37877D-8E55-4DAE-B786-742E90235F8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PI" sheetId="1" r:id="rId1"/>
    <sheet name="PiHat" sheetId="6" r:id="rId2"/>
    <sheet name="LCD" sheetId="2" r:id="rId3"/>
    <sheet name="Can Weight Analysis" sheetId="5" r:id="rId4"/>
    <sheet name="Can Weight Analysis (2)" sheetId="7" r:id="rId5"/>
    <sheet name="Sketch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7" l="1"/>
  <c r="E59" i="7"/>
  <c r="F59" i="7"/>
  <c r="G59" i="7"/>
  <c r="H59" i="7"/>
  <c r="D60" i="7"/>
  <c r="E60" i="7"/>
  <c r="F60" i="7"/>
  <c r="G60" i="7"/>
  <c r="H60" i="7" s="1"/>
  <c r="D61" i="7"/>
  <c r="E61" i="7"/>
  <c r="F61" i="7"/>
  <c r="G61" i="7"/>
  <c r="H61" i="7"/>
  <c r="D62" i="7"/>
  <c r="H62" i="7" s="1"/>
  <c r="E62" i="7"/>
  <c r="F62" i="7"/>
  <c r="G62" i="7"/>
  <c r="D63" i="7"/>
  <c r="E63" i="7"/>
  <c r="F63" i="7"/>
  <c r="G63" i="7"/>
  <c r="H63" i="7"/>
  <c r="D64" i="7"/>
  <c r="E64" i="7"/>
  <c r="F64" i="7"/>
  <c r="G64" i="7"/>
  <c r="H64" i="7"/>
  <c r="D65" i="7"/>
  <c r="H65" i="7" s="1"/>
  <c r="E65" i="7"/>
  <c r="F65" i="7"/>
  <c r="G65" i="7"/>
  <c r="D66" i="7"/>
  <c r="E66" i="7"/>
  <c r="F66" i="7"/>
  <c r="G66" i="7"/>
  <c r="H66" i="7"/>
  <c r="D67" i="7"/>
  <c r="E67" i="7"/>
  <c r="F67" i="7"/>
  <c r="G67" i="7"/>
  <c r="H67" i="7"/>
  <c r="D68" i="7"/>
  <c r="H68" i="7" s="1"/>
  <c r="E68" i="7"/>
  <c r="F68" i="7"/>
  <c r="G68" i="7"/>
  <c r="D69" i="7"/>
  <c r="H69" i="7" s="1"/>
  <c r="E69" i="7"/>
  <c r="F69" i="7"/>
  <c r="G69" i="7"/>
  <c r="D70" i="7"/>
  <c r="E70" i="7"/>
  <c r="F70" i="7"/>
  <c r="G70" i="7"/>
  <c r="H70" i="7"/>
  <c r="D71" i="7"/>
  <c r="H71" i="7" s="1"/>
  <c r="E71" i="7"/>
  <c r="F71" i="7"/>
  <c r="G71" i="7"/>
  <c r="D72" i="7"/>
  <c r="H72" i="7" s="1"/>
  <c r="E72" i="7"/>
  <c r="F72" i="7"/>
  <c r="G72" i="7"/>
  <c r="D73" i="7"/>
  <c r="E73" i="7"/>
  <c r="F73" i="7"/>
  <c r="G73" i="7"/>
  <c r="H73" i="7"/>
  <c r="D74" i="7"/>
  <c r="E74" i="7"/>
  <c r="F74" i="7"/>
  <c r="G74" i="7"/>
  <c r="H74" i="7"/>
  <c r="D75" i="7"/>
  <c r="E75" i="7"/>
  <c r="F75" i="7"/>
  <c r="H75" i="7" s="1"/>
  <c r="G75" i="7"/>
  <c r="D76" i="7"/>
  <c r="E76" i="7"/>
  <c r="F76" i="7"/>
  <c r="G76" i="7"/>
  <c r="H76" i="7" s="1"/>
  <c r="D77" i="7"/>
  <c r="E77" i="7"/>
  <c r="F77" i="7"/>
  <c r="G77" i="7"/>
  <c r="H77" i="7"/>
  <c r="D78" i="7"/>
  <c r="H78" i="7" s="1"/>
  <c r="E78" i="7"/>
  <c r="F78" i="7"/>
  <c r="G78" i="7"/>
  <c r="D79" i="7"/>
  <c r="E79" i="7"/>
  <c r="F79" i="7"/>
  <c r="G79" i="7"/>
  <c r="H79" i="7"/>
  <c r="D80" i="7"/>
  <c r="E80" i="7"/>
  <c r="F80" i="7"/>
  <c r="G80" i="7"/>
  <c r="H80" i="7"/>
  <c r="D81" i="7"/>
  <c r="H81" i="7" s="1"/>
  <c r="E81" i="7"/>
  <c r="F81" i="7"/>
  <c r="G81" i="7"/>
  <c r="D82" i="7"/>
  <c r="E82" i="7"/>
  <c r="F82" i="7"/>
  <c r="G82" i="7"/>
  <c r="H82" i="7"/>
  <c r="D83" i="7"/>
  <c r="E83" i="7"/>
  <c r="F83" i="7"/>
  <c r="G83" i="7"/>
  <c r="H83" i="7"/>
  <c r="D84" i="7"/>
  <c r="H84" i="7" s="1"/>
  <c r="E84" i="7"/>
  <c r="F84" i="7"/>
  <c r="G84" i="7"/>
  <c r="D85" i="7"/>
  <c r="H85" i="7" s="1"/>
  <c r="E85" i="7"/>
  <c r="F85" i="7"/>
  <c r="G85" i="7"/>
  <c r="D86" i="7"/>
  <c r="E86" i="7"/>
  <c r="F86" i="7"/>
  <c r="G86" i="7"/>
  <c r="H86" i="7"/>
  <c r="D87" i="7"/>
  <c r="H87" i="7" s="1"/>
  <c r="E87" i="7"/>
  <c r="F87" i="7"/>
  <c r="G87" i="7"/>
  <c r="D88" i="7"/>
  <c r="H88" i="7" s="1"/>
  <c r="E88" i="7"/>
  <c r="F88" i="7"/>
  <c r="G88" i="7"/>
  <c r="D89" i="7"/>
  <c r="E89" i="7"/>
  <c r="F89" i="7"/>
  <c r="G89" i="7"/>
  <c r="H89" i="7"/>
  <c r="D90" i="7"/>
  <c r="E90" i="7"/>
  <c r="F90" i="7"/>
  <c r="G90" i="7"/>
  <c r="H90" i="7"/>
  <c r="D91" i="7"/>
  <c r="E91" i="7"/>
  <c r="F91" i="7"/>
  <c r="H91" i="7" s="1"/>
  <c r="G91" i="7"/>
  <c r="D92" i="7"/>
  <c r="E92" i="7"/>
  <c r="F92" i="7"/>
  <c r="G92" i="7"/>
  <c r="H92" i="7" s="1"/>
  <c r="D93" i="7"/>
  <c r="E93" i="7"/>
  <c r="F93" i="7"/>
  <c r="G93" i="7"/>
  <c r="H93" i="7"/>
  <c r="D94" i="7"/>
  <c r="H94" i="7" s="1"/>
  <c r="E94" i="7"/>
  <c r="F94" i="7"/>
  <c r="G94" i="7"/>
  <c r="D95" i="7"/>
  <c r="E95" i="7"/>
  <c r="F95" i="7"/>
  <c r="G95" i="7"/>
  <c r="H95" i="7"/>
  <c r="D96" i="7"/>
  <c r="E96" i="7"/>
  <c r="F96" i="7"/>
  <c r="G96" i="7"/>
  <c r="H96" i="7"/>
  <c r="D97" i="7"/>
  <c r="H97" i="7" s="1"/>
  <c r="E97" i="7"/>
  <c r="F97" i="7"/>
  <c r="G97" i="7"/>
  <c r="D98" i="7"/>
  <c r="E98" i="7"/>
  <c r="F98" i="7"/>
  <c r="G98" i="7"/>
  <c r="H98" i="7"/>
  <c r="D99" i="7"/>
  <c r="E99" i="7"/>
  <c r="F99" i="7"/>
  <c r="G99" i="7"/>
  <c r="H99" i="7"/>
  <c r="D100" i="7"/>
  <c r="H100" i="7" s="1"/>
  <c r="E100" i="7"/>
  <c r="F100" i="7"/>
  <c r="G100" i="7"/>
  <c r="D101" i="7"/>
  <c r="H101" i="7" s="1"/>
  <c r="E101" i="7"/>
  <c r="F101" i="7"/>
  <c r="G101" i="7"/>
  <c r="D102" i="7"/>
  <c r="E102" i="7"/>
  <c r="F102" i="7"/>
  <c r="G102" i="7"/>
  <c r="H102" i="7"/>
  <c r="D103" i="7"/>
  <c r="H103" i="7" s="1"/>
  <c r="E103" i="7"/>
  <c r="F103" i="7"/>
  <c r="G103" i="7"/>
  <c r="D104" i="7"/>
  <c r="H104" i="7" s="1"/>
  <c r="E104" i="7"/>
  <c r="F104" i="7"/>
  <c r="G104" i="7"/>
  <c r="D105" i="7"/>
  <c r="E105" i="7"/>
  <c r="F105" i="7"/>
  <c r="G105" i="7"/>
  <c r="H105" i="7"/>
  <c r="D106" i="7"/>
  <c r="E106" i="7"/>
  <c r="F106" i="7"/>
  <c r="G106" i="7"/>
  <c r="H106" i="7"/>
  <c r="D107" i="7"/>
  <c r="E107" i="7"/>
  <c r="F107" i="7"/>
  <c r="H107" i="7" s="1"/>
  <c r="G107" i="7"/>
  <c r="D108" i="7"/>
  <c r="E108" i="7"/>
  <c r="F108" i="7"/>
  <c r="G108" i="7"/>
  <c r="H108" i="7" s="1"/>
  <c r="D109" i="7"/>
  <c r="E109" i="7"/>
  <c r="F109" i="7"/>
  <c r="G109" i="7"/>
  <c r="H109" i="7"/>
  <c r="D110" i="7"/>
  <c r="H110" i="7" s="1"/>
  <c r="E110" i="7"/>
  <c r="F110" i="7"/>
  <c r="G110" i="7"/>
  <c r="D111" i="7"/>
  <c r="E111" i="7"/>
  <c r="F111" i="7"/>
  <c r="G111" i="7"/>
  <c r="H111" i="7"/>
  <c r="D112" i="7"/>
  <c r="E112" i="7"/>
  <c r="F112" i="7"/>
  <c r="G112" i="7"/>
  <c r="H112" i="7"/>
  <c r="D113" i="7"/>
  <c r="H113" i="7" s="1"/>
  <c r="E113" i="7"/>
  <c r="F113" i="7"/>
  <c r="G113" i="7"/>
  <c r="D114" i="7"/>
  <c r="E114" i="7"/>
  <c r="F114" i="7"/>
  <c r="G114" i="7"/>
  <c r="H114" i="7"/>
  <c r="D115" i="7"/>
  <c r="E115" i="7"/>
  <c r="F115" i="7"/>
  <c r="G115" i="7"/>
  <c r="H115" i="7"/>
  <c r="D116" i="7"/>
  <c r="H116" i="7" s="1"/>
  <c r="E116" i="7"/>
  <c r="F116" i="7"/>
  <c r="G116" i="7"/>
  <c r="D117" i="7"/>
  <c r="H117" i="7" s="1"/>
  <c r="E117" i="7"/>
  <c r="F117" i="7"/>
  <c r="G117" i="7"/>
  <c r="D118" i="7"/>
  <c r="E118" i="7"/>
  <c r="F118" i="7"/>
  <c r="G118" i="7"/>
  <c r="H118" i="7"/>
  <c r="D119" i="7"/>
  <c r="H119" i="7" s="1"/>
  <c r="E119" i="7"/>
  <c r="F119" i="7"/>
  <c r="G119" i="7"/>
  <c r="D120" i="7"/>
  <c r="H120" i="7" s="1"/>
  <c r="E120" i="7"/>
  <c r="F120" i="7"/>
  <c r="G120" i="7"/>
  <c r="D121" i="7"/>
  <c r="E121" i="7"/>
  <c r="F121" i="7"/>
  <c r="G121" i="7"/>
  <c r="H121" i="7"/>
  <c r="D122" i="7"/>
  <c r="E122" i="7"/>
  <c r="F122" i="7"/>
  <c r="G122" i="7"/>
  <c r="H122" i="7"/>
  <c r="D123" i="7"/>
  <c r="E123" i="7"/>
  <c r="F123" i="7"/>
  <c r="H123" i="7" s="1"/>
  <c r="G123" i="7"/>
  <c r="D124" i="7"/>
  <c r="E124" i="7"/>
  <c r="F124" i="7"/>
  <c r="G124" i="7"/>
  <c r="H124" i="7" s="1"/>
  <c r="D125" i="7"/>
  <c r="E125" i="7"/>
  <c r="F125" i="7"/>
  <c r="G125" i="7"/>
  <c r="H125" i="7"/>
  <c r="D126" i="7"/>
  <c r="H126" i="7" s="1"/>
  <c r="E126" i="7"/>
  <c r="F126" i="7"/>
  <c r="G126" i="7"/>
  <c r="D127" i="7"/>
  <c r="E127" i="7"/>
  <c r="F127" i="7"/>
  <c r="G127" i="7"/>
  <c r="H127" i="7"/>
  <c r="D128" i="7"/>
  <c r="E128" i="7"/>
  <c r="F128" i="7"/>
  <c r="G128" i="7"/>
  <c r="H128" i="7"/>
  <c r="D129" i="7"/>
  <c r="H129" i="7" s="1"/>
  <c r="E129" i="7"/>
  <c r="F129" i="7"/>
  <c r="G129" i="7"/>
  <c r="D130" i="7"/>
  <c r="E130" i="7"/>
  <c r="F130" i="7"/>
  <c r="G130" i="7"/>
  <c r="H130" i="7"/>
  <c r="D131" i="7"/>
  <c r="E131" i="7"/>
  <c r="F131" i="7"/>
  <c r="G131" i="7"/>
  <c r="H131" i="7"/>
  <c r="D132" i="7"/>
  <c r="H132" i="7" s="1"/>
  <c r="E132" i="7"/>
  <c r="F132" i="7"/>
  <c r="G132" i="7"/>
  <c r="D133" i="7"/>
  <c r="H133" i="7" s="1"/>
  <c r="E133" i="7"/>
  <c r="F133" i="7"/>
  <c r="G133" i="7"/>
  <c r="D134" i="7"/>
  <c r="E134" i="7"/>
  <c r="F134" i="7"/>
  <c r="G134" i="7"/>
  <c r="H134" i="7"/>
  <c r="D135" i="7"/>
  <c r="H135" i="7" s="1"/>
  <c r="E135" i="7"/>
  <c r="F135" i="7"/>
  <c r="G135" i="7"/>
  <c r="D136" i="7"/>
  <c r="H136" i="7" s="1"/>
  <c r="E136" i="7"/>
  <c r="F136" i="7"/>
  <c r="G136" i="7"/>
  <c r="D137" i="7"/>
  <c r="E137" i="7"/>
  <c r="F137" i="7"/>
  <c r="G137" i="7"/>
  <c r="H137" i="7"/>
  <c r="D138" i="7"/>
  <c r="E138" i="7"/>
  <c r="F138" i="7"/>
  <c r="G138" i="7"/>
  <c r="H138" i="7"/>
  <c r="D139" i="7"/>
  <c r="E139" i="7"/>
  <c r="F139" i="7"/>
  <c r="H139" i="7" s="1"/>
  <c r="G139" i="7"/>
  <c r="D140" i="7"/>
  <c r="E140" i="7"/>
  <c r="F140" i="7"/>
  <c r="H140" i="7" s="1"/>
  <c r="G140" i="7"/>
  <c r="D141" i="7"/>
  <c r="E141" i="7"/>
  <c r="F141" i="7"/>
  <c r="G141" i="7"/>
  <c r="H141" i="7"/>
  <c r="D142" i="7"/>
  <c r="H142" i="7" s="1"/>
  <c r="E142" i="7"/>
  <c r="F142" i="7"/>
  <c r="G142" i="7"/>
  <c r="D143" i="7"/>
  <c r="E143" i="7"/>
  <c r="F143" i="7"/>
  <c r="G143" i="7"/>
  <c r="H143" i="7" s="1"/>
  <c r="D144" i="7"/>
  <c r="E144" i="7"/>
  <c r="F144" i="7"/>
  <c r="G144" i="7"/>
  <c r="H144" i="7"/>
  <c r="D145" i="7"/>
  <c r="H145" i="7" s="1"/>
  <c r="E145" i="7"/>
  <c r="F145" i="7"/>
  <c r="G145" i="7"/>
  <c r="D146" i="7"/>
  <c r="E146" i="7"/>
  <c r="F146" i="7"/>
  <c r="G146" i="7"/>
  <c r="H146" i="7"/>
  <c r="D147" i="7"/>
  <c r="E147" i="7"/>
  <c r="F147" i="7"/>
  <c r="G147" i="7"/>
  <c r="H147" i="7"/>
  <c r="D148" i="7"/>
  <c r="H148" i="7" s="1"/>
  <c r="E148" i="7"/>
  <c r="F148" i="7"/>
  <c r="G148" i="7"/>
  <c r="D149" i="7"/>
  <c r="H149" i="7" s="1"/>
  <c r="E149" i="7"/>
  <c r="F149" i="7"/>
  <c r="G149" i="7"/>
  <c r="D150" i="7"/>
  <c r="E150" i="7"/>
  <c r="F150" i="7"/>
  <c r="G150" i="7"/>
  <c r="H150" i="7"/>
  <c r="D151" i="7"/>
  <c r="H151" i="7" s="1"/>
  <c r="E151" i="7"/>
  <c r="F151" i="7"/>
  <c r="G151" i="7"/>
  <c r="D152" i="7"/>
  <c r="H152" i="7" s="1"/>
  <c r="E152" i="7"/>
  <c r="F152" i="7"/>
  <c r="G152" i="7"/>
  <c r="D153" i="7"/>
  <c r="E153" i="7"/>
  <c r="F153" i="7"/>
  <c r="G153" i="7"/>
  <c r="H153" i="7"/>
  <c r="D154" i="7"/>
  <c r="E154" i="7"/>
  <c r="F154" i="7"/>
  <c r="G154" i="7"/>
  <c r="H154" i="7"/>
  <c r="D155" i="7"/>
  <c r="E155" i="7"/>
  <c r="F155" i="7"/>
  <c r="H155" i="7" s="1"/>
  <c r="G155" i="7"/>
  <c r="D156" i="7"/>
  <c r="E156" i="7"/>
  <c r="F156" i="7"/>
  <c r="H156" i="7" s="1"/>
  <c r="G156" i="7"/>
  <c r="D157" i="7"/>
  <c r="E157" i="7"/>
  <c r="F157" i="7"/>
  <c r="G157" i="7"/>
  <c r="H157" i="7"/>
  <c r="D158" i="7"/>
  <c r="H158" i="7" s="1"/>
  <c r="E158" i="7"/>
  <c r="F158" i="7"/>
  <c r="G158" i="7"/>
  <c r="D159" i="7"/>
  <c r="E159" i="7"/>
  <c r="F159" i="7"/>
  <c r="G159" i="7"/>
  <c r="H159" i="7"/>
  <c r="D160" i="7"/>
  <c r="E160" i="7"/>
  <c r="F160" i="7"/>
  <c r="G160" i="7"/>
  <c r="H160" i="7"/>
  <c r="D161" i="7"/>
  <c r="H161" i="7" s="1"/>
  <c r="E161" i="7"/>
  <c r="F161" i="7"/>
  <c r="G161" i="7"/>
  <c r="D162" i="7"/>
  <c r="E162" i="7"/>
  <c r="F162" i="7"/>
  <c r="G162" i="7"/>
  <c r="H162" i="7"/>
  <c r="D163" i="7"/>
  <c r="E163" i="7"/>
  <c r="F163" i="7"/>
  <c r="G163" i="7"/>
  <c r="H163" i="7"/>
  <c r="D164" i="7"/>
  <c r="H164" i="7" s="1"/>
  <c r="E164" i="7"/>
  <c r="F164" i="7"/>
  <c r="G164" i="7"/>
  <c r="D165" i="7"/>
  <c r="H165" i="7" s="1"/>
  <c r="E165" i="7"/>
  <c r="F165" i="7"/>
  <c r="G165" i="7"/>
  <c r="D166" i="7"/>
  <c r="E166" i="7"/>
  <c r="F166" i="7"/>
  <c r="G166" i="7"/>
  <c r="H166" i="7"/>
  <c r="D167" i="7"/>
  <c r="H167" i="7" s="1"/>
  <c r="E167" i="7"/>
  <c r="F167" i="7"/>
  <c r="G167" i="7"/>
  <c r="D168" i="7"/>
  <c r="H168" i="7" s="1"/>
  <c r="E168" i="7"/>
  <c r="F168" i="7"/>
  <c r="G168" i="7"/>
  <c r="D169" i="7"/>
  <c r="E169" i="7"/>
  <c r="F169" i="7"/>
  <c r="G169" i="7"/>
  <c r="H169" i="7"/>
  <c r="D170" i="7"/>
  <c r="E170" i="7"/>
  <c r="F170" i="7"/>
  <c r="G170" i="7"/>
  <c r="H170" i="7"/>
  <c r="D171" i="7"/>
  <c r="E171" i="7"/>
  <c r="F171" i="7"/>
  <c r="G171" i="7"/>
  <c r="H171" i="7"/>
  <c r="D172" i="7"/>
  <c r="E172" i="7"/>
  <c r="F172" i="7"/>
  <c r="H172" i="7" s="1"/>
  <c r="G172" i="7"/>
  <c r="D173" i="7"/>
  <c r="E173" i="7"/>
  <c r="F173" i="7"/>
  <c r="G173" i="7"/>
  <c r="H173" i="7"/>
  <c r="D174" i="7"/>
  <c r="H174" i="7" s="1"/>
  <c r="E174" i="7"/>
  <c r="F174" i="7"/>
  <c r="G174" i="7"/>
  <c r="D175" i="7"/>
  <c r="E175" i="7"/>
  <c r="F175" i="7"/>
  <c r="G175" i="7"/>
  <c r="H175" i="7"/>
  <c r="D176" i="7"/>
  <c r="E176" i="7"/>
  <c r="F176" i="7"/>
  <c r="G176" i="7"/>
  <c r="H176" i="7"/>
  <c r="D177" i="7"/>
  <c r="H177" i="7" s="1"/>
  <c r="E177" i="7"/>
  <c r="F177" i="7"/>
  <c r="G177" i="7"/>
  <c r="D178" i="7"/>
  <c r="E178" i="7"/>
  <c r="H178" i="7" s="1"/>
  <c r="F178" i="7"/>
  <c r="G178" i="7"/>
  <c r="D179" i="7"/>
  <c r="E179" i="7"/>
  <c r="F179" i="7"/>
  <c r="G179" i="7"/>
  <c r="H179" i="7"/>
  <c r="D180" i="7"/>
  <c r="H180" i="7" s="1"/>
  <c r="E180" i="7"/>
  <c r="F180" i="7"/>
  <c r="G180" i="7"/>
  <c r="D181" i="7"/>
  <c r="H181" i="7" s="1"/>
  <c r="E181" i="7"/>
  <c r="F181" i="7"/>
  <c r="G181" i="7"/>
  <c r="D182" i="7"/>
  <c r="E182" i="7"/>
  <c r="F182" i="7"/>
  <c r="G182" i="7"/>
  <c r="H182" i="7"/>
  <c r="D183" i="7"/>
  <c r="H183" i="7" s="1"/>
  <c r="E183" i="7"/>
  <c r="F183" i="7"/>
  <c r="G183" i="7"/>
  <c r="D184" i="7"/>
  <c r="H184" i="7" s="1"/>
  <c r="E184" i="7"/>
  <c r="F184" i="7"/>
  <c r="G184" i="7"/>
  <c r="D185" i="7"/>
  <c r="E185" i="7"/>
  <c r="F185" i="7"/>
  <c r="G185" i="7"/>
  <c r="H185" i="7"/>
  <c r="D186" i="7"/>
  <c r="E186" i="7"/>
  <c r="F186" i="7"/>
  <c r="G186" i="7"/>
  <c r="H186" i="7"/>
  <c r="D187" i="7"/>
  <c r="E187" i="7"/>
  <c r="F187" i="7"/>
  <c r="G187" i="7"/>
  <c r="H187" i="7"/>
  <c r="D188" i="7"/>
  <c r="E188" i="7"/>
  <c r="F188" i="7"/>
  <c r="H188" i="7" s="1"/>
  <c r="G188" i="7"/>
  <c r="D189" i="7"/>
  <c r="E189" i="7"/>
  <c r="F189" i="7"/>
  <c r="G189" i="7"/>
  <c r="H189" i="7"/>
  <c r="D190" i="7"/>
  <c r="H190" i="7" s="1"/>
  <c r="E190" i="7"/>
  <c r="F190" i="7"/>
  <c r="G190" i="7"/>
  <c r="D191" i="7"/>
  <c r="H191" i="7" s="1"/>
  <c r="E191" i="7"/>
  <c r="F191" i="7"/>
  <c r="G191" i="7"/>
  <c r="D192" i="7"/>
  <c r="E192" i="7"/>
  <c r="F192" i="7"/>
  <c r="G192" i="7"/>
  <c r="H192" i="7"/>
  <c r="D193" i="7"/>
  <c r="H193" i="7" s="1"/>
  <c r="E193" i="7"/>
  <c r="F193" i="7"/>
  <c r="G193" i="7"/>
  <c r="D194" i="7"/>
  <c r="E194" i="7"/>
  <c r="H194" i="7" s="1"/>
  <c r="F194" i="7"/>
  <c r="G194" i="7"/>
  <c r="D195" i="7"/>
  <c r="E195" i="7"/>
  <c r="F195" i="7"/>
  <c r="G195" i="7"/>
  <c r="H195" i="7"/>
  <c r="D196" i="7"/>
  <c r="H196" i="7" s="1"/>
  <c r="E196" i="7"/>
  <c r="F196" i="7"/>
  <c r="G196" i="7"/>
  <c r="D197" i="7"/>
  <c r="H197" i="7" s="1"/>
  <c r="E197" i="7"/>
  <c r="F197" i="7"/>
  <c r="G197" i="7"/>
  <c r="D198" i="7"/>
  <c r="E198" i="7"/>
  <c r="F198" i="7"/>
  <c r="G198" i="7"/>
  <c r="H198" i="7"/>
  <c r="D199" i="7"/>
  <c r="H199" i="7" s="1"/>
  <c r="E199" i="7"/>
  <c r="F199" i="7"/>
  <c r="G199" i="7"/>
  <c r="D200" i="7"/>
  <c r="H200" i="7" s="1"/>
  <c r="E200" i="7"/>
  <c r="F200" i="7"/>
  <c r="G200" i="7"/>
  <c r="D201" i="7"/>
  <c r="E201" i="7"/>
  <c r="F201" i="7"/>
  <c r="G201" i="7"/>
  <c r="H201" i="7"/>
  <c r="D202" i="7"/>
  <c r="E202" i="7"/>
  <c r="F202" i="7"/>
  <c r="G202" i="7"/>
  <c r="H202" i="7"/>
  <c r="D203" i="7"/>
  <c r="E203" i="7"/>
  <c r="F203" i="7"/>
  <c r="G203" i="7"/>
  <c r="H203" i="7"/>
  <c r="D204" i="7"/>
  <c r="E204" i="7"/>
  <c r="F204" i="7"/>
  <c r="H204" i="7" s="1"/>
  <c r="G204" i="7"/>
  <c r="D205" i="7"/>
  <c r="E205" i="7"/>
  <c r="F205" i="7"/>
  <c r="G205" i="7"/>
  <c r="H205" i="7"/>
  <c r="D206" i="7"/>
  <c r="H206" i="7" s="1"/>
  <c r="E206" i="7"/>
  <c r="F206" i="7"/>
  <c r="G206" i="7"/>
  <c r="D207" i="7"/>
  <c r="H207" i="7" s="1"/>
  <c r="E207" i="7"/>
  <c r="F207" i="7"/>
  <c r="G207" i="7"/>
  <c r="D208" i="7"/>
  <c r="E208" i="7"/>
  <c r="F208" i="7"/>
  <c r="G208" i="7"/>
  <c r="H208" i="7"/>
  <c r="D209" i="7"/>
  <c r="H209" i="7" s="1"/>
  <c r="E209" i="7"/>
  <c r="F209" i="7"/>
  <c r="G209" i="7"/>
  <c r="D210" i="7"/>
  <c r="E210" i="7"/>
  <c r="H210" i="7" s="1"/>
  <c r="F210" i="7"/>
  <c r="G210" i="7"/>
  <c r="D211" i="7"/>
  <c r="E211" i="7"/>
  <c r="F211" i="7"/>
  <c r="G211" i="7"/>
  <c r="H211" i="7"/>
  <c r="D212" i="7"/>
  <c r="H212" i="7" s="1"/>
  <c r="E212" i="7"/>
  <c r="F212" i="7"/>
  <c r="G212" i="7"/>
  <c r="D213" i="7"/>
  <c r="H213" i="7" s="1"/>
  <c r="E213" i="7"/>
  <c r="F213" i="7"/>
  <c r="G213" i="7"/>
  <c r="D214" i="7"/>
  <c r="E214" i="7"/>
  <c r="F214" i="7"/>
  <c r="G214" i="7"/>
  <c r="H214" i="7"/>
  <c r="D215" i="7"/>
  <c r="H215" i="7" s="1"/>
  <c r="E215" i="7"/>
  <c r="F215" i="7"/>
  <c r="G215" i="7"/>
  <c r="D216" i="7"/>
  <c r="H216" i="7" s="1"/>
  <c r="E216" i="7"/>
  <c r="F216" i="7"/>
  <c r="G216" i="7"/>
  <c r="D217" i="7"/>
  <c r="E217" i="7"/>
  <c r="F217" i="7"/>
  <c r="G217" i="7"/>
  <c r="H217" i="7"/>
  <c r="D218" i="7"/>
  <c r="E218" i="7"/>
  <c r="F218" i="7"/>
  <c r="G218" i="7"/>
  <c r="H218" i="7"/>
  <c r="D219" i="7"/>
  <c r="E219" i="7"/>
  <c r="F219" i="7"/>
  <c r="G219" i="7"/>
  <c r="H219" i="7"/>
  <c r="D220" i="7"/>
  <c r="E220" i="7"/>
  <c r="F220" i="7"/>
  <c r="H220" i="7" s="1"/>
  <c r="G220" i="7"/>
  <c r="D221" i="7"/>
  <c r="E221" i="7"/>
  <c r="F221" i="7"/>
  <c r="G221" i="7"/>
  <c r="H221" i="7"/>
  <c r="D222" i="7"/>
  <c r="H222" i="7" s="1"/>
  <c r="E222" i="7"/>
  <c r="F222" i="7"/>
  <c r="G222" i="7"/>
  <c r="D223" i="7"/>
  <c r="H223" i="7" s="1"/>
  <c r="E223" i="7"/>
  <c r="F223" i="7"/>
  <c r="G223" i="7"/>
  <c r="D224" i="7"/>
  <c r="E224" i="7"/>
  <c r="F224" i="7"/>
  <c r="G224" i="7"/>
  <c r="H224" i="7"/>
  <c r="D225" i="7"/>
  <c r="H225" i="7" s="1"/>
  <c r="E225" i="7"/>
  <c r="F225" i="7"/>
  <c r="G225" i="7"/>
  <c r="D226" i="7"/>
  <c r="E226" i="7"/>
  <c r="H226" i="7" s="1"/>
  <c r="F226" i="7"/>
  <c r="G226" i="7"/>
  <c r="D227" i="7"/>
  <c r="E227" i="7"/>
  <c r="F227" i="7"/>
  <c r="G227" i="7"/>
  <c r="H227" i="7"/>
  <c r="D228" i="7"/>
  <c r="H228" i="7" s="1"/>
  <c r="E228" i="7"/>
  <c r="F228" i="7"/>
  <c r="G228" i="7"/>
  <c r="D229" i="7"/>
  <c r="H229" i="7" s="1"/>
  <c r="E229" i="7"/>
  <c r="F229" i="7"/>
  <c r="G229" i="7"/>
  <c r="D230" i="7"/>
  <c r="E230" i="7"/>
  <c r="F230" i="7"/>
  <c r="G230" i="7"/>
  <c r="H230" i="7"/>
  <c r="D231" i="7"/>
  <c r="H231" i="7" s="1"/>
  <c r="E231" i="7"/>
  <c r="F231" i="7"/>
  <c r="G231" i="7"/>
  <c r="D232" i="7"/>
  <c r="H232" i="7" s="1"/>
  <c r="E232" i="7"/>
  <c r="F232" i="7"/>
  <c r="G232" i="7"/>
  <c r="D233" i="7"/>
  <c r="E233" i="7"/>
  <c r="F233" i="7"/>
  <c r="G233" i="7"/>
  <c r="H233" i="7"/>
  <c r="D234" i="7"/>
  <c r="E234" i="7"/>
  <c r="F234" i="7"/>
  <c r="G234" i="7"/>
  <c r="H234" i="7"/>
  <c r="D235" i="7"/>
  <c r="E235" i="7"/>
  <c r="F235" i="7"/>
  <c r="G235" i="7"/>
  <c r="H235" i="7"/>
  <c r="D236" i="7"/>
  <c r="E236" i="7"/>
  <c r="F236" i="7"/>
  <c r="H236" i="7" s="1"/>
  <c r="G236" i="7"/>
  <c r="D237" i="7"/>
  <c r="E237" i="7"/>
  <c r="F237" i="7"/>
  <c r="G237" i="7"/>
  <c r="H237" i="7"/>
  <c r="D238" i="7"/>
  <c r="H238" i="7" s="1"/>
  <c r="E238" i="7"/>
  <c r="F238" i="7"/>
  <c r="G238" i="7"/>
  <c r="D239" i="7"/>
  <c r="H239" i="7" s="1"/>
  <c r="E239" i="7"/>
  <c r="F239" i="7"/>
  <c r="G239" i="7"/>
  <c r="D240" i="7"/>
  <c r="E240" i="7"/>
  <c r="F240" i="7"/>
  <c r="G240" i="7"/>
  <c r="H240" i="7"/>
  <c r="D241" i="7"/>
  <c r="H241" i="7" s="1"/>
  <c r="E241" i="7"/>
  <c r="F241" i="7"/>
  <c r="G241" i="7"/>
  <c r="D242" i="7"/>
  <c r="E242" i="7"/>
  <c r="H242" i="7" s="1"/>
  <c r="F242" i="7"/>
  <c r="G242" i="7"/>
  <c r="D243" i="7"/>
  <c r="E243" i="7"/>
  <c r="F243" i="7"/>
  <c r="G243" i="7"/>
  <c r="H243" i="7"/>
  <c r="D244" i="7"/>
  <c r="H244" i="7" s="1"/>
  <c r="E244" i="7"/>
  <c r="F244" i="7"/>
  <c r="G244" i="7"/>
  <c r="D245" i="7"/>
  <c r="H245" i="7" s="1"/>
  <c r="E245" i="7"/>
  <c r="F245" i="7"/>
  <c r="G245" i="7"/>
  <c r="D246" i="7"/>
  <c r="E246" i="7"/>
  <c r="F246" i="7"/>
  <c r="G246" i="7"/>
  <c r="H246" i="7"/>
  <c r="D247" i="7"/>
  <c r="H247" i="7" s="1"/>
  <c r="E247" i="7"/>
  <c r="F247" i="7"/>
  <c r="G247" i="7"/>
  <c r="D248" i="7"/>
  <c r="H248" i="7" s="1"/>
  <c r="E248" i="7"/>
  <c r="F248" i="7"/>
  <c r="G248" i="7"/>
  <c r="D249" i="7"/>
  <c r="E249" i="7"/>
  <c r="F249" i="7"/>
  <c r="G249" i="7"/>
  <c r="H249" i="7"/>
  <c r="D250" i="7"/>
  <c r="E250" i="7"/>
  <c r="F250" i="7"/>
  <c r="G250" i="7"/>
  <c r="H250" i="7"/>
  <c r="D251" i="7"/>
  <c r="E251" i="7"/>
  <c r="F251" i="7"/>
  <c r="G251" i="7"/>
  <c r="H251" i="7"/>
  <c r="D252" i="7"/>
  <c r="E252" i="7"/>
  <c r="F252" i="7"/>
  <c r="H252" i="7" s="1"/>
  <c r="G252" i="7"/>
  <c r="D253" i="7"/>
  <c r="E253" i="7"/>
  <c r="F253" i="7"/>
  <c r="G253" i="7"/>
  <c r="H253" i="7"/>
  <c r="D254" i="7"/>
  <c r="H254" i="7" s="1"/>
  <c r="E254" i="7"/>
  <c r="F254" i="7"/>
  <c r="G254" i="7"/>
  <c r="D255" i="7"/>
  <c r="H255" i="7" s="1"/>
  <c r="E255" i="7"/>
  <c r="F255" i="7"/>
  <c r="G255" i="7"/>
  <c r="D256" i="7"/>
  <c r="E256" i="7"/>
  <c r="F256" i="7"/>
  <c r="G256" i="7"/>
  <c r="H256" i="7"/>
  <c r="D257" i="7"/>
  <c r="H257" i="7" s="1"/>
  <c r="E257" i="7"/>
  <c r="F257" i="7"/>
  <c r="G257" i="7"/>
  <c r="D258" i="7"/>
  <c r="E258" i="7"/>
  <c r="H258" i="7" s="1"/>
  <c r="F258" i="7"/>
  <c r="G258" i="7"/>
  <c r="D259" i="7"/>
  <c r="E259" i="7"/>
  <c r="F259" i="7"/>
  <c r="G259" i="7"/>
  <c r="H259" i="7"/>
  <c r="D260" i="7"/>
  <c r="H260" i="7" s="1"/>
  <c r="E260" i="7"/>
  <c r="F260" i="7"/>
  <c r="G260" i="7"/>
  <c r="D261" i="7"/>
  <c r="H261" i="7" s="1"/>
  <c r="E261" i="7"/>
  <c r="F261" i="7"/>
  <c r="G261" i="7"/>
  <c r="D262" i="7"/>
  <c r="E262" i="7"/>
  <c r="F262" i="7"/>
  <c r="G262" i="7"/>
  <c r="H262" i="7"/>
  <c r="D263" i="7"/>
  <c r="H263" i="7" s="1"/>
  <c r="E263" i="7"/>
  <c r="F263" i="7"/>
  <c r="G263" i="7"/>
  <c r="D264" i="7"/>
  <c r="H264" i="7" s="1"/>
  <c r="E264" i="7"/>
  <c r="F264" i="7"/>
  <c r="G264" i="7"/>
  <c r="D265" i="7"/>
  <c r="E265" i="7"/>
  <c r="F265" i="7"/>
  <c r="G265" i="7"/>
  <c r="H265" i="7"/>
  <c r="D266" i="7"/>
  <c r="E266" i="7"/>
  <c r="F266" i="7"/>
  <c r="G266" i="7"/>
  <c r="H266" i="7"/>
  <c r="D267" i="7"/>
  <c r="E267" i="7"/>
  <c r="F267" i="7"/>
  <c r="G267" i="7"/>
  <c r="H267" i="7"/>
  <c r="D268" i="7"/>
  <c r="E268" i="7"/>
  <c r="F268" i="7"/>
  <c r="H268" i="7" s="1"/>
  <c r="G268" i="7"/>
  <c r="D269" i="7"/>
  <c r="E269" i="7"/>
  <c r="F269" i="7"/>
  <c r="G269" i="7"/>
  <c r="H269" i="7"/>
  <c r="D270" i="7"/>
  <c r="H270" i="7" s="1"/>
  <c r="E270" i="7"/>
  <c r="F270" i="7"/>
  <c r="G270" i="7"/>
  <c r="D271" i="7"/>
  <c r="H271" i="7" s="1"/>
  <c r="E271" i="7"/>
  <c r="F271" i="7"/>
  <c r="G271" i="7"/>
  <c r="D272" i="7"/>
  <c r="E272" i="7"/>
  <c r="F272" i="7"/>
  <c r="G272" i="7"/>
  <c r="H272" i="7"/>
  <c r="D273" i="7"/>
  <c r="H273" i="7" s="1"/>
  <c r="E273" i="7"/>
  <c r="F273" i="7"/>
  <c r="G273" i="7"/>
  <c r="D274" i="7"/>
  <c r="E274" i="7"/>
  <c r="H274" i="7" s="1"/>
  <c r="F274" i="7"/>
  <c r="G274" i="7"/>
  <c r="D275" i="7"/>
  <c r="E275" i="7"/>
  <c r="F275" i="7"/>
  <c r="G275" i="7"/>
  <c r="H275" i="7"/>
  <c r="D276" i="7"/>
  <c r="H276" i="7" s="1"/>
  <c r="E276" i="7"/>
  <c r="F276" i="7"/>
  <c r="G276" i="7"/>
  <c r="D277" i="7"/>
  <c r="H277" i="7" s="1"/>
  <c r="E277" i="7"/>
  <c r="F277" i="7"/>
  <c r="G277" i="7"/>
  <c r="D278" i="7"/>
  <c r="E278" i="7"/>
  <c r="F278" i="7"/>
  <c r="G278" i="7"/>
  <c r="H278" i="7"/>
  <c r="D279" i="7"/>
  <c r="H279" i="7" s="1"/>
  <c r="E279" i="7"/>
  <c r="F279" i="7"/>
  <c r="G279" i="7"/>
  <c r="D280" i="7"/>
  <c r="H280" i="7" s="1"/>
  <c r="E280" i="7"/>
  <c r="F280" i="7"/>
  <c r="G280" i="7"/>
  <c r="D281" i="7"/>
  <c r="E281" i="7"/>
  <c r="F281" i="7"/>
  <c r="G281" i="7"/>
  <c r="H281" i="7"/>
  <c r="D282" i="7"/>
  <c r="E282" i="7"/>
  <c r="F282" i="7"/>
  <c r="G282" i="7"/>
  <c r="H282" i="7"/>
  <c r="D283" i="7"/>
  <c r="E283" i="7"/>
  <c r="F283" i="7"/>
  <c r="G283" i="7"/>
  <c r="H283" i="7"/>
  <c r="D284" i="7"/>
  <c r="E284" i="7"/>
  <c r="F284" i="7"/>
  <c r="H284" i="7" s="1"/>
  <c r="G284" i="7"/>
  <c r="D285" i="7"/>
  <c r="E285" i="7"/>
  <c r="F285" i="7"/>
  <c r="G285" i="7"/>
  <c r="H285" i="7"/>
  <c r="D286" i="7"/>
  <c r="H286" i="7" s="1"/>
  <c r="E286" i="7"/>
  <c r="F286" i="7"/>
  <c r="G286" i="7"/>
  <c r="D287" i="7"/>
  <c r="H287" i="7" s="1"/>
  <c r="E287" i="7"/>
  <c r="F287" i="7"/>
  <c r="G287" i="7"/>
  <c r="D288" i="7"/>
  <c r="E288" i="7"/>
  <c r="F288" i="7"/>
  <c r="G288" i="7"/>
  <c r="H288" i="7"/>
  <c r="D289" i="7"/>
  <c r="H289" i="7" s="1"/>
  <c r="E289" i="7"/>
  <c r="F289" i="7"/>
  <c r="G289" i="7"/>
  <c r="D290" i="7"/>
  <c r="E290" i="7"/>
  <c r="H290" i="7" s="1"/>
  <c r="F290" i="7"/>
  <c r="G290" i="7"/>
  <c r="D291" i="7"/>
  <c r="E291" i="7"/>
  <c r="F291" i="7"/>
  <c r="G291" i="7"/>
  <c r="H291" i="7"/>
  <c r="D292" i="7"/>
  <c r="H292" i="7" s="1"/>
  <c r="E292" i="7"/>
  <c r="F292" i="7"/>
  <c r="G292" i="7"/>
  <c r="D293" i="7"/>
  <c r="H293" i="7" s="1"/>
  <c r="E293" i="7"/>
  <c r="F293" i="7"/>
  <c r="G293" i="7"/>
  <c r="D294" i="7"/>
  <c r="E294" i="7"/>
  <c r="F294" i="7"/>
  <c r="G294" i="7"/>
  <c r="H294" i="7"/>
  <c r="D295" i="7"/>
  <c r="H295" i="7" s="1"/>
  <c r="E295" i="7"/>
  <c r="F295" i="7"/>
  <c r="G295" i="7"/>
  <c r="D296" i="7"/>
  <c r="H296" i="7" s="1"/>
  <c r="E296" i="7"/>
  <c r="F296" i="7"/>
  <c r="G296" i="7"/>
  <c r="D297" i="7"/>
  <c r="E297" i="7"/>
  <c r="F297" i="7"/>
  <c r="G297" i="7"/>
  <c r="H297" i="7"/>
  <c r="D298" i="7"/>
  <c r="E298" i="7"/>
  <c r="F298" i="7"/>
  <c r="G298" i="7"/>
  <c r="H298" i="7"/>
  <c r="D299" i="7"/>
  <c r="E299" i="7"/>
  <c r="F299" i="7"/>
  <c r="G299" i="7"/>
  <c r="H299" i="7"/>
  <c r="D300" i="7"/>
  <c r="E300" i="7"/>
  <c r="F300" i="7"/>
  <c r="H300" i="7" s="1"/>
  <c r="G300" i="7"/>
  <c r="D301" i="7"/>
  <c r="E301" i="7"/>
  <c r="F301" i="7"/>
  <c r="G301" i="7"/>
  <c r="H301" i="7"/>
  <c r="D302" i="7"/>
  <c r="H302" i="7" s="1"/>
  <c r="E302" i="7"/>
  <c r="F302" i="7"/>
  <c r="G302" i="7"/>
  <c r="D303" i="7"/>
  <c r="H303" i="7" s="1"/>
  <c r="E303" i="7"/>
  <c r="F303" i="7"/>
  <c r="G303" i="7"/>
  <c r="D304" i="7"/>
  <c r="E304" i="7"/>
  <c r="F304" i="7"/>
  <c r="G304" i="7"/>
  <c r="H304" i="7"/>
  <c r="D305" i="7"/>
  <c r="H305" i="7" s="1"/>
  <c r="E305" i="7"/>
  <c r="F305" i="7"/>
  <c r="G305" i="7"/>
  <c r="D306" i="7"/>
  <c r="E306" i="7"/>
  <c r="H306" i="7" s="1"/>
  <c r="F306" i="7"/>
  <c r="G306" i="7"/>
  <c r="D307" i="7"/>
  <c r="E307" i="7"/>
  <c r="F307" i="7"/>
  <c r="G307" i="7"/>
  <c r="H307" i="7"/>
  <c r="D308" i="7"/>
  <c r="H308" i="7" s="1"/>
  <c r="E308" i="7"/>
  <c r="F308" i="7"/>
  <c r="G308" i="7"/>
  <c r="D309" i="7"/>
  <c r="H309" i="7" s="1"/>
  <c r="E309" i="7"/>
  <c r="F309" i="7"/>
  <c r="G309" i="7"/>
  <c r="D310" i="7"/>
  <c r="E310" i="7"/>
  <c r="F310" i="7"/>
  <c r="G310" i="7"/>
  <c r="H310" i="7"/>
  <c r="D311" i="7"/>
  <c r="H311" i="7" s="1"/>
  <c r="E311" i="7"/>
  <c r="F311" i="7"/>
  <c r="G311" i="7"/>
  <c r="D312" i="7"/>
  <c r="H312" i="7" s="1"/>
  <c r="E312" i="7"/>
  <c r="F312" i="7"/>
  <c r="G312" i="7"/>
  <c r="D313" i="7"/>
  <c r="E313" i="7"/>
  <c r="F313" i="7"/>
  <c r="G313" i="7"/>
  <c r="H313" i="7"/>
  <c r="D314" i="7"/>
  <c r="E314" i="7"/>
  <c r="F314" i="7"/>
  <c r="G314" i="7"/>
  <c r="H314" i="7"/>
  <c r="D315" i="7"/>
  <c r="E315" i="7"/>
  <c r="F315" i="7"/>
  <c r="G315" i="7"/>
  <c r="H315" i="7"/>
  <c r="D316" i="7"/>
  <c r="E316" i="7"/>
  <c r="F316" i="7"/>
  <c r="H316" i="7" s="1"/>
  <c r="G316" i="7"/>
  <c r="D317" i="7"/>
  <c r="E317" i="7"/>
  <c r="F317" i="7"/>
  <c r="G317" i="7"/>
  <c r="H317" i="7"/>
  <c r="D318" i="7"/>
  <c r="H318" i="7" s="1"/>
  <c r="E318" i="7"/>
  <c r="F318" i="7"/>
  <c r="G318" i="7"/>
  <c r="D319" i="7"/>
  <c r="H319" i="7" s="1"/>
  <c r="E319" i="7"/>
  <c r="F319" i="7"/>
  <c r="G319" i="7"/>
  <c r="D320" i="7"/>
  <c r="E320" i="7"/>
  <c r="F320" i="7"/>
  <c r="G320" i="7"/>
  <c r="H320" i="7"/>
  <c r="D321" i="7"/>
  <c r="H321" i="7" s="1"/>
  <c r="E321" i="7"/>
  <c r="F321" i="7"/>
  <c r="G321" i="7"/>
  <c r="D322" i="7"/>
  <c r="E322" i="7"/>
  <c r="H322" i="7" s="1"/>
  <c r="F322" i="7"/>
  <c r="G322" i="7"/>
  <c r="D323" i="7"/>
  <c r="E323" i="7"/>
  <c r="F323" i="7"/>
  <c r="G323" i="7"/>
  <c r="H323" i="7"/>
  <c r="D324" i="7"/>
  <c r="H324" i="7" s="1"/>
  <c r="E324" i="7"/>
  <c r="F324" i="7"/>
  <c r="G324" i="7"/>
  <c r="D325" i="7"/>
  <c r="H325" i="7" s="1"/>
  <c r="E325" i="7"/>
  <c r="F325" i="7"/>
  <c r="G325" i="7"/>
  <c r="D326" i="7"/>
  <c r="E326" i="7"/>
  <c r="F326" i="7"/>
  <c r="G326" i="7"/>
  <c r="H326" i="7"/>
  <c r="D327" i="7"/>
  <c r="H327" i="7" s="1"/>
  <c r="E327" i="7"/>
  <c r="F327" i="7"/>
  <c r="G327" i="7"/>
  <c r="D328" i="7"/>
  <c r="H328" i="7" s="1"/>
  <c r="E328" i="7"/>
  <c r="F328" i="7"/>
  <c r="G328" i="7"/>
  <c r="E58" i="7"/>
  <c r="D58" i="7"/>
  <c r="E57" i="7"/>
  <c r="D57" i="7"/>
  <c r="G56" i="7"/>
  <c r="D56" i="7"/>
  <c r="D55" i="7"/>
  <c r="G54" i="7"/>
  <c r="D54" i="7"/>
  <c r="G53" i="7"/>
  <c r="D53" i="7"/>
  <c r="D52" i="7"/>
  <c r="F51" i="7"/>
  <c r="D51" i="7"/>
  <c r="G50" i="7"/>
  <c r="E50" i="7"/>
  <c r="D50" i="7"/>
  <c r="E49" i="7"/>
  <c r="D49" i="7"/>
  <c r="G48" i="7"/>
  <c r="E48" i="7"/>
  <c r="D48" i="7"/>
  <c r="G47" i="7"/>
  <c r="F47" i="7"/>
  <c r="E47" i="7"/>
  <c r="D47" i="7"/>
  <c r="H47" i="7" s="1"/>
  <c r="D46" i="7"/>
  <c r="F45" i="7"/>
  <c r="D45" i="7"/>
  <c r="F44" i="7"/>
  <c r="E44" i="7"/>
  <c r="D44" i="7"/>
  <c r="D43" i="7"/>
  <c r="E42" i="7"/>
  <c r="D42" i="7"/>
  <c r="E41" i="7"/>
  <c r="D41" i="7"/>
  <c r="G40" i="7"/>
  <c r="D40" i="7"/>
  <c r="G39" i="7"/>
  <c r="D39" i="7"/>
  <c r="G38" i="7"/>
  <c r="D38" i="7"/>
  <c r="G37" i="7"/>
  <c r="D37" i="7"/>
  <c r="D36" i="7"/>
  <c r="F35" i="7"/>
  <c r="D35" i="7"/>
  <c r="G34" i="7"/>
  <c r="E34" i="7"/>
  <c r="D34" i="7"/>
  <c r="E33" i="7"/>
  <c r="D33" i="7"/>
  <c r="G32" i="7"/>
  <c r="E32" i="7"/>
  <c r="D32" i="7"/>
  <c r="G31" i="7"/>
  <c r="F31" i="7"/>
  <c r="E31" i="7"/>
  <c r="D31" i="7"/>
  <c r="H31" i="7" s="1"/>
  <c r="D30" i="7"/>
  <c r="G29" i="7"/>
  <c r="F29" i="7"/>
  <c r="D29" i="7"/>
  <c r="F28" i="7"/>
  <c r="E28" i="7"/>
  <c r="D28" i="7"/>
  <c r="F26" i="7"/>
  <c r="F36" i="7" s="1"/>
  <c r="K24" i="7"/>
  <c r="C24" i="7"/>
  <c r="G55" i="7" s="1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Y38" i="1"/>
  <c r="D40" i="5"/>
  <c r="D41" i="5"/>
  <c r="D42" i="5"/>
  <c r="D43" i="5"/>
  <c r="D44" i="5"/>
  <c r="D45" i="5"/>
  <c r="D46" i="5"/>
  <c r="D47" i="5"/>
  <c r="D48" i="5"/>
  <c r="D29" i="5"/>
  <c r="D30" i="5"/>
  <c r="D31" i="5"/>
  <c r="D32" i="5"/>
  <c r="D33" i="5"/>
  <c r="D34" i="5"/>
  <c r="D35" i="5"/>
  <c r="D36" i="5"/>
  <c r="D37" i="5"/>
  <c r="D38" i="5"/>
  <c r="D39" i="5"/>
  <c r="D49" i="5"/>
  <c r="D50" i="5"/>
  <c r="D51" i="5"/>
  <c r="D52" i="5"/>
  <c r="D53" i="5"/>
  <c r="D54" i="5"/>
  <c r="D55" i="5"/>
  <c r="D56" i="5"/>
  <c r="D57" i="5"/>
  <c r="D58" i="5"/>
  <c r="F26" i="5"/>
  <c r="K24" i="5"/>
  <c r="D28" i="5"/>
  <c r="C24" i="5"/>
  <c r="E40" i="5" s="1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F7" i="4"/>
  <c r="D7" i="4"/>
  <c r="E7" i="4"/>
  <c r="X38" i="1"/>
  <c r="X6" i="1"/>
  <c r="Y6" i="1"/>
  <c r="X7" i="1"/>
  <c r="Z6" i="1" s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H36" i="7" l="1"/>
  <c r="H49" i="7"/>
  <c r="H42" i="7"/>
  <c r="E30" i="7"/>
  <c r="H30" i="7" s="1"/>
  <c r="F33" i="7"/>
  <c r="H33" i="7" s="1"/>
  <c r="G36" i="7"/>
  <c r="E46" i="7"/>
  <c r="H46" i="7" s="1"/>
  <c r="F49" i="7"/>
  <c r="G52" i="7"/>
  <c r="F30" i="7"/>
  <c r="G33" i="7"/>
  <c r="E43" i="7"/>
  <c r="H43" i="7" s="1"/>
  <c r="F46" i="7"/>
  <c r="G49" i="7"/>
  <c r="G30" i="7"/>
  <c r="E40" i="7"/>
  <c r="H40" i="7" s="1"/>
  <c r="F43" i="7"/>
  <c r="G46" i="7"/>
  <c r="E56" i="7"/>
  <c r="E37" i="7"/>
  <c r="F40" i="7"/>
  <c r="G43" i="7"/>
  <c r="E53" i="7"/>
  <c r="F56" i="7"/>
  <c r="F37" i="7"/>
  <c r="F53" i="7"/>
  <c r="F34" i="7"/>
  <c r="H34" i="7" s="1"/>
  <c r="F50" i="7"/>
  <c r="H50" i="7" s="1"/>
  <c r="G28" i="7"/>
  <c r="H28" i="7" s="1"/>
  <c r="E38" i="7"/>
  <c r="H38" i="7" s="1"/>
  <c r="F41" i="7"/>
  <c r="H41" i="7" s="1"/>
  <c r="G44" i="7"/>
  <c r="H44" i="7" s="1"/>
  <c r="E54" i="7"/>
  <c r="F57" i="7"/>
  <c r="E35" i="7"/>
  <c r="F38" i="7"/>
  <c r="G41" i="7"/>
  <c r="E51" i="7"/>
  <c r="F54" i="7"/>
  <c r="H54" i="7" s="1"/>
  <c r="G57" i="7"/>
  <c r="E29" i="7"/>
  <c r="H29" i="7" s="1"/>
  <c r="F32" i="7"/>
  <c r="H32" i="7" s="1"/>
  <c r="G35" i="7"/>
  <c r="E45" i="7"/>
  <c r="H45" i="7" s="1"/>
  <c r="F48" i="7"/>
  <c r="H48" i="7" s="1"/>
  <c r="G51" i="7"/>
  <c r="E39" i="7"/>
  <c r="H39" i="7" s="1"/>
  <c r="F42" i="7"/>
  <c r="G45" i="7"/>
  <c r="E55" i="7"/>
  <c r="F58" i="7"/>
  <c r="H58" i="7" s="1"/>
  <c r="E36" i="7"/>
  <c r="F39" i="7"/>
  <c r="G42" i="7"/>
  <c r="E52" i="7"/>
  <c r="H52" i="7" s="1"/>
  <c r="F55" i="7"/>
  <c r="H55" i="7" s="1"/>
  <c r="G58" i="7"/>
  <c r="F52" i="7"/>
  <c r="Z38" i="1"/>
  <c r="F40" i="5"/>
  <c r="E55" i="5"/>
  <c r="F55" i="5"/>
  <c r="F49" i="5"/>
  <c r="F35" i="5"/>
  <c r="F44" i="5"/>
  <c r="F39" i="5"/>
  <c r="F58" i="5"/>
  <c r="F53" i="5"/>
  <c r="F38" i="5"/>
  <c r="F32" i="5"/>
  <c r="F47" i="5"/>
  <c r="F43" i="5"/>
  <c r="F48" i="5"/>
  <c r="F31" i="5"/>
  <c r="G28" i="5"/>
  <c r="F51" i="5"/>
  <c r="F52" i="5"/>
  <c r="F34" i="5"/>
  <c r="E28" i="5"/>
  <c r="F36" i="5"/>
  <c r="F30" i="5"/>
  <c r="F46" i="5"/>
  <c r="F42" i="5"/>
  <c r="F57" i="5"/>
  <c r="F54" i="5"/>
  <c r="F50" i="5"/>
  <c r="F37" i="5"/>
  <c r="F33" i="5"/>
  <c r="F29" i="5"/>
  <c r="F45" i="5"/>
  <c r="F41" i="5"/>
  <c r="E57" i="5"/>
  <c r="F56" i="5"/>
  <c r="G58" i="5"/>
  <c r="G56" i="5"/>
  <c r="G54" i="5"/>
  <c r="G52" i="5"/>
  <c r="G50" i="5"/>
  <c r="G39" i="5"/>
  <c r="G37" i="5"/>
  <c r="G35" i="5"/>
  <c r="G33" i="5"/>
  <c r="G31" i="5"/>
  <c r="G29" i="5"/>
  <c r="G47" i="5"/>
  <c r="G45" i="5"/>
  <c r="G43" i="5"/>
  <c r="G41" i="5"/>
  <c r="E58" i="5"/>
  <c r="E56" i="5"/>
  <c r="E54" i="5"/>
  <c r="E52" i="5"/>
  <c r="E50" i="5"/>
  <c r="E39" i="5"/>
  <c r="E37" i="5"/>
  <c r="E35" i="5"/>
  <c r="E33" i="5"/>
  <c r="E31" i="5"/>
  <c r="E29" i="5"/>
  <c r="E47" i="5"/>
  <c r="E45" i="5"/>
  <c r="E43" i="5"/>
  <c r="E41" i="5"/>
  <c r="G57" i="5"/>
  <c r="G55" i="5"/>
  <c r="G53" i="5"/>
  <c r="G51" i="5"/>
  <c r="G49" i="5"/>
  <c r="G38" i="5"/>
  <c r="G36" i="5"/>
  <c r="G34" i="5"/>
  <c r="G32" i="5"/>
  <c r="G30" i="5"/>
  <c r="G48" i="5"/>
  <c r="G46" i="5"/>
  <c r="G44" i="5"/>
  <c r="G42" i="5"/>
  <c r="G40" i="5"/>
  <c r="E53" i="5"/>
  <c r="E51" i="5"/>
  <c r="E49" i="5"/>
  <c r="E38" i="5"/>
  <c r="E36" i="5"/>
  <c r="E34" i="5"/>
  <c r="E32" i="5"/>
  <c r="E30" i="5"/>
  <c r="E48" i="5"/>
  <c r="E46" i="5"/>
  <c r="E44" i="5"/>
  <c r="E42" i="5"/>
  <c r="F28" i="5"/>
  <c r="H53" i="7" l="1"/>
  <c r="H51" i="7"/>
  <c r="H35" i="7"/>
  <c r="H37" i="7"/>
  <c r="H56" i="7"/>
  <c r="H57" i="7"/>
  <c r="H55" i="5"/>
  <c r="H40" i="5"/>
  <c r="H28" i="5"/>
  <c r="H57" i="5"/>
  <c r="H46" i="5"/>
  <c r="H51" i="5"/>
  <c r="H35" i="5"/>
  <c r="H33" i="5"/>
  <c r="H53" i="5"/>
  <c r="H30" i="5"/>
  <c r="H58" i="5"/>
  <c r="H48" i="5"/>
  <c r="H47" i="5"/>
  <c r="H52" i="5"/>
  <c r="H43" i="5"/>
  <c r="H39" i="5"/>
  <c r="H32" i="5"/>
  <c r="H45" i="5"/>
  <c r="H50" i="5"/>
  <c r="H37" i="5"/>
  <c r="H34" i="5"/>
  <c r="H29" i="5"/>
  <c r="H42" i="5"/>
  <c r="H38" i="5"/>
  <c r="H31" i="5"/>
  <c r="H56" i="5"/>
  <c r="H41" i="5"/>
  <c r="H36" i="5"/>
  <c r="H54" i="5"/>
  <c r="H44" i="5"/>
  <c r="H49" i="5"/>
</calcChain>
</file>

<file path=xl/sharedStrings.xml><?xml version="1.0" encoding="utf-8"?>
<sst xmlns="http://schemas.openxmlformats.org/spreadsheetml/2006/main" count="850" uniqueCount="243">
  <si>
    <t>CANAKIT DIAGRAM</t>
  </si>
  <si>
    <t>BREADBOARD v1</t>
  </si>
  <si>
    <t>Available GPIO Pins</t>
  </si>
  <si>
    <t># Available</t>
  </si>
  <si>
    <t>3.3V</t>
  </si>
  <si>
    <t>5V</t>
  </si>
  <si>
    <t>X</t>
  </si>
  <si>
    <t>I2C</t>
  </si>
  <si>
    <t>SDA</t>
  </si>
  <si>
    <t>GPIO 2</t>
  </si>
  <si>
    <t>RAIL</t>
  </si>
  <si>
    <t>Lower</t>
  </si>
  <si>
    <t>SCL</t>
  </si>
  <si>
    <t>GPIO 3</t>
  </si>
  <si>
    <t>GND</t>
  </si>
  <si>
    <t>GPIO 4</t>
  </si>
  <si>
    <t>GPIO 14</t>
  </si>
  <si>
    <t>TXD</t>
  </si>
  <si>
    <t>UART</t>
  </si>
  <si>
    <t>GPIO 15</t>
  </si>
  <si>
    <t>RXD</t>
  </si>
  <si>
    <t>Upper</t>
  </si>
  <si>
    <t>GPIO 17</t>
  </si>
  <si>
    <t>GPIO 18</t>
  </si>
  <si>
    <t>CLK</t>
  </si>
  <si>
    <t>PCM</t>
  </si>
  <si>
    <t>Clock</t>
  </si>
  <si>
    <t>7SEG</t>
  </si>
  <si>
    <t>GPIO 27</t>
  </si>
  <si>
    <t>Data in/out</t>
  </si>
  <si>
    <t>GPIO 22</t>
  </si>
  <si>
    <t>GPIO 23</t>
  </si>
  <si>
    <t>GPIO 24</t>
  </si>
  <si>
    <t>KEYPAD</t>
  </si>
  <si>
    <t>Line 1</t>
  </si>
  <si>
    <t>SPI</t>
  </si>
  <si>
    <t>MOSI</t>
  </si>
  <si>
    <t>GPIO 10</t>
  </si>
  <si>
    <t>MISO</t>
  </si>
  <si>
    <t>GPIO 9</t>
  </si>
  <si>
    <t>GPIO 25</t>
  </si>
  <si>
    <t>Line 2</t>
  </si>
  <si>
    <t>SCLK</t>
  </si>
  <si>
    <t>GPIO 11</t>
  </si>
  <si>
    <t>GPIO 8</t>
  </si>
  <si>
    <t>CE0</t>
  </si>
  <si>
    <t>Line 3</t>
  </si>
  <si>
    <t>GPIO 7</t>
  </si>
  <si>
    <t>CE1</t>
  </si>
  <si>
    <t>Line 4</t>
  </si>
  <si>
    <t>ID SD</t>
  </si>
  <si>
    <t>ID SC</t>
  </si>
  <si>
    <t>GPIO 5</t>
  </si>
  <si>
    <t>SCALE AMP</t>
  </si>
  <si>
    <t>GPIO 6</t>
  </si>
  <si>
    <t>GPIO 12</t>
  </si>
  <si>
    <t>Column 1</t>
  </si>
  <si>
    <t>GPIO 13</t>
  </si>
  <si>
    <t>Yellow</t>
  </si>
  <si>
    <t>LED</t>
  </si>
  <si>
    <t>FS</t>
  </si>
  <si>
    <t>GPIO 19</t>
  </si>
  <si>
    <t>GPIO 16</t>
  </si>
  <si>
    <t>Green</t>
  </si>
  <si>
    <t>Column 2</t>
  </si>
  <si>
    <t>GPIO 26</t>
  </si>
  <si>
    <t>GPIO 20</t>
  </si>
  <si>
    <t>DIN</t>
  </si>
  <si>
    <t>Red</t>
  </si>
  <si>
    <t>Column 3</t>
  </si>
  <si>
    <t>GPIO 21</t>
  </si>
  <si>
    <t>DOUT</t>
  </si>
  <si>
    <t>Column 4</t>
  </si>
  <si>
    <t>pinout.xyz  DIAGRAM</t>
  </si>
  <si>
    <t>BREADBOARD v2</t>
  </si>
  <si>
    <t>~</t>
  </si>
  <si>
    <t>SWITCH 1</t>
  </si>
  <si>
    <t>Set Mode: Input/Scale</t>
  </si>
  <si>
    <t>SWITCH 2</t>
  </si>
  <si>
    <t>SPI1</t>
  </si>
  <si>
    <t>On Signal</t>
  </si>
  <si>
    <t>PISTON</t>
  </si>
  <si>
    <t>SPI0</t>
  </si>
  <si>
    <t>R/W (DATA)</t>
  </si>
  <si>
    <t>LCD</t>
  </si>
  <si>
    <t>CAN</t>
  </si>
  <si>
    <t>Limit Switch</t>
  </si>
  <si>
    <t>E (CLK)</t>
  </si>
  <si>
    <t>RS (CS)</t>
  </si>
  <si>
    <t>CE2</t>
  </si>
  <si>
    <t>CAN SENSOR</t>
  </si>
  <si>
    <t>IO19</t>
  </si>
  <si>
    <t>IO13</t>
  </si>
  <si>
    <t>IO6</t>
  </si>
  <si>
    <t>IO5</t>
  </si>
  <si>
    <t>IO21</t>
  </si>
  <si>
    <t>IO20</t>
  </si>
  <si>
    <t>IO16</t>
  </si>
  <si>
    <t>IO26</t>
  </si>
  <si>
    <t>IO12</t>
  </si>
  <si>
    <t>IO25</t>
  </si>
  <si>
    <t>IDSC</t>
  </si>
  <si>
    <t>IDSD</t>
  </si>
  <si>
    <t>H9</t>
  </si>
  <si>
    <t>IO24</t>
  </si>
  <si>
    <t>IO23</t>
  </si>
  <si>
    <t>DAT</t>
  </si>
  <si>
    <t>VDD</t>
  </si>
  <si>
    <t>IO27</t>
  </si>
  <si>
    <t>IO22</t>
  </si>
  <si>
    <t>IO18</t>
  </si>
  <si>
    <t>H7</t>
  </si>
  <si>
    <t>SOLENOID</t>
  </si>
  <si>
    <t>Piston Push Signal</t>
  </si>
  <si>
    <t>H8</t>
  </si>
  <si>
    <t>IO17</t>
  </si>
  <si>
    <t>IO4</t>
  </si>
  <si>
    <t>Red LED</t>
  </si>
  <si>
    <t>Green LED</t>
  </si>
  <si>
    <t>Yellow LED</t>
  </si>
  <si>
    <t>H6</t>
  </si>
  <si>
    <t>H5</t>
  </si>
  <si>
    <t>H4</t>
  </si>
  <si>
    <t>H3</t>
  </si>
  <si>
    <t>H2</t>
  </si>
  <si>
    <t>H1</t>
  </si>
  <si>
    <t>RPI</t>
  </si>
  <si>
    <t>GPIO</t>
  </si>
  <si>
    <t>PIN NO.</t>
  </si>
  <si>
    <t>SYMBOL</t>
  </si>
  <si>
    <t>DESCRIPTION</t>
  </si>
  <si>
    <t>FUNCTION</t>
  </si>
  <si>
    <t>GND (rail)</t>
  </si>
  <si>
    <t>VSS</t>
  </si>
  <si>
    <t>GROUND</t>
  </si>
  <si>
    <t>0V (GND)</t>
  </si>
  <si>
    <t>5V (rail)</t>
  </si>
  <si>
    <t>POWER SUPPLY FOR LOGIC CIRCUIT</t>
  </si>
  <si>
    <t>+5V</t>
  </si>
  <si>
    <t>V0</t>
  </si>
  <si>
    <t>LCD CONTRAST ADJUSTMENT</t>
  </si>
  <si>
    <t>yes</t>
  </si>
  <si>
    <t>RS</t>
  </si>
  <si>
    <t>INSTRUCTION/DATA REGISTER SELECTION</t>
  </si>
  <si>
    <t>RS = 0 : INSTRUCTION REGISTER RS = 1 : DATA REGISTER</t>
  </si>
  <si>
    <t>R/W</t>
  </si>
  <si>
    <t>READ/WRITE SELECTION</t>
  </si>
  <si>
    <t>R/W = 0 : REGISTER WRITE     R/W = 1 : REGISTER READ</t>
  </si>
  <si>
    <t>E</t>
  </si>
  <si>
    <t>ENABLE SIGNAL</t>
  </si>
  <si>
    <t>DB0</t>
  </si>
  <si>
    <t>DATA INPUT/OUTPUT LINES</t>
  </si>
  <si>
    <t>8 BIT : DB0-DB7</t>
  </si>
  <si>
    <t>DB1</t>
  </si>
  <si>
    <t>DB2</t>
  </si>
  <si>
    <t>DB3</t>
  </si>
  <si>
    <t>DB4</t>
  </si>
  <si>
    <t>DB5</t>
  </si>
  <si>
    <t>DB6</t>
  </si>
  <si>
    <t>DB7</t>
  </si>
  <si>
    <t>PSB</t>
  </si>
  <si>
    <t>INTERFACE SELECTION</t>
  </si>
  <si>
    <t>PSB = 0 : SERIAL                        PSB = 1 : 8-BIT PARALLEL</t>
  </si>
  <si>
    <t>NC</t>
  </si>
  <si>
    <t>NOT CONNECTED</t>
  </si>
  <si>
    <t>RST</t>
  </si>
  <si>
    <t>RESET SIGNAL</t>
  </si>
  <si>
    <t>RSTB=0,DISPLAY OFF,DISPLAY FROM LINE 0.</t>
  </si>
  <si>
    <t>VEE</t>
  </si>
  <si>
    <t>NEGATIVE VOLTAGE FOR LCD DRIVING</t>
  </si>
  <si>
    <t>-10V</t>
  </si>
  <si>
    <t>5V (switch ?)</t>
  </si>
  <si>
    <t>LED+</t>
  </si>
  <si>
    <t>SUPPLY VOLTAGE FOR LED+</t>
  </si>
  <si>
    <t>LED-</t>
  </si>
  <si>
    <t>SUPPLY VOLTAGE FOR LED-</t>
  </si>
  <si>
    <t>0V</t>
  </si>
  <si>
    <t>Boundary 1</t>
  </si>
  <si>
    <t>Boundary 2</t>
  </si>
  <si>
    <t>source data</t>
  </si>
  <si>
    <t>chart data</t>
  </si>
  <si>
    <t>Can #</t>
  </si>
  <si>
    <t>Weight [g]</t>
  </si>
  <si>
    <t>g1</t>
  </si>
  <si>
    <t>g2</t>
  </si>
  <si>
    <t>g3</t>
  </si>
  <si>
    <t>Data</t>
  </si>
  <si>
    <t>Graph</t>
  </si>
  <si>
    <t>Upper Limit</t>
  </si>
  <si>
    <t>Lower Limit</t>
  </si>
  <si>
    <t>Range</t>
  </si>
  <si>
    <t>Background Bar Height</t>
  </si>
  <si>
    <t>Bad - High</t>
  </si>
  <si>
    <t>Good - Low</t>
  </si>
  <si>
    <t>Good</t>
  </si>
  <si>
    <t>Good - High</t>
  </si>
  <si>
    <t>Bad - Low</t>
  </si>
  <si>
    <t>group1</t>
  </si>
  <si>
    <t>group2</t>
  </si>
  <si>
    <t>group3</t>
  </si>
  <si>
    <t>group4</t>
  </si>
  <si>
    <t>group5</t>
  </si>
  <si>
    <t>Top of Band</t>
  </si>
  <si>
    <t>Colour</t>
  </si>
  <si>
    <t>Bad</t>
  </si>
  <si>
    <t>red</t>
  </si>
  <si>
    <t>yellow</t>
  </si>
  <si>
    <t>green</t>
  </si>
  <si>
    <t>open</t>
  </si>
  <si>
    <t>TETHER</t>
  </si>
  <si>
    <t>SOL SIG</t>
  </si>
  <si>
    <t>LIM SIG</t>
  </si>
  <si>
    <t>12V</t>
  </si>
  <si>
    <t>Tether Type</t>
  </si>
  <si>
    <t>DC-DC</t>
  </si>
  <si>
    <t>SUPPLY</t>
  </si>
  <si>
    <t>RASPI</t>
  </si>
  <si>
    <t>SOL PWR SWITCH</t>
  </si>
  <si>
    <t>BLOCK</t>
  </si>
  <si>
    <t>STRIPED</t>
  </si>
  <si>
    <t>NON-STRIPED</t>
  </si>
  <si>
    <t>Saturday</t>
  </si>
  <si>
    <t>test 1</t>
  </si>
  <si>
    <t>total cans</t>
  </si>
  <si>
    <t>false accept</t>
  </si>
  <si>
    <t>false reject</t>
  </si>
  <si>
    <t>test 2</t>
  </si>
  <si>
    <t>test 3</t>
  </si>
  <si>
    <t>test 4</t>
  </si>
  <si>
    <t>test 5</t>
  </si>
  <si>
    <t>test 6</t>
  </si>
  <si>
    <t>a</t>
  </si>
  <si>
    <t>Ds</t>
  </si>
  <si>
    <t>STcp</t>
  </si>
  <si>
    <t>SHcp</t>
  </si>
  <si>
    <t xml:space="preserve"> </t>
  </si>
  <si>
    <t>Prog. Run/Calibrate</t>
  </si>
  <si>
    <t>RaspberryPi Pinouts</t>
  </si>
  <si>
    <t>Connecting Headers (only size 8 or 10)</t>
  </si>
  <si>
    <t>PiHat</t>
  </si>
  <si>
    <t>Protoboard/Tether Connections (2 large terminal blocks)</t>
  </si>
  <si>
    <t>FINAL</t>
  </si>
  <si>
    <t>averageValue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</si>
</sst>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8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2" xfId="0" applyFill="1" applyBorder="1" applyAlignment="1">
      <alignment vertical="center"/>
    </xf>
    <xf numFmtId="0" fontId="0" fillId="8" borderId="9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10" xfId="0" applyFill="1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right" vertical="center"/>
    </xf>
    <xf numFmtId="0" fontId="0" fillId="6" borderId="10" xfId="0" applyFill="1" applyBorder="1" applyAlignment="1">
      <alignment horizontal="center" vertical="center"/>
    </xf>
    <xf numFmtId="0" fontId="0" fillId="6" borderId="7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right" vertical="center"/>
    </xf>
    <xf numFmtId="0" fontId="0" fillId="7" borderId="5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2" xfId="0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7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0" fillId="11" borderId="12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8" xfId="0" quotePrefix="1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11" borderId="29" xfId="0" applyFill="1" applyBorder="1" applyAlignment="1">
      <alignment vertical="center"/>
    </xf>
    <xf numFmtId="0" fontId="0" fillId="11" borderId="21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0" borderId="8" xfId="0" applyFill="1" applyBorder="1"/>
    <xf numFmtId="0" fontId="0" fillId="21" borderId="8" xfId="0" applyFill="1" applyBorder="1"/>
    <xf numFmtId="0" fontId="0" fillId="17" borderId="8" xfId="0" applyFill="1" applyBorder="1"/>
    <xf numFmtId="0" fontId="0" fillId="14" borderId="8" xfId="0" applyFill="1" applyBorder="1"/>
    <xf numFmtId="0" fontId="0" fillId="22" borderId="0" xfId="0" applyFill="1"/>
    <xf numFmtId="0" fontId="0" fillId="13" borderId="0" xfId="0" applyFill="1"/>
    <xf numFmtId="0" fontId="0" fillId="0" borderId="8" xfId="0" applyBorder="1"/>
    <xf numFmtId="0" fontId="0" fillId="21" borderId="22" xfId="0" applyFill="1" applyBorder="1"/>
    <xf numFmtId="9" fontId="0" fillId="2" borderId="8" xfId="1" applyFont="1" applyFill="1" applyBorder="1"/>
    <xf numFmtId="9" fontId="0" fillId="8" borderId="8" xfId="1" applyFont="1" applyFill="1" applyBorder="1"/>
    <xf numFmtId="9" fontId="0" fillId="23" borderId="8" xfId="1" applyFont="1" applyFill="1" applyBorder="1"/>
    <xf numFmtId="0" fontId="0" fillId="2" borderId="8" xfId="0" applyFill="1" applyBorder="1"/>
    <xf numFmtId="0" fontId="0" fillId="8" borderId="8" xfId="0" applyFill="1" applyBorder="1"/>
    <xf numFmtId="0" fontId="0" fillId="23" borderId="8" xfId="0" applyFill="1" applyBorder="1"/>
    <xf numFmtId="0" fontId="0" fillId="8" borderId="29" xfId="0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0" fillId="24" borderId="24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0" fillId="24" borderId="3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7" borderId="0" xfId="0" applyFill="1"/>
    <xf numFmtId="0" fontId="0" fillId="18" borderId="3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23" borderId="8" xfId="0" applyFill="1" applyBorder="1" applyAlignment="1">
      <alignment vertical="center"/>
    </xf>
    <xf numFmtId="0" fontId="2" fillId="4" borderId="8" xfId="0" applyFont="1" applyFill="1" applyBorder="1"/>
    <xf numFmtId="0" fontId="2" fillId="26" borderId="8" xfId="0" applyFont="1" applyFill="1" applyBorder="1"/>
    <xf numFmtId="0" fontId="0" fillId="2" borderId="8" xfId="0" applyFill="1" applyBorder="1" applyAlignment="1">
      <alignment horizontal="center" vertical="center"/>
    </xf>
    <xf numFmtId="0" fontId="7" fillId="26" borderId="8" xfId="0" applyFont="1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15" xfId="0" applyFill="1" applyBorder="1" applyAlignment="1">
      <alignment vertical="center"/>
    </xf>
    <xf numFmtId="0" fontId="0" fillId="23" borderId="20" xfId="0" applyFill="1" applyBorder="1" applyAlignment="1">
      <alignment vertical="center"/>
    </xf>
    <xf numFmtId="0" fontId="0" fillId="23" borderId="22" xfId="0" applyFill="1" applyBorder="1"/>
    <xf numFmtId="0" fontId="0" fillId="18" borderId="36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0" fillId="17" borderId="37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28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28" borderId="41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0" fillId="16" borderId="38" xfId="0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46" xfId="0" applyFill="1" applyBorder="1" applyAlignment="1">
      <alignment horizontal="center" vertical="center"/>
    </xf>
    <xf numFmtId="0" fontId="0" fillId="18" borderId="47" xfId="0" applyFill="1" applyBorder="1" applyAlignment="1">
      <alignment horizontal="center" vertical="center"/>
    </xf>
    <xf numFmtId="0" fontId="0" fillId="18" borderId="48" xfId="0" applyFill="1" applyBorder="1" applyAlignment="1">
      <alignment horizontal="center" vertical="center"/>
    </xf>
    <xf numFmtId="0" fontId="0" fillId="18" borderId="49" xfId="0" applyFill="1" applyBorder="1" applyAlignment="1">
      <alignment horizontal="center" vertical="center"/>
    </xf>
    <xf numFmtId="0" fontId="0" fillId="18" borderId="5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9" borderId="11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12" borderId="34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6" borderId="8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99CCFF"/>
      <color rgb="FFCCCCFF"/>
      <color rgb="FFCCFF33"/>
      <color rgb="FFCCFF66"/>
      <color rgb="FF33CCCC"/>
      <color rgb="FFFF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'Can Weight Analysis'!$D$6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'Can Weight Analysis'!$B$7:$B$18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'Can Weight Analysis'!$D$7:$D$18</c:f>
              <c:numCache>
                <c:formatCode>General</c:formatCode>
                <c:ptCount val="12"/>
                <c:pt idx="0">
                  <c:v>462</c:v>
                </c:pt>
                <c:pt idx="1">
                  <c:v>472</c:v>
                </c:pt>
                <c:pt idx="2">
                  <c:v>475</c:v>
                </c:pt>
                <c:pt idx="3">
                  <c:v>477</c:v>
                </c:pt>
                <c:pt idx="4">
                  <c:v>483</c:v>
                </c:pt>
                <c:pt idx="5">
                  <c:v>487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7-452D-BFFB-75D439FEE951}"/>
            </c:ext>
          </c:extLst>
        </c:ser>
        <c:ser>
          <c:idx val="1"/>
          <c:order val="1"/>
          <c:tx>
            <c:strRef>
              <c:f>'Can Weight Analysis'!$E$6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rgbClr val="CCFF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'Can Weight Analysis'!$B$7:$B$18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'Can Weight Analysis'!$E$7:$E$18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501</c:v>
                </c:pt>
                <c:pt idx="7">
                  <c:v>502</c:v>
                </c:pt>
                <c:pt idx="8">
                  <c:v>503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7-452D-BFFB-75D439FEE951}"/>
            </c:ext>
          </c:extLst>
        </c:ser>
        <c:ser>
          <c:idx val="2"/>
          <c:order val="2"/>
          <c:tx>
            <c:strRef>
              <c:f>'Can Weight Analysis'!$F$6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'Can Weight Analysis'!$B$7:$B$18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'Can Weight Analysis'!$F$7:$F$18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505</c:v>
                </c:pt>
                <c:pt idx="10">
                  <c:v>506</c:v>
                </c:pt>
                <c:pt idx="1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7-452D-BFFB-75D439FE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30743488"/>
        <c:axId val="730744544"/>
      </c:barChart>
      <c:catAx>
        <c:axId val="73074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4544"/>
        <c:crosses val="autoZero"/>
        <c:auto val="1"/>
        <c:lblAlgn val="ctr"/>
        <c:lblOffset val="100"/>
        <c:noMultiLvlLbl val="0"/>
      </c:catAx>
      <c:valAx>
        <c:axId val="730744544"/>
        <c:scaling>
          <c:orientation val="minMax"/>
          <c:max val="51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Weight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Weight of</a:t>
            </a:r>
            <a:r>
              <a:rPr lang="en-US" b="1" baseline="0"/>
              <a:t> a Can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'Can Weight Analysis'!$D$27</c:f>
              <c:strCache>
                <c:ptCount val="1"/>
                <c:pt idx="0">
                  <c:v>Bad - High</c:v>
                </c:pt>
              </c:strCache>
            </c:strRef>
          </c:tx>
          <c:spPr>
            <a:solidFill>
              <a:srgbClr val="FF00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A8-46F1-A394-3A05D661C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Analysis'!$D$28:$D$58</c:f>
              <c:numCache>
                <c:formatCode>General</c:formatCode>
                <c:ptCount val="31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490</c:v>
                </c:pt>
                <c:pt idx="16">
                  <c:v>490</c:v>
                </c:pt>
                <c:pt idx="17">
                  <c:v>490</c:v>
                </c:pt>
                <c:pt idx="18">
                  <c:v>490</c:v>
                </c:pt>
                <c:pt idx="19">
                  <c:v>490</c:v>
                </c:pt>
                <c:pt idx="20">
                  <c:v>490</c:v>
                </c:pt>
                <c:pt idx="21">
                  <c:v>490</c:v>
                </c:pt>
                <c:pt idx="22">
                  <c:v>490</c:v>
                </c:pt>
                <c:pt idx="23">
                  <c:v>490</c:v>
                </c:pt>
                <c:pt idx="24">
                  <c:v>490</c:v>
                </c:pt>
                <c:pt idx="25">
                  <c:v>490</c:v>
                </c:pt>
                <c:pt idx="26">
                  <c:v>490</c:v>
                </c:pt>
                <c:pt idx="27">
                  <c:v>490</c:v>
                </c:pt>
                <c:pt idx="28">
                  <c:v>490</c:v>
                </c:pt>
                <c:pt idx="29">
                  <c:v>490</c:v>
                </c:pt>
                <c:pt idx="30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8-46F1-A394-3A05D661CEDC}"/>
            </c:ext>
          </c:extLst>
        </c:ser>
        <c:ser>
          <c:idx val="3"/>
          <c:order val="2"/>
          <c:tx>
            <c:strRef>
              <c:f>'Can Weight Analysis'!$E$27</c:f>
              <c:strCache>
                <c:ptCount val="1"/>
                <c:pt idx="0">
                  <c:v>Good - Low</c:v>
                </c:pt>
              </c:strCache>
            </c:strRef>
          </c:tx>
          <c:spPr>
            <a:solidFill>
              <a:srgbClr val="FFFF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A8-46F1-A394-3A05D661C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Analysis'!$E$28:$E$58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8-46F1-A394-3A05D661CEDC}"/>
            </c:ext>
          </c:extLst>
        </c:ser>
        <c:ser>
          <c:idx val="4"/>
          <c:order val="3"/>
          <c:tx>
            <c:strRef>
              <c:f>'Can Weight Analysis'!$F$27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92D05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A8-46F1-A394-3A05D661C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Analysis'!$F$28:$F$58</c:f>
              <c:numCache>
                <c:formatCode>General</c:formatCode>
                <c:ptCount val="3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A8-46F1-A394-3A05D661CEDC}"/>
            </c:ext>
          </c:extLst>
        </c:ser>
        <c:ser>
          <c:idx val="5"/>
          <c:order val="4"/>
          <c:tx>
            <c:strRef>
              <c:f>'Can Weight Analysis'!$G$27</c:f>
              <c:strCache>
                <c:ptCount val="1"/>
                <c:pt idx="0">
                  <c:v>Good - High</c:v>
                </c:pt>
              </c:strCache>
            </c:strRef>
          </c:tx>
          <c:spPr>
            <a:solidFill>
              <a:srgbClr val="FFFF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A8-46F1-A394-3A05D661C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Analysis'!$G$28:$G$58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A8-46F1-A394-3A05D661CEDC}"/>
            </c:ext>
          </c:extLst>
        </c:ser>
        <c:ser>
          <c:idx val="6"/>
          <c:order val="5"/>
          <c:tx>
            <c:strRef>
              <c:f>'Can Weight Analysis'!$H$27</c:f>
              <c:strCache>
                <c:ptCount val="1"/>
                <c:pt idx="0">
                  <c:v>Bad - Low</c:v>
                </c:pt>
              </c:strCache>
            </c:strRef>
          </c:tx>
          <c:spPr>
            <a:solidFill>
              <a:srgbClr val="FF00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A8-46F1-A394-3A05D661C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Analysis'!$H$28:$H$58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A8-46F1-A394-3A05D661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7048352"/>
        <c:axId val="997059616"/>
      </c:barChart>
      <c:lineChart>
        <c:grouping val="standard"/>
        <c:varyColors val="0"/>
        <c:ser>
          <c:idx val="1"/>
          <c:order val="0"/>
          <c:tx>
            <c:strRef>
              <c:f>'Can Weight Analysis'!$C$27</c:f>
              <c:strCache>
                <c:ptCount val="1"/>
                <c:pt idx="0">
                  <c:v>Weight [g]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'Can Weight Analysis'!$C$28:$C$58</c:f>
              <c:numCache>
                <c:formatCode>General</c:formatCode>
                <c:ptCount val="31"/>
                <c:pt idx="0">
                  <c:v>462</c:v>
                </c:pt>
                <c:pt idx="1">
                  <c:v>472</c:v>
                </c:pt>
                <c:pt idx="2">
                  <c:v>475</c:v>
                </c:pt>
                <c:pt idx="3">
                  <c:v>477</c:v>
                </c:pt>
                <c:pt idx="4">
                  <c:v>483</c:v>
                </c:pt>
                <c:pt idx="5">
                  <c:v>487</c:v>
                </c:pt>
                <c:pt idx="6">
                  <c:v>501</c:v>
                </c:pt>
                <c:pt idx="7">
                  <c:v>502</c:v>
                </c:pt>
                <c:pt idx="8">
                  <c:v>503</c:v>
                </c:pt>
                <c:pt idx="9">
                  <c:v>505</c:v>
                </c:pt>
                <c:pt idx="10">
                  <c:v>506</c:v>
                </c:pt>
                <c:pt idx="11">
                  <c:v>506</c:v>
                </c:pt>
                <c:pt idx="12">
                  <c:v>497</c:v>
                </c:pt>
                <c:pt idx="13">
                  <c:v>498</c:v>
                </c:pt>
                <c:pt idx="14">
                  <c:v>499</c:v>
                </c:pt>
                <c:pt idx="15">
                  <c:v>500</c:v>
                </c:pt>
                <c:pt idx="16">
                  <c:v>501</c:v>
                </c:pt>
                <c:pt idx="17">
                  <c:v>502</c:v>
                </c:pt>
                <c:pt idx="18">
                  <c:v>503</c:v>
                </c:pt>
                <c:pt idx="19">
                  <c:v>504</c:v>
                </c:pt>
                <c:pt idx="20">
                  <c:v>505</c:v>
                </c:pt>
                <c:pt idx="21">
                  <c:v>506</c:v>
                </c:pt>
                <c:pt idx="22">
                  <c:v>507</c:v>
                </c:pt>
                <c:pt idx="23">
                  <c:v>508</c:v>
                </c:pt>
                <c:pt idx="24">
                  <c:v>509</c:v>
                </c:pt>
                <c:pt idx="25">
                  <c:v>510</c:v>
                </c:pt>
                <c:pt idx="26">
                  <c:v>511</c:v>
                </c:pt>
                <c:pt idx="27">
                  <c:v>512</c:v>
                </c:pt>
                <c:pt idx="28">
                  <c:v>513</c:v>
                </c:pt>
                <c:pt idx="29">
                  <c:v>514</c:v>
                </c:pt>
                <c:pt idx="30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A8-46F1-A394-3A05D661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48352"/>
        <c:axId val="997059616"/>
      </c:lineChart>
      <c:catAx>
        <c:axId val="9970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9616"/>
        <c:crosses val="autoZero"/>
        <c:auto val="1"/>
        <c:lblAlgn val="ctr"/>
        <c:lblOffset val="100"/>
        <c:noMultiLvlLbl val="0"/>
      </c:catAx>
      <c:valAx>
        <c:axId val="997059616"/>
        <c:scaling>
          <c:orientation val="minMax"/>
          <c:max val="515"/>
          <c:min val="4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Weight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'Can Weight Analysis (2)'!$D$6</c:f>
              <c:strCache>
                <c:ptCount val="1"/>
                <c:pt idx="0">
                  <c:v>g1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'Can Weight Analysis (2)'!$B$7:$B$18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'Can Weight Analysis (2)'!$D$7:$D$18</c:f>
              <c:numCache>
                <c:formatCode>General</c:formatCode>
                <c:ptCount val="12"/>
                <c:pt idx="0">
                  <c:v>462</c:v>
                </c:pt>
                <c:pt idx="1">
                  <c:v>472</c:v>
                </c:pt>
                <c:pt idx="2">
                  <c:v>475</c:v>
                </c:pt>
                <c:pt idx="3">
                  <c:v>477</c:v>
                </c:pt>
                <c:pt idx="4">
                  <c:v>483</c:v>
                </c:pt>
                <c:pt idx="5">
                  <c:v>487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9-4242-8CB7-ED0FDADB18F7}"/>
            </c:ext>
          </c:extLst>
        </c:ser>
        <c:ser>
          <c:idx val="1"/>
          <c:order val="1"/>
          <c:tx>
            <c:strRef>
              <c:f>'Can Weight Analysis (2)'!$E$6</c:f>
              <c:strCache>
                <c:ptCount val="1"/>
                <c:pt idx="0">
                  <c:v>g2</c:v>
                </c:pt>
              </c:strCache>
            </c:strRef>
          </c:tx>
          <c:spPr>
            <a:solidFill>
              <a:srgbClr val="CCFF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'Can Weight Analysis (2)'!$B$7:$B$18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'Can Weight Analysis (2)'!$E$7:$E$18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501</c:v>
                </c:pt>
                <c:pt idx="7">
                  <c:v>502</c:v>
                </c:pt>
                <c:pt idx="8">
                  <c:v>503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9-4242-8CB7-ED0FDADB18F7}"/>
            </c:ext>
          </c:extLst>
        </c:ser>
        <c:ser>
          <c:idx val="2"/>
          <c:order val="2"/>
          <c:tx>
            <c:strRef>
              <c:f>'Can Weight Analysis (2)'!$F$6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'Can Weight Analysis (2)'!$B$7:$B$18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'Can Weight Analysis (2)'!$F$7:$F$18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505</c:v>
                </c:pt>
                <c:pt idx="10">
                  <c:v>506</c:v>
                </c:pt>
                <c:pt idx="1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9-4242-8CB7-ED0FDADB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30743488"/>
        <c:axId val="730744544"/>
      </c:barChart>
      <c:catAx>
        <c:axId val="73074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4544"/>
        <c:crosses val="autoZero"/>
        <c:auto val="1"/>
        <c:lblAlgn val="ctr"/>
        <c:lblOffset val="100"/>
        <c:noMultiLvlLbl val="0"/>
      </c:catAx>
      <c:valAx>
        <c:axId val="730744544"/>
        <c:scaling>
          <c:orientation val="minMax"/>
          <c:max val="51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Weight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Weight of</a:t>
            </a:r>
            <a:r>
              <a:rPr lang="en-US" b="1" baseline="0"/>
              <a:t> a Can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'Can Weight Analysis (2)'!$D$27</c:f>
              <c:strCache>
                <c:ptCount val="1"/>
                <c:pt idx="0">
                  <c:v>Bad - High</c:v>
                </c:pt>
              </c:strCache>
            </c:strRef>
          </c:tx>
          <c:spPr>
            <a:solidFill>
              <a:srgbClr val="FF00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C1-40C3-8D4B-C763A9D970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 (2)'!$D$28:$D$328</c:f>
              <c:numCache>
                <c:formatCode>General</c:formatCode>
                <c:ptCount val="301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490</c:v>
                </c:pt>
                <c:pt idx="16">
                  <c:v>490</c:v>
                </c:pt>
                <c:pt idx="17">
                  <c:v>490</c:v>
                </c:pt>
                <c:pt idx="18">
                  <c:v>490</c:v>
                </c:pt>
                <c:pt idx="19">
                  <c:v>490</c:v>
                </c:pt>
                <c:pt idx="20">
                  <c:v>490</c:v>
                </c:pt>
                <c:pt idx="21">
                  <c:v>490</c:v>
                </c:pt>
                <c:pt idx="22">
                  <c:v>490</c:v>
                </c:pt>
                <c:pt idx="23">
                  <c:v>490</c:v>
                </c:pt>
                <c:pt idx="24">
                  <c:v>490</c:v>
                </c:pt>
                <c:pt idx="25">
                  <c:v>490</c:v>
                </c:pt>
                <c:pt idx="26">
                  <c:v>490</c:v>
                </c:pt>
                <c:pt idx="27">
                  <c:v>490</c:v>
                </c:pt>
                <c:pt idx="28">
                  <c:v>490</c:v>
                </c:pt>
                <c:pt idx="29">
                  <c:v>490</c:v>
                </c:pt>
                <c:pt idx="30">
                  <c:v>490</c:v>
                </c:pt>
                <c:pt idx="31">
                  <c:v>490</c:v>
                </c:pt>
                <c:pt idx="32">
                  <c:v>490</c:v>
                </c:pt>
                <c:pt idx="33">
                  <c:v>490</c:v>
                </c:pt>
                <c:pt idx="34">
                  <c:v>490</c:v>
                </c:pt>
                <c:pt idx="35">
                  <c:v>490</c:v>
                </c:pt>
                <c:pt idx="36">
                  <c:v>490</c:v>
                </c:pt>
                <c:pt idx="37">
                  <c:v>490</c:v>
                </c:pt>
                <c:pt idx="38">
                  <c:v>490</c:v>
                </c:pt>
                <c:pt idx="39">
                  <c:v>490</c:v>
                </c:pt>
                <c:pt idx="40">
                  <c:v>490</c:v>
                </c:pt>
                <c:pt idx="41">
                  <c:v>490</c:v>
                </c:pt>
                <c:pt idx="42">
                  <c:v>490</c:v>
                </c:pt>
                <c:pt idx="43">
                  <c:v>490</c:v>
                </c:pt>
                <c:pt idx="44">
                  <c:v>490</c:v>
                </c:pt>
                <c:pt idx="45">
                  <c:v>490</c:v>
                </c:pt>
                <c:pt idx="46">
                  <c:v>490</c:v>
                </c:pt>
                <c:pt idx="47">
                  <c:v>490</c:v>
                </c:pt>
                <c:pt idx="48">
                  <c:v>490</c:v>
                </c:pt>
                <c:pt idx="49">
                  <c:v>490</c:v>
                </c:pt>
                <c:pt idx="50">
                  <c:v>490</c:v>
                </c:pt>
                <c:pt idx="51">
                  <c:v>490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490</c:v>
                </c:pt>
                <c:pt idx="61">
                  <c:v>490</c:v>
                </c:pt>
                <c:pt idx="62">
                  <c:v>490</c:v>
                </c:pt>
                <c:pt idx="63">
                  <c:v>490</c:v>
                </c:pt>
                <c:pt idx="64">
                  <c:v>490</c:v>
                </c:pt>
                <c:pt idx="65">
                  <c:v>490</c:v>
                </c:pt>
                <c:pt idx="66">
                  <c:v>490</c:v>
                </c:pt>
                <c:pt idx="67">
                  <c:v>490</c:v>
                </c:pt>
                <c:pt idx="68">
                  <c:v>490</c:v>
                </c:pt>
                <c:pt idx="69">
                  <c:v>490</c:v>
                </c:pt>
                <c:pt idx="70">
                  <c:v>490</c:v>
                </c:pt>
                <c:pt idx="71">
                  <c:v>490</c:v>
                </c:pt>
                <c:pt idx="72">
                  <c:v>490</c:v>
                </c:pt>
                <c:pt idx="73">
                  <c:v>490</c:v>
                </c:pt>
                <c:pt idx="74">
                  <c:v>490</c:v>
                </c:pt>
                <c:pt idx="75">
                  <c:v>490</c:v>
                </c:pt>
                <c:pt idx="76">
                  <c:v>490</c:v>
                </c:pt>
                <c:pt idx="77">
                  <c:v>490</c:v>
                </c:pt>
                <c:pt idx="78">
                  <c:v>490</c:v>
                </c:pt>
                <c:pt idx="79">
                  <c:v>490</c:v>
                </c:pt>
                <c:pt idx="80">
                  <c:v>490</c:v>
                </c:pt>
                <c:pt idx="81">
                  <c:v>490</c:v>
                </c:pt>
                <c:pt idx="82">
                  <c:v>490</c:v>
                </c:pt>
                <c:pt idx="83">
                  <c:v>490</c:v>
                </c:pt>
                <c:pt idx="84">
                  <c:v>490</c:v>
                </c:pt>
                <c:pt idx="85">
                  <c:v>490</c:v>
                </c:pt>
                <c:pt idx="86">
                  <c:v>490</c:v>
                </c:pt>
                <c:pt idx="87">
                  <c:v>490</c:v>
                </c:pt>
                <c:pt idx="88">
                  <c:v>490</c:v>
                </c:pt>
                <c:pt idx="89">
                  <c:v>490</c:v>
                </c:pt>
                <c:pt idx="90">
                  <c:v>490</c:v>
                </c:pt>
                <c:pt idx="91">
                  <c:v>490</c:v>
                </c:pt>
                <c:pt idx="92">
                  <c:v>490</c:v>
                </c:pt>
                <c:pt idx="93">
                  <c:v>490</c:v>
                </c:pt>
                <c:pt idx="94">
                  <c:v>490</c:v>
                </c:pt>
                <c:pt idx="95">
                  <c:v>490</c:v>
                </c:pt>
                <c:pt idx="96">
                  <c:v>490</c:v>
                </c:pt>
                <c:pt idx="97">
                  <c:v>490</c:v>
                </c:pt>
                <c:pt idx="98">
                  <c:v>490</c:v>
                </c:pt>
                <c:pt idx="99">
                  <c:v>490</c:v>
                </c:pt>
                <c:pt idx="100">
                  <c:v>490</c:v>
                </c:pt>
                <c:pt idx="101">
                  <c:v>490</c:v>
                </c:pt>
                <c:pt idx="102">
                  <c:v>490</c:v>
                </c:pt>
                <c:pt idx="103">
                  <c:v>490</c:v>
                </c:pt>
                <c:pt idx="104">
                  <c:v>490</c:v>
                </c:pt>
                <c:pt idx="105">
                  <c:v>490</c:v>
                </c:pt>
                <c:pt idx="106">
                  <c:v>490</c:v>
                </c:pt>
                <c:pt idx="107">
                  <c:v>490</c:v>
                </c:pt>
                <c:pt idx="108">
                  <c:v>490</c:v>
                </c:pt>
                <c:pt idx="109">
                  <c:v>490</c:v>
                </c:pt>
                <c:pt idx="110">
                  <c:v>490</c:v>
                </c:pt>
                <c:pt idx="111">
                  <c:v>490</c:v>
                </c:pt>
                <c:pt idx="112">
                  <c:v>490</c:v>
                </c:pt>
                <c:pt idx="113">
                  <c:v>490</c:v>
                </c:pt>
                <c:pt idx="114">
                  <c:v>490</c:v>
                </c:pt>
                <c:pt idx="115">
                  <c:v>490</c:v>
                </c:pt>
                <c:pt idx="116">
                  <c:v>490</c:v>
                </c:pt>
                <c:pt idx="117">
                  <c:v>490</c:v>
                </c:pt>
                <c:pt idx="118">
                  <c:v>490</c:v>
                </c:pt>
                <c:pt idx="119">
                  <c:v>490</c:v>
                </c:pt>
                <c:pt idx="120">
                  <c:v>490</c:v>
                </c:pt>
                <c:pt idx="121">
                  <c:v>490</c:v>
                </c:pt>
                <c:pt idx="122">
                  <c:v>490</c:v>
                </c:pt>
                <c:pt idx="123">
                  <c:v>490</c:v>
                </c:pt>
                <c:pt idx="124">
                  <c:v>490</c:v>
                </c:pt>
                <c:pt idx="125">
                  <c:v>490</c:v>
                </c:pt>
                <c:pt idx="126">
                  <c:v>490</c:v>
                </c:pt>
                <c:pt idx="127">
                  <c:v>490</c:v>
                </c:pt>
                <c:pt idx="128">
                  <c:v>490</c:v>
                </c:pt>
                <c:pt idx="129">
                  <c:v>490</c:v>
                </c:pt>
                <c:pt idx="130">
                  <c:v>490</c:v>
                </c:pt>
                <c:pt idx="131">
                  <c:v>490</c:v>
                </c:pt>
                <c:pt idx="132">
                  <c:v>490</c:v>
                </c:pt>
                <c:pt idx="133">
                  <c:v>490</c:v>
                </c:pt>
                <c:pt idx="134">
                  <c:v>490</c:v>
                </c:pt>
                <c:pt idx="135">
                  <c:v>490</c:v>
                </c:pt>
                <c:pt idx="136">
                  <c:v>490</c:v>
                </c:pt>
                <c:pt idx="137">
                  <c:v>490</c:v>
                </c:pt>
                <c:pt idx="138">
                  <c:v>490</c:v>
                </c:pt>
                <c:pt idx="139">
                  <c:v>490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490</c:v>
                </c:pt>
                <c:pt idx="145">
                  <c:v>490</c:v>
                </c:pt>
                <c:pt idx="146">
                  <c:v>490</c:v>
                </c:pt>
                <c:pt idx="147">
                  <c:v>490</c:v>
                </c:pt>
                <c:pt idx="148">
                  <c:v>490</c:v>
                </c:pt>
                <c:pt idx="149">
                  <c:v>490</c:v>
                </c:pt>
                <c:pt idx="150">
                  <c:v>490</c:v>
                </c:pt>
                <c:pt idx="151">
                  <c:v>490</c:v>
                </c:pt>
                <c:pt idx="152">
                  <c:v>490</c:v>
                </c:pt>
                <c:pt idx="153">
                  <c:v>490</c:v>
                </c:pt>
                <c:pt idx="154">
                  <c:v>490</c:v>
                </c:pt>
                <c:pt idx="155">
                  <c:v>490</c:v>
                </c:pt>
                <c:pt idx="156">
                  <c:v>490</c:v>
                </c:pt>
                <c:pt idx="157">
                  <c:v>490</c:v>
                </c:pt>
                <c:pt idx="158">
                  <c:v>490</c:v>
                </c:pt>
                <c:pt idx="159">
                  <c:v>490</c:v>
                </c:pt>
                <c:pt idx="160">
                  <c:v>490</c:v>
                </c:pt>
                <c:pt idx="161">
                  <c:v>490</c:v>
                </c:pt>
                <c:pt idx="162">
                  <c:v>490</c:v>
                </c:pt>
                <c:pt idx="163">
                  <c:v>490</c:v>
                </c:pt>
                <c:pt idx="164">
                  <c:v>490</c:v>
                </c:pt>
                <c:pt idx="165">
                  <c:v>490</c:v>
                </c:pt>
                <c:pt idx="166">
                  <c:v>490</c:v>
                </c:pt>
                <c:pt idx="167">
                  <c:v>490</c:v>
                </c:pt>
                <c:pt idx="168">
                  <c:v>490</c:v>
                </c:pt>
                <c:pt idx="169">
                  <c:v>490</c:v>
                </c:pt>
                <c:pt idx="170">
                  <c:v>490</c:v>
                </c:pt>
                <c:pt idx="171">
                  <c:v>490</c:v>
                </c:pt>
                <c:pt idx="172">
                  <c:v>490</c:v>
                </c:pt>
                <c:pt idx="173">
                  <c:v>490</c:v>
                </c:pt>
                <c:pt idx="174">
                  <c:v>490</c:v>
                </c:pt>
                <c:pt idx="175">
                  <c:v>490</c:v>
                </c:pt>
                <c:pt idx="176">
                  <c:v>490</c:v>
                </c:pt>
                <c:pt idx="177">
                  <c:v>490</c:v>
                </c:pt>
                <c:pt idx="178">
                  <c:v>490</c:v>
                </c:pt>
                <c:pt idx="179">
                  <c:v>490</c:v>
                </c:pt>
                <c:pt idx="180">
                  <c:v>490</c:v>
                </c:pt>
                <c:pt idx="181">
                  <c:v>490</c:v>
                </c:pt>
                <c:pt idx="182">
                  <c:v>490</c:v>
                </c:pt>
                <c:pt idx="183">
                  <c:v>490</c:v>
                </c:pt>
                <c:pt idx="184">
                  <c:v>490</c:v>
                </c:pt>
                <c:pt idx="185">
                  <c:v>490</c:v>
                </c:pt>
                <c:pt idx="186">
                  <c:v>490</c:v>
                </c:pt>
                <c:pt idx="187">
                  <c:v>490</c:v>
                </c:pt>
                <c:pt idx="188">
                  <c:v>490</c:v>
                </c:pt>
                <c:pt idx="189">
                  <c:v>490</c:v>
                </c:pt>
                <c:pt idx="190">
                  <c:v>490</c:v>
                </c:pt>
                <c:pt idx="191">
                  <c:v>490</c:v>
                </c:pt>
                <c:pt idx="192">
                  <c:v>490</c:v>
                </c:pt>
                <c:pt idx="193">
                  <c:v>490</c:v>
                </c:pt>
                <c:pt idx="194">
                  <c:v>490</c:v>
                </c:pt>
                <c:pt idx="195">
                  <c:v>490</c:v>
                </c:pt>
                <c:pt idx="196">
                  <c:v>490</c:v>
                </c:pt>
                <c:pt idx="197">
                  <c:v>490</c:v>
                </c:pt>
                <c:pt idx="198">
                  <c:v>490</c:v>
                </c:pt>
                <c:pt idx="199">
                  <c:v>490</c:v>
                </c:pt>
                <c:pt idx="200">
                  <c:v>490</c:v>
                </c:pt>
                <c:pt idx="201">
                  <c:v>490</c:v>
                </c:pt>
                <c:pt idx="202">
                  <c:v>490</c:v>
                </c:pt>
                <c:pt idx="203">
                  <c:v>490</c:v>
                </c:pt>
                <c:pt idx="204">
                  <c:v>490</c:v>
                </c:pt>
                <c:pt idx="205">
                  <c:v>490</c:v>
                </c:pt>
                <c:pt idx="206">
                  <c:v>490</c:v>
                </c:pt>
                <c:pt idx="207">
                  <c:v>490</c:v>
                </c:pt>
                <c:pt idx="208">
                  <c:v>490</c:v>
                </c:pt>
                <c:pt idx="209">
                  <c:v>490</c:v>
                </c:pt>
                <c:pt idx="210">
                  <c:v>490</c:v>
                </c:pt>
                <c:pt idx="211">
                  <c:v>490</c:v>
                </c:pt>
                <c:pt idx="212">
                  <c:v>490</c:v>
                </c:pt>
                <c:pt idx="213">
                  <c:v>490</c:v>
                </c:pt>
                <c:pt idx="214">
                  <c:v>490</c:v>
                </c:pt>
                <c:pt idx="215">
                  <c:v>490</c:v>
                </c:pt>
                <c:pt idx="216">
                  <c:v>490</c:v>
                </c:pt>
                <c:pt idx="217">
                  <c:v>490</c:v>
                </c:pt>
                <c:pt idx="218">
                  <c:v>490</c:v>
                </c:pt>
                <c:pt idx="219">
                  <c:v>490</c:v>
                </c:pt>
                <c:pt idx="220">
                  <c:v>490</c:v>
                </c:pt>
                <c:pt idx="221">
                  <c:v>490</c:v>
                </c:pt>
                <c:pt idx="222">
                  <c:v>490</c:v>
                </c:pt>
                <c:pt idx="223">
                  <c:v>490</c:v>
                </c:pt>
                <c:pt idx="224">
                  <c:v>490</c:v>
                </c:pt>
                <c:pt idx="225">
                  <c:v>490</c:v>
                </c:pt>
                <c:pt idx="226">
                  <c:v>490</c:v>
                </c:pt>
                <c:pt idx="227">
                  <c:v>490</c:v>
                </c:pt>
                <c:pt idx="228">
                  <c:v>490</c:v>
                </c:pt>
                <c:pt idx="229">
                  <c:v>490</c:v>
                </c:pt>
                <c:pt idx="230">
                  <c:v>490</c:v>
                </c:pt>
                <c:pt idx="231">
                  <c:v>490</c:v>
                </c:pt>
                <c:pt idx="232">
                  <c:v>490</c:v>
                </c:pt>
                <c:pt idx="233">
                  <c:v>490</c:v>
                </c:pt>
                <c:pt idx="234">
                  <c:v>490</c:v>
                </c:pt>
                <c:pt idx="235">
                  <c:v>490</c:v>
                </c:pt>
                <c:pt idx="236">
                  <c:v>490</c:v>
                </c:pt>
                <c:pt idx="237">
                  <c:v>490</c:v>
                </c:pt>
                <c:pt idx="238">
                  <c:v>490</c:v>
                </c:pt>
                <c:pt idx="239">
                  <c:v>490</c:v>
                </c:pt>
                <c:pt idx="240">
                  <c:v>490</c:v>
                </c:pt>
                <c:pt idx="241">
                  <c:v>490</c:v>
                </c:pt>
                <c:pt idx="242">
                  <c:v>490</c:v>
                </c:pt>
                <c:pt idx="243">
                  <c:v>490</c:v>
                </c:pt>
                <c:pt idx="244">
                  <c:v>490</c:v>
                </c:pt>
                <c:pt idx="245">
                  <c:v>490</c:v>
                </c:pt>
                <c:pt idx="246">
                  <c:v>490</c:v>
                </c:pt>
                <c:pt idx="247">
                  <c:v>490</c:v>
                </c:pt>
                <c:pt idx="248">
                  <c:v>490</c:v>
                </c:pt>
                <c:pt idx="249">
                  <c:v>490</c:v>
                </c:pt>
                <c:pt idx="250">
                  <c:v>490</c:v>
                </c:pt>
                <c:pt idx="251">
                  <c:v>490</c:v>
                </c:pt>
                <c:pt idx="252">
                  <c:v>490</c:v>
                </c:pt>
                <c:pt idx="253">
                  <c:v>490</c:v>
                </c:pt>
                <c:pt idx="254">
                  <c:v>490</c:v>
                </c:pt>
                <c:pt idx="255">
                  <c:v>490</c:v>
                </c:pt>
                <c:pt idx="256">
                  <c:v>490</c:v>
                </c:pt>
                <c:pt idx="257">
                  <c:v>490</c:v>
                </c:pt>
                <c:pt idx="258">
                  <c:v>490</c:v>
                </c:pt>
                <c:pt idx="259">
                  <c:v>490</c:v>
                </c:pt>
                <c:pt idx="260">
                  <c:v>490</c:v>
                </c:pt>
                <c:pt idx="261">
                  <c:v>490</c:v>
                </c:pt>
                <c:pt idx="262">
                  <c:v>490</c:v>
                </c:pt>
                <c:pt idx="263">
                  <c:v>490</c:v>
                </c:pt>
                <c:pt idx="264">
                  <c:v>490</c:v>
                </c:pt>
                <c:pt idx="265">
                  <c:v>490</c:v>
                </c:pt>
                <c:pt idx="266">
                  <c:v>490</c:v>
                </c:pt>
                <c:pt idx="267">
                  <c:v>490</c:v>
                </c:pt>
                <c:pt idx="268">
                  <c:v>490</c:v>
                </c:pt>
                <c:pt idx="269">
                  <c:v>490</c:v>
                </c:pt>
                <c:pt idx="270">
                  <c:v>490</c:v>
                </c:pt>
                <c:pt idx="271">
                  <c:v>490</c:v>
                </c:pt>
                <c:pt idx="272">
                  <c:v>490</c:v>
                </c:pt>
                <c:pt idx="273">
                  <c:v>490</c:v>
                </c:pt>
                <c:pt idx="274">
                  <c:v>490</c:v>
                </c:pt>
                <c:pt idx="275">
                  <c:v>490</c:v>
                </c:pt>
                <c:pt idx="276">
                  <c:v>490</c:v>
                </c:pt>
                <c:pt idx="277">
                  <c:v>490</c:v>
                </c:pt>
                <c:pt idx="278">
                  <c:v>490</c:v>
                </c:pt>
                <c:pt idx="279">
                  <c:v>490</c:v>
                </c:pt>
                <c:pt idx="280">
                  <c:v>490</c:v>
                </c:pt>
                <c:pt idx="281">
                  <c:v>490</c:v>
                </c:pt>
                <c:pt idx="282">
                  <c:v>490</c:v>
                </c:pt>
                <c:pt idx="283">
                  <c:v>490</c:v>
                </c:pt>
                <c:pt idx="284">
                  <c:v>490</c:v>
                </c:pt>
                <c:pt idx="285">
                  <c:v>490</c:v>
                </c:pt>
                <c:pt idx="286">
                  <c:v>490</c:v>
                </c:pt>
                <c:pt idx="287">
                  <c:v>490</c:v>
                </c:pt>
                <c:pt idx="288">
                  <c:v>490</c:v>
                </c:pt>
                <c:pt idx="289">
                  <c:v>490</c:v>
                </c:pt>
                <c:pt idx="290">
                  <c:v>490</c:v>
                </c:pt>
                <c:pt idx="291">
                  <c:v>490</c:v>
                </c:pt>
                <c:pt idx="292">
                  <c:v>490</c:v>
                </c:pt>
                <c:pt idx="293">
                  <c:v>490</c:v>
                </c:pt>
                <c:pt idx="294">
                  <c:v>490</c:v>
                </c:pt>
                <c:pt idx="295">
                  <c:v>490</c:v>
                </c:pt>
                <c:pt idx="296">
                  <c:v>490</c:v>
                </c:pt>
                <c:pt idx="297">
                  <c:v>490</c:v>
                </c:pt>
                <c:pt idx="298">
                  <c:v>490</c:v>
                </c:pt>
                <c:pt idx="299">
                  <c:v>490</c:v>
                </c:pt>
                <c:pt idx="300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1-40C3-8D4B-C763A9D9707C}"/>
            </c:ext>
          </c:extLst>
        </c:ser>
        <c:ser>
          <c:idx val="3"/>
          <c:order val="2"/>
          <c:tx>
            <c:strRef>
              <c:f>'Can Weight Analysis (2)'!$E$27</c:f>
              <c:strCache>
                <c:ptCount val="1"/>
                <c:pt idx="0">
                  <c:v>Good - Low</c:v>
                </c:pt>
              </c:strCache>
            </c:strRef>
          </c:tx>
          <c:spPr>
            <a:solidFill>
              <a:srgbClr val="FFFF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C1-40C3-8D4B-C763A9D970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 (2)'!$E$28:$E$328</c:f>
              <c:numCache>
                <c:formatCode>General</c:formatCode>
                <c:ptCount val="3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1-40C3-8D4B-C763A9D9707C}"/>
            </c:ext>
          </c:extLst>
        </c:ser>
        <c:ser>
          <c:idx val="4"/>
          <c:order val="3"/>
          <c:tx>
            <c:strRef>
              <c:f>'Can Weight Analysis (2)'!$F$27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92D05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C1-40C3-8D4B-C763A9D970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 (2)'!$F$28:$F$328</c:f>
              <c:numCache>
                <c:formatCode>General</c:formatCode>
                <c:ptCount val="30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C1-40C3-8D4B-C763A9D9707C}"/>
            </c:ext>
          </c:extLst>
        </c:ser>
        <c:ser>
          <c:idx val="5"/>
          <c:order val="4"/>
          <c:tx>
            <c:strRef>
              <c:f>'Can Weight Analysis (2)'!$G$27</c:f>
              <c:strCache>
                <c:ptCount val="1"/>
                <c:pt idx="0">
                  <c:v>Good - High</c:v>
                </c:pt>
              </c:strCache>
            </c:strRef>
          </c:tx>
          <c:spPr>
            <a:solidFill>
              <a:srgbClr val="FFFF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C1-40C3-8D4B-C763A9D970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 (2)'!$G$28:$G$328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C1-40C3-8D4B-C763A9D9707C}"/>
            </c:ext>
          </c:extLst>
        </c:ser>
        <c:ser>
          <c:idx val="6"/>
          <c:order val="5"/>
          <c:tx>
            <c:strRef>
              <c:f>'Can Weight Analysis (2)'!$H$27</c:f>
              <c:strCache>
                <c:ptCount val="1"/>
                <c:pt idx="0">
                  <c:v>Bad - Low</c:v>
                </c:pt>
              </c:strCache>
            </c:strRef>
          </c:tx>
          <c:spPr>
            <a:solidFill>
              <a:srgbClr val="FF0000">
                <a:alpha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C1-40C3-8D4B-C763A9D970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'Can Weight Analysis (2)'!$H$28:$H$328</c:f>
              <c:numCache>
                <c:formatCode>General</c:formatCode>
                <c:ptCount val="3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C1-40C3-8D4B-C763A9D9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7048352"/>
        <c:axId val="997059616"/>
      </c:barChart>
      <c:lineChart>
        <c:grouping val="standard"/>
        <c:varyColors val="0"/>
        <c:ser>
          <c:idx val="1"/>
          <c:order val="0"/>
          <c:tx>
            <c:strRef>
              <c:f>'Can Weight Analysis (2)'!$C$27</c:f>
              <c:strCache>
                <c:ptCount val="1"/>
                <c:pt idx="0">
                  <c:v>Weight [g]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'Can Weight Analysis (2)'!$C$28:$C$328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76</c:v>
                </c:pt>
                <c:pt idx="21">
                  <c:v>124</c:v>
                </c:pt>
                <c:pt idx="22">
                  <c:v>170</c:v>
                </c:pt>
                <c:pt idx="23">
                  <c:v>219</c:v>
                </c:pt>
                <c:pt idx="24">
                  <c:v>300</c:v>
                </c:pt>
                <c:pt idx="25">
                  <c:v>370</c:v>
                </c:pt>
                <c:pt idx="26">
                  <c:v>377</c:v>
                </c:pt>
                <c:pt idx="27">
                  <c:v>417</c:v>
                </c:pt>
                <c:pt idx="28">
                  <c:v>452</c:v>
                </c:pt>
                <c:pt idx="29">
                  <c:v>484</c:v>
                </c:pt>
                <c:pt idx="30">
                  <c:v>483</c:v>
                </c:pt>
                <c:pt idx="31">
                  <c:v>481</c:v>
                </c:pt>
                <c:pt idx="32">
                  <c:v>489</c:v>
                </c:pt>
                <c:pt idx="33">
                  <c:v>482</c:v>
                </c:pt>
                <c:pt idx="34">
                  <c:v>401</c:v>
                </c:pt>
                <c:pt idx="35">
                  <c:v>321</c:v>
                </c:pt>
                <c:pt idx="36">
                  <c:v>240</c:v>
                </c:pt>
                <c:pt idx="37">
                  <c:v>160</c:v>
                </c:pt>
                <c:pt idx="38">
                  <c:v>80</c:v>
                </c:pt>
                <c:pt idx="39">
                  <c:v>0</c:v>
                </c:pt>
                <c:pt idx="40">
                  <c:v>0</c:v>
                </c:pt>
                <c:pt idx="41">
                  <c:v>18</c:v>
                </c:pt>
                <c:pt idx="42">
                  <c:v>95</c:v>
                </c:pt>
                <c:pt idx="43">
                  <c:v>176</c:v>
                </c:pt>
                <c:pt idx="44">
                  <c:v>253</c:v>
                </c:pt>
                <c:pt idx="45">
                  <c:v>338</c:v>
                </c:pt>
                <c:pt idx="46">
                  <c:v>435</c:v>
                </c:pt>
                <c:pt idx="47">
                  <c:v>493</c:v>
                </c:pt>
                <c:pt idx="48">
                  <c:v>513</c:v>
                </c:pt>
                <c:pt idx="49">
                  <c:v>507</c:v>
                </c:pt>
                <c:pt idx="50">
                  <c:v>516</c:v>
                </c:pt>
                <c:pt idx="51">
                  <c:v>516</c:v>
                </c:pt>
                <c:pt idx="52">
                  <c:v>503</c:v>
                </c:pt>
                <c:pt idx="53">
                  <c:v>511</c:v>
                </c:pt>
                <c:pt idx="54">
                  <c:v>499</c:v>
                </c:pt>
                <c:pt idx="55">
                  <c:v>508</c:v>
                </c:pt>
                <c:pt idx="56">
                  <c:v>506</c:v>
                </c:pt>
                <c:pt idx="57">
                  <c:v>504</c:v>
                </c:pt>
                <c:pt idx="58">
                  <c:v>505</c:v>
                </c:pt>
                <c:pt idx="59">
                  <c:v>504</c:v>
                </c:pt>
                <c:pt idx="60">
                  <c:v>505</c:v>
                </c:pt>
                <c:pt idx="61">
                  <c:v>504</c:v>
                </c:pt>
                <c:pt idx="62">
                  <c:v>505</c:v>
                </c:pt>
                <c:pt idx="63">
                  <c:v>504</c:v>
                </c:pt>
                <c:pt idx="64">
                  <c:v>505</c:v>
                </c:pt>
                <c:pt idx="65">
                  <c:v>504</c:v>
                </c:pt>
                <c:pt idx="66">
                  <c:v>504</c:v>
                </c:pt>
                <c:pt idx="67">
                  <c:v>504</c:v>
                </c:pt>
                <c:pt idx="68">
                  <c:v>504</c:v>
                </c:pt>
                <c:pt idx="69">
                  <c:v>505</c:v>
                </c:pt>
                <c:pt idx="70">
                  <c:v>504</c:v>
                </c:pt>
                <c:pt idx="71">
                  <c:v>504</c:v>
                </c:pt>
                <c:pt idx="72">
                  <c:v>504</c:v>
                </c:pt>
                <c:pt idx="73">
                  <c:v>504</c:v>
                </c:pt>
                <c:pt idx="74">
                  <c:v>504</c:v>
                </c:pt>
                <c:pt idx="75">
                  <c:v>504</c:v>
                </c:pt>
                <c:pt idx="76">
                  <c:v>504</c:v>
                </c:pt>
                <c:pt idx="77">
                  <c:v>504</c:v>
                </c:pt>
                <c:pt idx="78">
                  <c:v>505</c:v>
                </c:pt>
                <c:pt idx="79">
                  <c:v>504</c:v>
                </c:pt>
                <c:pt idx="80">
                  <c:v>504</c:v>
                </c:pt>
                <c:pt idx="81">
                  <c:v>504</c:v>
                </c:pt>
                <c:pt idx="82">
                  <c:v>505</c:v>
                </c:pt>
                <c:pt idx="83">
                  <c:v>505</c:v>
                </c:pt>
                <c:pt idx="84">
                  <c:v>505</c:v>
                </c:pt>
                <c:pt idx="85">
                  <c:v>505</c:v>
                </c:pt>
                <c:pt idx="86">
                  <c:v>505</c:v>
                </c:pt>
                <c:pt idx="87">
                  <c:v>505</c:v>
                </c:pt>
                <c:pt idx="88">
                  <c:v>504</c:v>
                </c:pt>
                <c:pt idx="89">
                  <c:v>504</c:v>
                </c:pt>
                <c:pt idx="90">
                  <c:v>504</c:v>
                </c:pt>
                <c:pt idx="91">
                  <c:v>504</c:v>
                </c:pt>
                <c:pt idx="92">
                  <c:v>505</c:v>
                </c:pt>
                <c:pt idx="93">
                  <c:v>505</c:v>
                </c:pt>
                <c:pt idx="94">
                  <c:v>505</c:v>
                </c:pt>
                <c:pt idx="95">
                  <c:v>505</c:v>
                </c:pt>
                <c:pt idx="96">
                  <c:v>505</c:v>
                </c:pt>
                <c:pt idx="97">
                  <c:v>505</c:v>
                </c:pt>
                <c:pt idx="98">
                  <c:v>505</c:v>
                </c:pt>
                <c:pt idx="99">
                  <c:v>504</c:v>
                </c:pt>
                <c:pt idx="100">
                  <c:v>504</c:v>
                </c:pt>
                <c:pt idx="101">
                  <c:v>504</c:v>
                </c:pt>
                <c:pt idx="102">
                  <c:v>504</c:v>
                </c:pt>
                <c:pt idx="103">
                  <c:v>504</c:v>
                </c:pt>
                <c:pt idx="104">
                  <c:v>505</c:v>
                </c:pt>
                <c:pt idx="105">
                  <c:v>505</c:v>
                </c:pt>
                <c:pt idx="106">
                  <c:v>505</c:v>
                </c:pt>
                <c:pt idx="107">
                  <c:v>505</c:v>
                </c:pt>
                <c:pt idx="108">
                  <c:v>505</c:v>
                </c:pt>
                <c:pt idx="109">
                  <c:v>505</c:v>
                </c:pt>
                <c:pt idx="110">
                  <c:v>505</c:v>
                </c:pt>
                <c:pt idx="111">
                  <c:v>505</c:v>
                </c:pt>
                <c:pt idx="112">
                  <c:v>505</c:v>
                </c:pt>
                <c:pt idx="113">
                  <c:v>505</c:v>
                </c:pt>
                <c:pt idx="114">
                  <c:v>505</c:v>
                </c:pt>
                <c:pt idx="115">
                  <c:v>504</c:v>
                </c:pt>
                <c:pt idx="116">
                  <c:v>505</c:v>
                </c:pt>
                <c:pt idx="117">
                  <c:v>505</c:v>
                </c:pt>
                <c:pt idx="118">
                  <c:v>505</c:v>
                </c:pt>
                <c:pt idx="119">
                  <c:v>505</c:v>
                </c:pt>
                <c:pt idx="120">
                  <c:v>505</c:v>
                </c:pt>
                <c:pt idx="121">
                  <c:v>505</c:v>
                </c:pt>
                <c:pt idx="122">
                  <c:v>505</c:v>
                </c:pt>
                <c:pt idx="123">
                  <c:v>504</c:v>
                </c:pt>
                <c:pt idx="124">
                  <c:v>505</c:v>
                </c:pt>
                <c:pt idx="125">
                  <c:v>505</c:v>
                </c:pt>
                <c:pt idx="126">
                  <c:v>504</c:v>
                </c:pt>
                <c:pt idx="127">
                  <c:v>504</c:v>
                </c:pt>
                <c:pt idx="128">
                  <c:v>505</c:v>
                </c:pt>
                <c:pt idx="129">
                  <c:v>505</c:v>
                </c:pt>
                <c:pt idx="130">
                  <c:v>505</c:v>
                </c:pt>
                <c:pt idx="131">
                  <c:v>505</c:v>
                </c:pt>
                <c:pt idx="132">
                  <c:v>505</c:v>
                </c:pt>
                <c:pt idx="133">
                  <c:v>505</c:v>
                </c:pt>
                <c:pt idx="134">
                  <c:v>505</c:v>
                </c:pt>
                <c:pt idx="135">
                  <c:v>505</c:v>
                </c:pt>
                <c:pt idx="136">
                  <c:v>505</c:v>
                </c:pt>
                <c:pt idx="137">
                  <c:v>505</c:v>
                </c:pt>
                <c:pt idx="138">
                  <c:v>505</c:v>
                </c:pt>
                <c:pt idx="139">
                  <c:v>505</c:v>
                </c:pt>
                <c:pt idx="140">
                  <c:v>434</c:v>
                </c:pt>
                <c:pt idx="141">
                  <c:v>499</c:v>
                </c:pt>
                <c:pt idx="142">
                  <c:v>470</c:v>
                </c:pt>
                <c:pt idx="143">
                  <c:v>445</c:v>
                </c:pt>
                <c:pt idx="144">
                  <c:v>380</c:v>
                </c:pt>
                <c:pt idx="145">
                  <c:v>325</c:v>
                </c:pt>
                <c:pt idx="146">
                  <c:v>249</c:v>
                </c:pt>
                <c:pt idx="147">
                  <c:v>171</c:v>
                </c:pt>
                <c:pt idx="148">
                  <c:v>131</c:v>
                </c:pt>
                <c:pt idx="149">
                  <c:v>73</c:v>
                </c:pt>
                <c:pt idx="150">
                  <c:v>41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70</c:v>
                </c:pt>
                <c:pt idx="168">
                  <c:v>80</c:v>
                </c:pt>
                <c:pt idx="169">
                  <c:v>140</c:v>
                </c:pt>
                <c:pt idx="170">
                  <c:v>212</c:v>
                </c:pt>
                <c:pt idx="171">
                  <c:v>293</c:v>
                </c:pt>
                <c:pt idx="172">
                  <c:v>374</c:v>
                </c:pt>
                <c:pt idx="173">
                  <c:v>385</c:v>
                </c:pt>
                <c:pt idx="174">
                  <c:v>458</c:v>
                </c:pt>
                <c:pt idx="175">
                  <c:v>484</c:v>
                </c:pt>
                <c:pt idx="176">
                  <c:v>497</c:v>
                </c:pt>
                <c:pt idx="177">
                  <c:v>500</c:v>
                </c:pt>
                <c:pt idx="178">
                  <c:v>498</c:v>
                </c:pt>
                <c:pt idx="179">
                  <c:v>504</c:v>
                </c:pt>
                <c:pt idx="180">
                  <c:v>505</c:v>
                </c:pt>
                <c:pt idx="181">
                  <c:v>504</c:v>
                </c:pt>
                <c:pt idx="182">
                  <c:v>500</c:v>
                </c:pt>
                <c:pt idx="183">
                  <c:v>498</c:v>
                </c:pt>
                <c:pt idx="184">
                  <c:v>503</c:v>
                </c:pt>
                <c:pt idx="185">
                  <c:v>504</c:v>
                </c:pt>
                <c:pt idx="186">
                  <c:v>502</c:v>
                </c:pt>
                <c:pt idx="187">
                  <c:v>499</c:v>
                </c:pt>
                <c:pt idx="188">
                  <c:v>500</c:v>
                </c:pt>
                <c:pt idx="189">
                  <c:v>504</c:v>
                </c:pt>
                <c:pt idx="190">
                  <c:v>500</c:v>
                </c:pt>
                <c:pt idx="191">
                  <c:v>495</c:v>
                </c:pt>
                <c:pt idx="192">
                  <c:v>496</c:v>
                </c:pt>
                <c:pt idx="193">
                  <c:v>502</c:v>
                </c:pt>
                <c:pt idx="194">
                  <c:v>503</c:v>
                </c:pt>
                <c:pt idx="195">
                  <c:v>497</c:v>
                </c:pt>
                <c:pt idx="196">
                  <c:v>499</c:v>
                </c:pt>
                <c:pt idx="197">
                  <c:v>505</c:v>
                </c:pt>
                <c:pt idx="198">
                  <c:v>504</c:v>
                </c:pt>
                <c:pt idx="199">
                  <c:v>503</c:v>
                </c:pt>
                <c:pt idx="200">
                  <c:v>502</c:v>
                </c:pt>
                <c:pt idx="201">
                  <c:v>502</c:v>
                </c:pt>
                <c:pt idx="202">
                  <c:v>501</c:v>
                </c:pt>
                <c:pt idx="203">
                  <c:v>501</c:v>
                </c:pt>
                <c:pt idx="204">
                  <c:v>503</c:v>
                </c:pt>
                <c:pt idx="205">
                  <c:v>497</c:v>
                </c:pt>
                <c:pt idx="206">
                  <c:v>500</c:v>
                </c:pt>
                <c:pt idx="207">
                  <c:v>503</c:v>
                </c:pt>
                <c:pt idx="208">
                  <c:v>502</c:v>
                </c:pt>
                <c:pt idx="209">
                  <c:v>500</c:v>
                </c:pt>
                <c:pt idx="210">
                  <c:v>499</c:v>
                </c:pt>
                <c:pt idx="211">
                  <c:v>504</c:v>
                </c:pt>
                <c:pt idx="212">
                  <c:v>503</c:v>
                </c:pt>
                <c:pt idx="213">
                  <c:v>507</c:v>
                </c:pt>
                <c:pt idx="214">
                  <c:v>511</c:v>
                </c:pt>
                <c:pt idx="215">
                  <c:v>507</c:v>
                </c:pt>
                <c:pt idx="216">
                  <c:v>511</c:v>
                </c:pt>
                <c:pt idx="217">
                  <c:v>515</c:v>
                </c:pt>
                <c:pt idx="218">
                  <c:v>506</c:v>
                </c:pt>
                <c:pt idx="219">
                  <c:v>471</c:v>
                </c:pt>
                <c:pt idx="220">
                  <c:v>438</c:v>
                </c:pt>
                <c:pt idx="221">
                  <c:v>392</c:v>
                </c:pt>
                <c:pt idx="222">
                  <c:v>318</c:v>
                </c:pt>
                <c:pt idx="223">
                  <c:v>235</c:v>
                </c:pt>
                <c:pt idx="224">
                  <c:v>165</c:v>
                </c:pt>
                <c:pt idx="225">
                  <c:v>113</c:v>
                </c:pt>
                <c:pt idx="226">
                  <c:v>60</c:v>
                </c:pt>
                <c:pt idx="227">
                  <c:v>26</c:v>
                </c:pt>
                <c:pt idx="228">
                  <c:v>50</c:v>
                </c:pt>
                <c:pt idx="229">
                  <c:v>129</c:v>
                </c:pt>
                <c:pt idx="230">
                  <c:v>197</c:v>
                </c:pt>
                <c:pt idx="231">
                  <c:v>270</c:v>
                </c:pt>
                <c:pt idx="232">
                  <c:v>346</c:v>
                </c:pt>
                <c:pt idx="233">
                  <c:v>427</c:v>
                </c:pt>
                <c:pt idx="234">
                  <c:v>466</c:v>
                </c:pt>
                <c:pt idx="235">
                  <c:v>462</c:v>
                </c:pt>
                <c:pt idx="236">
                  <c:v>388</c:v>
                </c:pt>
                <c:pt idx="237">
                  <c:v>313</c:v>
                </c:pt>
                <c:pt idx="238">
                  <c:v>237</c:v>
                </c:pt>
                <c:pt idx="239">
                  <c:v>156</c:v>
                </c:pt>
                <c:pt idx="240">
                  <c:v>80</c:v>
                </c:pt>
                <c:pt idx="241">
                  <c:v>0</c:v>
                </c:pt>
                <c:pt idx="242">
                  <c:v>0</c:v>
                </c:pt>
                <c:pt idx="243">
                  <c:v>42</c:v>
                </c:pt>
                <c:pt idx="244">
                  <c:v>110</c:v>
                </c:pt>
                <c:pt idx="245">
                  <c:v>138</c:v>
                </c:pt>
                <c:pt idx="246">
                  <c:v>185</c:v>
                </c:pt>
                <c:pt idx="247">
                  <c:v>255</c:v>
                </c:pt>
                <c:pt idx="248">
                  <c:v>340</c:v>
                </c:pt>
                <c:pt idx="249">
                  <c:v>375</c:v>
                </c:pt>
                <c:pt idx="250">
                  <c:v>388</c:v>
                </c:pt>
                <c:pt idx="251">
                  <c:v>444</c:v>
                </c:pt>
                <c:pt idx="252">
                  <c:v>480</c:v>
                </c:pt>
                <c:pt idx="253">
                  <c:v>491</c:v>
                </c:pt>
                <c:pt idx="254">
                  <c:v>491</c:v>
                </c:pt>
                <c:pt idx="255">
                  <c:v>499</c:v>
                </c:pt>
                <c:pt idx="256">
                  <c:v>504</c:v>
                </c:pt>
                <c:pt idx="257">
                  <c:v>504</c:v>
                </c:pt>
                <c:pt idx="258">
                  <c:v>503</c:v>
                </c:pt>
                <c:pt idx="259">
                  <c:v>504</c:v>
                </c:pt>
                <c:pt idx="260">
                  <c:v>502</c:v>
                </c:pt>
                <c:pt idx="261">
                  <c:v>504</c:v>
                </c:pt>
                <c:pt idx="262">
                  <c:v>504</c:v>
                </c:pt>
                <c:pt idx="263">
                  <c:v>503</c:v>
                </c:pt>
                <c:pt idx="264">
                  <c:v>504</c:v>
                </c:pt>
                <c:pt idx="265">
                  <c:v>504</c:v>
                </c:pt>
                <c:pt idx="266">
                  <c:v>503</c:v>
                </c:pt>
                <c:pt idx="267">
                  <c:v>504</c:v>
                </c:pt>
                <c:pt idx="268">
                  <c:v>503</c:v>
                </c:pt>
                <c:pt idx="269">
                  <c:v>502</c:v>
                </c:pt>
                <c:pt idx="270">
                  <c:v>502</c:v>
                </c:pt>
                <c:pt idx="271">
                  <c:v>500</c:v>
                </c:pt>
                <c:pt idx="272">
                  <c:v>501</c:v>
                </c:pt>
                <c:pt idx="273">
                  <c:v>502</c:v>
                </c:pt>
                <c:pt idx="274">
                  <c:v>504</c:v>
                </c:pt>
                <c:pt idx="275">
                  <c:v>504</c:v>
                </c:pt>
                <c:pt idx="276">
                  <c:v>503</c:v>
                </c:pt>
                <c:pt idx="277">
                  <c:v>504</c:v>
                </c:pt>
                <c:pt idx="278">
                  <c:v>504</c:v>
                </c:pt>
                <c:pt idx="279">
                  <c:v>503</c:v>
                </c:pt>
                <c:pt idx="280">
                  <c:v>504</c:v>
                </c:pt>
                <c:pt idx="281">
                  <c:v>503</c:v>
                </c:pt>
                <c:pt idx="282">
                  <c:v>506</c:v>
                </c:pt>
                <c:pt idx="283">
                  <c:v>504</c:v>
                </c:pt>
                <c:pt idx="284">
                  <c:v>503</c:v>
                </c:pt>
                <c:pt idx="285">
                  <c:v>504</c:v>
                </c:pt>
                <c:pt idx="286">
                  <c:v>503</c:v>
                </c:pt>
                <c:pt idx="287">
                  <c:v>504</c:v>
                </c:pt>
                <c:pt idx="288">
                  <c:v>503</c:v>
                </c:pt>
                <c:pt idx="289">
                  <c:v>504</c:v>
                </c:pt>
                <c:pt idx="290">
                  <c:v>503</c:v>
                </c:pt>
                <c:pt idx="291">
                  <c:v>506</c:v>
                </c:pt>
                <c:pt idx="292">
                  <c:v>515</c:v>
                </c:pt>
                <c:pt idx="293">
                  <c:v>507</c:v>
                </c:pt>
                <c:pt idx="294">
                  <c:v>510</c:v>
                </c:pt>
                <c:pt idx="295">
                  <c:v>508</c:v>
                </c:pt>
                <c:pt idx="296">
                  <c:v>478</c:v>
                </c:pt>
                <c:pt idx="297">
                  <c:v>442</c:v>
                </c:pt>
                <c:pt idx="298">
                  <c:v>390</c:v>
                </c:pt>
                <c:pt idx="299">
                  <c:v>347</c:v>
                </c:pt>
                <c:pt idx="30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C1-40C3-8D4B-C763A9D9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48352"/>
        <c:axId val="997059616"/>
      </c:lineChart>
      <c:catAx>
        <c:axId val="9970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9616"/>
        <c:crosses val="autoZero"/>
        <c:auto val="1"/>
        <c:lblAlgn val="ctr"/>
        <c:lblOffset val="100"/>
        <c:noMultiLvlLbl val="0"/>
      </c:catAx>
      <c:valAx>
        <c:axId val="997059616"/>
        <c:scaling>
          <c:orientation val="minMax"/>
          <c:max val="515"/>
          <c:min val="4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Weight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Sketch!$D$6</c:f>
              <c:strCache>
                <c:ptCount val="1"/>
                <c:pt idx="0">
                  <c:v>group1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Sketch!$B$7:$B$18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Sketch!$D$7:$D$18</c:f>
              <c:numCache>
                <c:formatCode>General</c:formatCode>
                <c:ptCount val="12"/>
                <c:pt idx="0">
                  <c:v>462</c:v>
                </c:pt>
                <c:pt idx="1">
                  <c:v>472</c:v>
                </c:pt>
                <c:pt idx="2">
                  <c:v>475</c:v>
                </c:pt>
                <c:pt idx="3">
                  <c:v>477</c:v>
                </c:pt>
                <c:pt idx="4">
                  <c:v>483</c:v>
                </c:pt>
                <c:pt idx="5">
                  <c:v>487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5-4050-893B-F17E730A2B6A}"/>
            </c:ext>
          </c:extLst>
        </c:ser>
        <c:ser>
          <c:idx val="1"/>
          <c:order val="1"/>
          <c:tx>
            <c:strRef>
              <c:f>Sketch!$E$6</c:f>
              <c:strCache>
                <c:ptCount val="1"/>
                <c:pt idx="0">
                  <c:v>group2</c:v>
                </c:pt>
              </c:strCache>
            </c:strRef>
          </c:tx>
          <c:spPr>
            <a:solidFill>
              <a:srgbClr val="CCFF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Sketch!$B$7:$B$18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Sketch!$E$7:$E$18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501</c:v>
                </c:pt>
                <c:pt idx="7">
                  <c:v>502</c:v>
                </c:pt>
                <c:pt idx="8">
                  <c:v>503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5-4050-893B-F17E730A2B6A}"/>
            </c:ext>
          </c:extLst>
        </c:ser>
        <c:ser>
          <c:idx val="2"/>
          <c:order val="2"/>
          <c:tx>
            <c:strRef>
              <c:f>Sketch!$F$6</c:f>
              <c:strCache>
                <c:ptCount val="1"/>
                <c:pt idx="0">
                  <c:v>group3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Sketch!$B$7:$B$18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Sketch!$F$7:$F$18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505</c:v>
                </c:pt>
                <c:pt idx="10">
                  <c:v>506</c:v>
                </c:pt>
                <c:pt idx="1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5-4050-893B-F17E730A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30743488"/>
        <c:axId val="730744544"/>
      </c:barChart>
      <c:catAx>
        <c:axId val="73074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4544"/>
        <c:crosses val="autoZero"/>
        <c:auto val="1"/>
        <c:lblAlgn val="ctr"/>
        <c:lblOffset val="100"/>
        <c:noMultiLvlLbl val="0"/>
      </c:catAx>
      <c:valAx>
        <c:axId val="730744544"/>
        <c:scaling>
          <c:orientation val="minMax"/>
          <c:max val="51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Weight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Sketch!$N$25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Sketch!$M$26:$M$30</c:f>
              <c:strCache>
                <c:ptCount val="5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  <c:pt idx="3">
                  <c:v>yellow</c:v>
                </c:pt>
                <c:pt idx="4">
                  <c:v>red</c:v>
                </c:pt>
              </c:strCache>
            </c:strRef>
          </c:cat>
          <c:val>
            <c:numRef>
              <c:f>Sketch!$N$26:$N$30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B-4AB2-B5AE-F6D0755D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112064"/>
        <c:axId val="997112416"/>
      </c:barChart>
      <c:catAx>
        <c:axId val="9971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12416"/>
        <c:crosses val="autoZero"/>
        <c:auto val="1"/>
        <c:lblAlgn val="ctr"/>
        <c:lblOffset val="100"/>
        <c:noMultiLvlLbl val="0"/>
      </c:catAx>
      <c:valAx>
        <c:axId val="9971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Sketch!$E$26:$E$56</c:f>
              <c:numCache>
                <c:formatCode>General</c:formatCode>
                <c:ptCount val="31"/>
                <c:pt idx="0">
                  <c:v>485</c:v>
                </c:pt>
                <c:pt idx="1">
                  <c:v>486</c:v>
                </c:pt>
                <c:pt idx="2">
                  <c:v>487</c:v>
                </c:pt>
                <c:pt idx="3">
                  <c:v>488</c:v>
                </c:pt>
                <c:pt idx="4">
                  <c:v>489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092-931C-57E13C5F90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Sketch!$F$26:$F$56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490</c:v>
                </c:pt>
                <c:pt idx="6">
                  <c:v>491</c:v>
                </c:pt>
                <c:pt idx="7">
                  <c:v>492</c:v>
                </c:pt>
                <c:pt idx="8">
                  <c:v>493</c:v>
                </c:pt>
                <c:pt idx="9">
                  <c:v>494</c:v>
                </c:pt>
                <c:pt idx="10">
                  <c:v>495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092-931C-57E13C5F90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Sketch!$G$26:$G$56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496</c:v>
                </c:pt>
                <c:pt idx="12">
                  <c:v>497</c:v>
                </c:pt>
                <c:pt idx="13">
                  <c:v>498</c:v>
                </c:pt>
                <c:pt idx="14">
                  <c:v>499</c:v>
                </c:pt>
                <c:pt idx="15">
                  <c:v>500</c:v>
                </c:pt>
                <c:pt idx="16">
                  <c:v>501</c:v>
                </c:pt>
                <c:pt idx="17">
                  <c:v>502</c:v>
                </c:pt>
                <c:pt idx="18">
                  <c:v>503</c:v>
                </c:pt>
                <c:pt idx="19">
                  <c:v>504</c:v>
                </c:pt>
                <c:pt idx="20">
                  <c:v>505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092-931C-57E13C5F909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Sketch!$H$26:$H$56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506</c:v>
                </c:pt>
                <c:pt idx="22">
                  <c:v>507</c:v>
                </c:pt>
                <c:pt idx="23">
                  <c:v>508</c:v>
                </c:pt>
                <c:pt idx="24">
                  <c:v>509</c:v>
                </c:pt>
                <c:pt idx="25">
                  <c:v>510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B-4092-931C-57E13C5F909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Sketch!$I$26:$I$56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511</c:v>
                </c:pt>
                <c:pt idx="27">
                  <c:v>512</c:v>
                </c:pt>
                <c:pt idx="28">
                  <c:v>513</c:v>
                </c:pt>
                <c:pt idx="29">
                  <c:v>514</c:v>
                </c:pt>
                <c:pt idx="30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B-4092-931C-57E13C5F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30743488"/>
        <c:axId val="730744544"/>
      </c:barChart>
      <c:catAx>
        <c:axId val="73074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4544"/>
        <c:crosses val="autoZero"/>
        <c:auto val="1"/>
        <c:lblAlgn val="ctr"/>
        <c:lblOffset val="100"/>
        <c:noMultiLvlLbl val="0"/>
      </c:catAx>
      <c:valAx>
        <c:axId val="730744544"/>
        <c:scaling>
          <c:orientation val="minMax"/>
          <c:max val="52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Weight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89</xdr:row>
      <xdr:rowOff>0</xdr:rowOff>
    </xdr:from>
    <xdr:to>
      <xdr:col>13</xdr:col>
      <xdr:colOff>180975</xdr:colOff>
      <xdr:row>93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1FC1F7D-9748-0624-9CC9-722AE830CFA2}"/>
            </a:ext>
          </a:extLst>
        </xdr:cNvPr>
        <xdr:cNvCxnSpPr/>
      </xdr:nvCxnSpPr>
      <xdr:spPr>
        <a:xfrm flipV="1">
          <a:off x="5467350" y="17506950"/>
          <a:ext cx="0" cy="762000"/>
        </a:xfrm>
        <a:prstGeom prst="straightConnector1">
          <a:avLst/>
        </a:prstGeom>
        <a:ln w="57150"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180975</xdr:colOff>
      <xdr:row>89</xdr:row>
      <xdr:rowOff>0</xdr:rowOff>
    </xdr:from>
    <xdr:to>
      <xdr:col>20</xdr:col>
      <xdr:colOff>180975</xdr:colOff>
      <xdr:row>93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9233992-9266-454F-A54A-0459035ABD18}"/>
            </a:ext>
          </a:extLst>
        </xdr:cNvPr>
        <xdr:cNvCxnSpPr/>
      </xdr:nvCxnSpPr>
      <xdr:spPr>
        <a:xfrm flipV="1">
          <a:off x="10125075" y="17506950"/>
          <a:ext cx="0" cy="762000"/>
        </a:xfrm>
        <a:prstGeom prst="straightConnector1">
          <a:avLst/>
        </a:prstGeom>
        <a:ln w="57150"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76200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7A4E-E551-4294-B678-308077894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20</xdr:col>
      <xdr:colOff>277128</xdr:colOff>
      <xdr:row>46</xdr:row>
      <xdr:rowOff>130743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96987-F778-462D-9C7B-9C5D6F093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76200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0C06-90A9-4EB3-9275-975EF7F08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20</xdr:col>
      <xdr:colOff>277128</xdr:colOff>
      <xdr:row>46</xdr:row>
      <xdr:rowOff>130743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D3B74-6BD9-45A9-B98C-054AA4D3E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52939</xdr:colOff>
      <xdr:row>20</xdr:row>
      <xdr:rowOff>54944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D75D616-F9C3-4CC7-8D1E-AE2FACDFE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184483</xdr:rowOff>
    </xdr:from>
    <xdr:to>
      <xdr:col>20</xdr:col>
      <xdr:colOff>385011</xdr:colOff>
      <xdr:row>38</xdr:row>
      <xdr:rowOff>8020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CEF3A1-2253-472D-B446-4D08C0456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18</xdr:col>
      <xdr:colOff>133149</xdr:colOff>
      <xdr:row>51</xdr:row>
      <xdr:rowOff>54944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148E5ED-B163-4797-A36B-92055E8B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93"/>
  <sheetViews>
    <sheetView topLeftCell="A63" zoomScaleNormal="100" workbookViewId="0">
      <selection activeCell="H73" sqref="H73"/>
    </sheetView>
  </sheetViews>
  <sheetFormatPr defaultColWidth="8.85546875" defaultRowHeight="15" x14ac:dyDescent="0.25"/>
  <cols>
    <col min="1" max="2" width="8.85546875" style="1"/>
    <col min="3" max="3" width="5" style="1" bestFit="1" customWidth="1"/>
    <col min="4" max="4" width="5.42578125" style="1" bestFit="1" customWidth="1"/>
    <col min="5" max="5" width="7.5703125" style="1" bestFit="1" customWidth="1"/>
    <col min="6" max="7" width="3" style="1" bestFit="1" customWidth="1"/>
    <col min="8" max="8" width="7.5703125" style="1" bestFit="1" customWidth="1"/>
    <col min="9" max="9" width="5.85546875" style="1" bestFit="1" customWidth="1"/>
    <col min="10" max="10" width="5.7109375" style="1" bestFit="1" customWidth="1"/>
    <col min="11" max="11" width="10.7109375" style="1" customWidth="1"/>
    <col min="12" max="12" width="3" style="1" bestFit="1" customWidth="1"/>
    <col min="13" max="13" width="4.7109375" style="1" bestFit="1" customWidth="1"/>
    <col min="14" max="14" width="3" style="1" bestFit="1" customWidth="1"/>
    <col min="15" max="15" width="11.7109375" style="1" bestFit="1" customWidth="1"/>
    <col min="16" max="16" width="10.85546875" style="1" bestFit="1" customWidth="1"/>
    <col min="17" max="18" width="7.85546875" style="1" bestFit="1" customWidth="1"/>
    <col min="19" max="19" width="10" style="1" bestFit="1" customWidth="1"/>
    <col min="20" max="20" width="20.85546875" style="1" bestFit="1" customWidth="1"/>
    <col min="21" max="21" width="3" style="1" bestFit="1" customWidth="1"/>
    <col min="22" max="22" width="5.7109375" style="1" customWidth="1"/>
    <col min="23" max="23" width="3" style="1" customWidth="1"/>
    <col min="24" max="25" width="7.5703125" style="1" bestFit="1" customWidth="1"/>
    <col min="26" max="26" width="9.7109375" style="1" bestFit="1" customWidth="1"/>
    <col min="27" max="16384" width="8.85546875" style="1"/>
  </cols>
  <sheetData>
    <row r="2" spans="3:26" ht="15.75" thickBot="1" x14ac:dyDescent="0.3"/>
    <row r="3" spans="3:26" ht="15.75" thickBot="1" x14ac:dyDescent="0.3">
      <c r="C3" s="223" t="s">
        <v>0</v>
      </c>
      <c r="D3" s="224"/>
      <c r="E3" s="224"/>
      <c r="F3" s="224"/>
      <c r="G3" s="224"/>
      <c r="H3" s="224"/>
      <c r="I3" s="224"/>
      <c r="J3" s="225"/>
      <c r="O3" s="223" t="s">
        <v>1</v>
      </c>
      <c r="P3" s="224"/>
      <c r="Q3" s="224"/>
      <c r="R3" s="224"/>
      <c r="S3" s="224"/>
      <c r="T3" s="225"/>
    </row>
    <row r="4" spans="3:26" ht="15.75" thickBot="1" x14ac:dyDescent="0.3"/>
    <row r="5" spans="3:26" ht="15.75" thickBot="1" x14ac:dyDescent="0.3">
      <c r="X5" s="242" t="s">
        <v>2</v>
      </c>
      <c r="Y5" s="243"/>
      <c r="Z5" s="93" t="s">
        <v>3</v>
      </c>
    </row>
    <row r="6" spans="3:26" ht="15.75" thickBot="1" x14ac:dyDescent="0.3">
      <c r="E6" s="17" t="s">
        <v>4</v>
      </c>
      <c r="F6" s="7">
        <v>1</v>
      </c>
      <c r="G6" s="4">
        <v>2</v>
      </c>
      <c r="H6" s="16" t="s">
        <v>5</v>
      </c>
      <c r="O6" s="2"/>
      <c r="P6" s="52" t="s">
        <v>6</v>
      </c>
      <c r="Q6" s="7" t="s">
        <v>4</v>
      </c>
      <c r="R6" s="4" t="s">
        <v>5</v>
      </c>
      <c r="S6" s="52" t="s">
        <v>6</v>
      </c>
      <c r="T6" s="2"/>
      <c r="X6" s="53" t="str">
        <f t="shared" ref="X6:X25" si="0">IF(P6="",Q6,"")</f>
        <v/>
      </c>
      <c r="Y6" s="54" t="str">
        <f t="shared" ref="Y6:Y25" si="1">IF(S6="",R6,"")</f>
        <v/>
      </c>
      <c r="Z6" s="92">
        <f>40-COUNTIF(X6:Y25,"")</f>
        <v>11</v>
      </c>
    </row>
    <row r="7" spans="3:26" x14ac:dyDescent="0.25">
      <c r="C7" s="231" t="s">
        <v>7</v>
      </c>
      <c r="D7" s="32" t="s">
        <v>8</v>
      </c>
      <c r="E7" s="33" t="s">
        <v>9</v>
      </c>
      <c r="F7" s="23">
        <v>3</v>
      </c>
      <c r="G7" s="5">
        <v>4</v>
      </c>
      <c r="H7" s="16" t="s">
        <v>5</v>
      </c>
      <c r="O7" s="2"/>
      <c r="P7" s="2"/>
      <c r="Q7" s="23" t="s">
        <v>9</v>
      </c>
      <c r="R7" s="5" t="s">
        <v>5</v>
      </c>
      <c r="S7" s="51" t="s">
        <v>10</v>
      </c>
      <c r="T7" s="51" t="s">
        <v>11</v>
      </c>
      <c r="X7" s="53" t="str">
        <f t="shared" si="0"/>
        <v>GPIO 2</v>
      </c>
      <c r="Y7" s="54" t="str">
        <f t="shared" si="1"/>
        <v/>
      </c>
    </row>
    <row r="8" spans="3:26" ht="15.75" thickBot="1" x14ac:dyDescent="0.3">
      <c r="C8" s="232"/>
      <c r="D8" s="34" t="s">
        <v>12</v>
      </c>
      <c r="E8" s="35" t="s">
        <v>13</v>
      </c>
      <c r="F8" s="23">
        <v>5</v>
      </c>
      <c r="G8" s="9">
        <v>6</v>
      </c>
      <c r="H8" s="16" t="s">
        <v>14</v>
      </c>
      <c r="O8" s="2"/>
      <c r="P8" s="2"/>
      <c r="Q8" s="23" t="s">
        <v>13</v>
      </c>
      <c r="R8" s="9" t="s">
        <v>14</v>
      </c>
      <c r="S8" s="50" t="s">
        <v>10</v>
      </c>
      <c r="T8" s="50" t="s">
        <v>11</v>
      </c>
      <c r="X8" s="53" t="str">
        <f t="shared" si="0"/>
        <v>GPIO 3</v>
      </c>
      <c r="Y8" s="54" t="str">
        <f t="shared" si="1"/>
        <v/>
      </c>
    </row>
    <row r="9" spans="3:26" x14ac:dyDescent="0.25">
      <c r="E9" s="3" t="s">
        <v>15</v>
      </c>
      <c r="F9" s="11">
        <v>7</v>
      </c>
      <c r="G9" s="18">
        <v>8</v>
      </c>
      <c r="H9" s="24" t="s">
        <v>16</v>
      </c>
      <c r="I9" s="25" t="s">
        <v>17</v>
      </c>
      <c r="J9" s="235" t="s">
        <v>18</v>
      </c>
      <c r="O9" s="2"/>
      <c r="P9" s="2"/>
      <c r="Q9" s="11" t="s">
        <v>15</v>
      </c>
      <c r="R9" s="18" t="s">
        <v>16</v>
      </c>
      <c r="S9" s="2"/>
      <c r="T9" s="2"/>
      <c r="X9" s="53" t="str">
        <f t="shared" si="0"/>
        <v>GPIO 4</v>
      </c>
      <c r="Y9" s="54" t="str">
        <f t="shared" si="1"/>
        <v>GPIO 14</v>
      </c>
    </row>
    <row r="10" spans="3:26" ht="15.75" thickBot="1" x14ac:dyDescent="0.3">
      <c r="E10" s="17" t="s">
        <v>14</v>
      </c>
      <c r="F10" s="8">
        <v>9</v>
      </c>
      <c r="G10" s="18">
        <v>10</v>
      </c>
      <c r="H10" s="26" t="s">
        <v>19</v>
      </c>
      <c r="I10" s="27" t="s">
        <v>20</v>
      </c>
      <c r="J10" s="236"/>
      <c r="O10" s="50" t="s">
        <v>21</v>
      </c>
      <c r="P10" s="50" t="s">
        <v>10</v>
      </c>
      <c r="Q10" s="8" t="s">
        <v>14</v>
      </c>
      <c r="R10" s="18" t="s">
        <v>19</v>
      </c>
      <c r="S10" s="2"/>
      <c r="T10" s="2"/>
      <c r="X10" s="53" t="str">
        <f t="shared" si="0"/>
        <v/>
      </c>
      <c r="Y10" s="54" t="str">
        <f t="shared" si="1"/>
        <v>GPIO 15</v>
      </c>
    </row>
    <row r="11" spans="3:26" ht="15.75" thickBot="1" x14ac:dyDescent="0.3">
      <c r="E11" s="3" t="s">
        <v>22</v>
      </c>
      <c r="F11" s="19">
        <v>11</v>
      </c>
      <c r="G11" s="12">
        <v>12</v>
      </c>
      <c r="H11" s="28" t="s">
        <v>23</v>
      </c>
      <c r="I11" s="29" t="s">
        <v>24</v>
      </c>
      <c r="J11" s="47" t="s">
        <v>25</v>
      </c>
      <c r="O11" s="2" t="s">
        <v>26</v>
      </c>
      <c r="P11" s="2" t="s">
        <v>27</v>
      </c>
      <c r="Q11" s="19" t="s">
        <v>22</v>
      </c>
      <c r="R11" s="12" t="s">
        <v>23</v>
      </c>
      <c r="S11" s="2"/>
      <c r="T11" s="2"/>
      <c r="X11" s="53" t="str">
        <f t="shared" si="0"/>
        <v/>
      </c>
      <c r="Y11" s="54" t="str">
        <f t="shared" si="1"/>
        <v>GPIO 18</v>
      </c>
    </row>
    <row r="12" spans="3:26" x14ac:dyDescent="0.25">
      <c r="E12" s="3" t="s">
        <v>28</v>
      </c>
      <c r="F12" s="19">
        <v>13</v>
      </c>
      <c r="G12" s="9">
        <v>14</v>
      </c>
      <c r="H12" s="16" t="s">
        <v>14</v>
      </c>
      <c r="O12" s="2" t="s">
        <v>29</v>
      </c>
      <c r="P12" s="2" t="s">
        <v>27</v>
      </c>
      <c r="Q12" s="19" t="s">
        <v>28</v>
      </c>
      <c r="R12" s="9" t="s">
        <v>14</v>
      </c>
      <c r="S12" s="52" t="s">
        <v>6</v>
      </c>
      <c r="T12" s="2"/>
      <c r="X12" s="53" t="str">
        <f t="shared" si="0"/>
        <v/>
      </c>
      <c r="Y12" s="54" t="str">
        <f t="shared" si="1"/>
        <v/>
      </c>
    </row>
    <row r="13" spans="3:26" x14ac:dyDescent="0.25">
      <c r="E13" s="3" t="s">
        <v>30</v>
      </c>
      <c r="F13" s="19">
        <v>15</v>
      </c>
      <c r="G13" s="20">
        <v>16</v>
      </c>
      <c r="H13" s="1" t="s">
        <v>31</v>
      </c>
      <c r="O13" s="2"/>
      <c r="P13" s="2"/>
      <c r="Q13" s="19" t="s">
        <v>30</v>
      </c>
      <c r="R13" s="20" t="s">
        <v>31</v>
      </c>
      <c r="S13" s="2"/>
      <c r="T13" s="2"/>
      <c r="X13" s="53" t="str">
        <f t="shared" si="0"/>
        <v>GPIO 22</v>
      </c>
      <c r="Y13" s="54" t="str">
        <f t="shared" si="1"/>
        <v>GPIO 23</v>
      </c>
    </row>
    <row r="14" spans="3:26" ht="15.75" thickBot="1" x14ac:dyDescent="0.3">
      <c r="E14" s="17" t="s">
        <v>4</v>
      </c>
      <c r="F14" s="6">
        <v>17</v>
      </c>
      <c r="G14" s="20">
        <v>18</v>
      </c>
      <c r="H14" s="1" t="s">
        <v>32</v>
      </c>
      <c r="O14" s="49" t="s">
        <v>21</v>
      </c>
      <c r="P14" s="49" t="s">
        <v>10</v>
      </c>
      <c r="Q14" s="6" t="s">
        <v>4</v>
      </c>
      <c r="R14" s="20" t="s">
        <v>32</v>
      </c>
      <c r="S14" s="2" t="s">
        <v>33</v>
      </c>
      <c r="T14" s="2" t="s">
        <v>34</v>
      </c>
      <c r="X14" s="53" t="str">
        <f t="shared" si="0"/>
        <v/>
      </c>
      <c r="Y14" s="54" t="str">
        <f t="shared" si="1"/>
        <v/>
      </c>
    </row>
    <row r="15" spans="3:26" x14ac:dyDescent="0.25">
      <c r="C15" s="228" t="s">
        <v>35</v>
      </c>
      <c r="D15" s="36" t="s">
        <v>36</v>
      </c>
      <c r="E15" s="37" t="s">
        <v>37</v>
      </c>
      <c r="F15" s="14">
        <v>19</v>
      </c>
      <c r="G15" s="9">
        <v>20</v>
      </c>
      <c r="H15" s="16" t="s">
        <v>14</v>
      </c>
      <c r="O15" s="2"/>
      <c r="P15" s="2"/>
      <c r="Q15" s="14" t="s">
        <v>37</v>
      </c>
      <c r="R15" s="9" t="s">
        <v>14</v>
      </c>
      <c r="S15" s="52" t="s">
        <v>6</v>
      </c>
      <c r="T15" s="2"/>
      <c r="X15" s="53" t="str">
        <f t="shared" si="0"/>
        <v>GPIO 10</v>
      </c>
      <c r="Y15" s="54" t="str">
        <f t="shared" si="1"/>
        <v/>
      </c>
    </row>
    <row r="16" spans="3:26" ht="15.75" thickBot="1" x14ac:dyDescent="0.3">
      <c r="C16" s="229"/>
      <c r="D16" s="31" t="s">
        <v>38</v>
      </c>
      <c r="E16" s="38" t="s">
        <v>39</v>
      </c>
      <c r="F16" s="14">
        <v>21</v>
      </c>
      <c r="G16" s="20">
        <v>22</v>
      </c>
      <c r="H16" s="1" t="s">
        <v>40</v>
      </c>
      <c r="O16" s="2"/>
      <c r="P16" s="2"/>
      <c r="Q16" s="14" t="s">
        <v>39</v>
      </c>
      <c r="R16" s="20" t="s">
        <v>40</v>
      </c>
      <c r="S16" s="2" t="s">
        <v>33</v>
      </c>
      <c r="T16" s="2" t="s">
        <v>41</v>
      </c>
      <c r="X16" s="53" t="str">
        <f t="shared" si="0"/>
        <v>GPIO 9</v>
      </c>
      <c r="Y16" s="54" t="str">
        <f t="shared" si="1"/>
        <v/>
      </c>
    </row>
    <row r="17" spans="1:27" ht="15.75" thickBot="1" x14ac:dyDescent="0.3">
      <c r="C17" s="230"/>
      <c r="D17" s="39" t="s">
        <v>42</v>
      </c>
      <c r="E17" s="40" t="s">
        <v>43</v>
      </c>
      <c r="F17" s="14">
        <v>23</v>
      </c>
      <c r="G17" s="15">
        <v>24</v>
      </c>
      <c r="H17" s="45" t="s">
        <v>44</v>
      </c>
      <c r="I17" s="36" t="s">
        <v>45</v>
      </c>
      <c r="J17" s="233" t="s">
        <v>35</v>
      </c>
      <c r="O17" s="2"/>
      <c r="P17" s="2"/>
      <c r="Q17" s="14" t="s">
        <v>43</v>
      </c>
      <c r="R17" s="15" t="s">
        <v>44</v>
      </c>
      <c r="S17" s="2" t="s">
        <v>33</v>
      </c>
      <c r="T17" s="2" t="s">
        <v>46</v>
      </c>
      <c r="X17" s="53" t="str">
        <f t="shared" si="0"/>
        <v>GPIO 11</v>
      </c>
      <c r="Y17" s="54" t="str">
        <f t="shared" si="1"/>
        <v/>
      </c>
    </row>
    <row r="18" spans="1:27" ht="15.75" thickBot="1" x14ac:dyDescent="0.3">
      <c r="E18" s="17" t="s">
        <v>14</v>
      </c>
      <c r="F18" s="8">
        <v>25</v>
      </c>
      <c r="G18" s="15">
        <v>26</v>
      </c>
      <c r="H18" s="46" t="s">
        <v>47</v>
      </c>
      <c r="I18" s="39" t="s">
        <v>48</v>
      </c>
      <c r="J18" s="234"/>
      <c r="O18" s="2"/>
      <c r="P18" s="52" t="s">
        <v>6</v>
      </c>
      <c r="Q18" s="8" t="s">
        <v>14</v>
      </c>
      <c r="R18" s="15" t="s">
        <v>47</v>
      </c>
      <c r="S18" s="2" t="s">
        <v>33</v>
      </c>
      <c r="T18" s="2" t="s">
        <v>49</v>
      </c>
      <c r="X18" s="53" t="str">
        <f t="shared" si="0"/>
        <v/>
      </c>
      <c r="Y18" s="54" t="str">
        <f t="shared" si="1"/>
        <v/>
      </c>
    </row>
    <row r="19" spans="1:27" x14ac:dyDescent="0.25">
      <c r="E19" s="3" t="s">
        <v>50</v>
      </c>
      <c r="F19" s="21">
        <v>27</v>
      </c>
      <c r="G19" s="22">
        <v>28</v>
      </c>
      <c r="H19" s="1" t="s">
        <v>51</v>
      </c>
      <c r="O19" s="2"/>
      <c r="P19" s="52" t="s">
        <v>6</v>
      </c>
      <c r="Q19" s="21" t="s">
        <v>50</v>
      </c>
      <c r="R19" s="22" t="s">
        <v>51</v>
      </c>
      <c r="S19" s="52" t="s">
        <v>6</v>
      </c>
      <c r="T19" s="2"/>
      <c r="X19" s="53" t="str">
        <f t="shared" si="0"/>
        <v/>
      </c>
      <c r="Y19" s="54" t="str">
        <f t="shared" si="1"/>
        <v/>
      </c>
      <c r="AA19" s="1" t="s">
        <v>231</v>
      </c>
    </row>
    <row r="20" spans="1:27" x14ac:dyDescent="0.25">
      <c r="E20" s="3" t="s">
        <v>52</v>
      </c>
      <c r="F20" s="19">
        <v>29</v>
      </c>
      <c r="G20" s="9">
        <v>30</v>
      </c>
      <c r="H20" s="16" t="s">
        <v>14</v>
      </c>
      <c r="O20" s="2" t="s">
        <v>26</v>
      </c>
      <c r="P20" s="2" t="s">
        <v>53</v>
      </c>
      <c r="Q20" s="19" t="s">
        <v>52</v>
      </c>
      <c r="R20" s="9" t="s">
        <v>14</v>
      </c>
      <c r="S20" s="52" t="s">
        <v>6</v>
      </c>
      <c r="T20" s="2"/>
      <c r="X20" s="53" t="str">
        <f t="shared" si="0"/>
        <v/>
      </c>
      <c r="Y20" s="54" t="str">
        <f t="shared" si="1"/>
        <v/>
      </c>
    </row>
    <row r="21" spans="1:27" x14ac:dyDescent="0.25">
      <c r="E21" s="3" t="s">
        <v>54</v>
      </c>
      <c r="F21" s="19">
        <v>31</v>
      </c>
      <c r="G21" s="20">
        <v>32</v>
      </c>
      <c r="H21" s="1" t="s">
        <v>55</v>
      </c>
      <c r="O21" s="2" t="s">
        <v>29</v>
      </c>
      <c r="P21" s="2" t="s">
        <v>53</v>
      </c>
      <c r="Q21" s="19" t="s">
        <v>54</v>
      </c>
      <c r="R21" s="20" t="s">
        <v>55</v>
      </c>
      <c r="S21" s="2" t="s">
        <v>33</v>
      </c>
      <c r="T21" s="2" t="s">
        <v>56</v>
      </c>
      <c r="X21" s="53" t="str">
        <f t="shared" si="0"/>
        <v/>
      </c>
      <c r="Y21" s="54" t="str">
        <f t="shared" si="1"/>
        <v/>
      </c>
    </row>
    <row r="22" spans="1:27" ht="15.75" thickBot="1" x14ac:dyDescent="0.3">
      <c r="E22" s="3" t="s">
        <v>57</v>
      </c>
      <c r="F22" s="19">
        <v>33</v>
      </c>
      <c r="G22" s="9">
        <v>34</v>
      </c>
      <c r="H22" s="16" t="s">
        <v>14</v>
      </c>
      <c r="O22" s="2" t="s">
        <v>58</v>
      </c>
      <c r="P22" s="2" t="s">
        <v>59</v>
      </c>
      <c r="Q22" s="19" t="s">
        <v>57</v>
      </c>
      <c r="R22" s="9" t="s">
        <v>14</v>
      </c>
      <c r="S22" s="52" t="s">
        <v>6</v>
      </c>
      <c r="T22" s="2"/>
      <c r="X22" s="53" t="str">
        <f t="shared" si="0"/>
        <v/>
      </c>
      <c r="Y22" s="54" t="str">
        <f t="shared" si="1"/>
        <v/>
      </c>
    </row>
    <row r="23" spans="1:27" ht="15.75" thickBot="1" x14ac:dyDescent="0.3">
      <c r="C23" s="48" t="s">
        <v>25</v>
      </c>
      <c r="D23" s="29" t="s">
        <v>60</v>
      </c>
      <c r="E23" s="41" t="s">
        <v>61</v>
      </c>
      <c r="F23" s="11">
        <v>35</v>
      </c>
      <c r="G23" s="20">
        <v>36</v>
      </c>
      <c r="H23" s="1" t="s">
        <v>62</v>
      </c>
      <c r="O23" s="2" t="s">
        <v>63</v>
      </c>
      <c r="P23" s="2" t="s">
        <v>59</v>
      </c>
      <c r="Q23" s="11" t="s">
        <v>61</v>
      </c>
      <c r="R23" s="20" t="s">
        <v>62</v>
      </c>
      <c r="S23" s="2" t="s">
        <v>33</v>
      </c>
      <c r="T23" s="2" t="s">
        <v>64</v>
      </c>
      <c r="X23" s="53" t="str">
        <f t="shared" si="0"/>
        <v/>
      </c>
      <c r="Y23" s="54" t="str">
        <f t="shared" si="1"/>
        <v/>
      </c>
    </row>
    <row r="24" spans="1:27" x14ac:dyDescent="0.25">
      <c r="E24" s="3" t="s">
        <v>65</v>
      </c>
      <c r="F24" s="19">
        <v>37</v>
      </c>
      <c r="G24" s="12">
        <v>38</v>
      </c>
      <c r="H24" s="42" t="s">
        <v>66</v>
      </c>
      <c r="I24" s="43" t="s">
        <v>67</v>
      </c>
      <c r="J24" s="226" t="s">
        <v>25</v>
      </c>
      <c r="O24" s="2" t="s">
        <v>68</v>
      </c>
      <c r="P24" s="2" t="s">
        <v>59</v>
      </c>
      <c r="Q24" s="19" t="s">
        <v>65</v>
      </c>
      <c r="R24" s="12" t="s">
        <v>66</v>
      </c>
      <c r="S24" s="2" t="s">
        <v>33</v>
      </c>
      <c r="T24" s="2" t="s">
        <v>69</v>
      </c>
      <c r="X24" s="53" t="str">
        <f t="shared" si="0"/>
        <v/>
      </c>
      <c r="Y24" s="54" t="str">
        <f t="shared" si="1"/>
        <v/>
      </c>
    </row>
    <row r="25" spans="1:27" ht="15.75" thickBot="1" x14ac:dyDescent="0.3">
      <c r="E25" s="17" t="s">
        <v>14</v>
      </c>
      <c r="F25" s="10">
        <v>39</v>
      </c>
      <c r="G25" s="13">
        <v>40</v>
      </c>
      <c r="H25" s="44" t="s">
        <v>70</v>
      </c>
      <c r="I25" s="30" t="s">
        <v>71</v>
      </c>
      <c r="J25" s="227"/>
      <c r="O25" s="2"/>
      <c r="P25" s="52" t="s">
        <v>6</v>
      </c>
      <c r="Q25" s="10" t="s">
        <v>14</v>
      </c>
      <c r="R25" s="13" t="s">
        <v>70</v>
      </c>
      <c r="S25" s="2" t="s">
        <v>33</v>
      </c>
      <c r="T25" s="2" t="s">
        <v>72</v>
      </c>
      <c r="X25" s="55" t="str">
        <f t="shared" si="0"/>
        <v/>
      </c>
      <c r="Y25" s="56" t="str">
        <f t="shared" si="1"/>
        <v/>
      </c>
    </row>
    <row r="30" spans="1:27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4" spans="3:26" ht="15.75" thickBot="1" x14ac:dyDescent="0.3"/>
    <row r="35" spans="3:26" ht="15.75" thickBot="1" x14ac:dyDescent="0.3">
      <c r="C35" s="223" t="s">
        <v>73</v>
      </c>
      <c r="D35" s="224"/>
      <c r="E35" s="224"/>
      <c r="F35" s="224"/>
      <c r="G35" s="224"/>
      <c r="H35" s="224"/>
      <c r="I35" s="224"/>
      <c r="J35" s="225"/>
      <c r="M35" s="223" t="s">
        <v>74</v>
      </c>
      <c r="N35" s="224"/>
      <c r="O35" s="224"/>
      <c r="P35" s="224"/>
      <c r="Q35" s="224"/>
      <c r="R35" s="224"/>
      <c r="S35" s="224"/>
      <c r="T35" s="224"/>
      <c r="U35" s="224"/>
      <c r="V35" s="225"/>
    </row>
    <row r="36" spans="3:26" ht="15.75" thickBot="1" x14ac:dyDescent="0.3"/>
    <row r="37" spans="3:26" ht="15.75" thickBot="1" x14ac:dyDescent="0.3">
      <c r="X37" s="242" t="s">
        <v>2</v>
      </c>
      <c r="Y37" s="243"/>
      <c r="Z37" s="93" t="s">
        <v>3</v>
      </c>
    </row>
    <row r="38" spans="3:26" ht="15.75" thickBot="1" x14ac:dyDescent="0.3">
      <c r="E38" s="17" t="s">
        <v>4</v>
      </c>
      <c r="F38" s="7">
        <v>1</v>
      </c>
      <c r="G38" s="4">
        <v>2</v>
      </c>
      <c r="H38" s="16" t="s">
        <v>5</v>
      </c>
      <c r="L38" s="52" t="s">
        <v>75</v>
      </c>
      <c r="O38" s="52" t="s">
        <v>6</v>
      </c>
      <c r="P38" s="52" t="s">
        <v>6</v>
      </c>
      <c r="Q38" s="7" t="s">
        <v>4</v>
      </c>
      <c r="R38" s="4" t="s">
        <v>5</v>
      </c>
      <c r="S38" s="52" t="s">
        <v>6</v>
      </c>
      <c r="T38" s="52" t="s">
        <v>6</v>
      </c>
      <c r="W38" s="52" t="s">
        <v>75</v>
      </c>
      <c r="X38" s="53" t="str">
        <f t="shared" ref="X38" si="2">IF(P38="",Q38,"")</f>
        <v/>
      </c>
      <c r="Y38" s="54" t="str">
        <f t="shared" ref="Y38" si="3">IF(S38="",R38,"")</f>
        <v/>
      </c>
      <c r="Z38" s="56">
        <f>40-COUNTIF(X38:Y57,"")</f>
        <v>4</v>
      </c>
    </row>
    <row r="39" spans="3:26" ht="15.75" thickBot="1" x14ac:dyDescent="0.3">
      <c r="C39" s="231" t="s">
        <v>7</v>
      </c>
      <c r="D39" s="32" t="s">
        <v>8</v>
      </c>
      <c r="E39" s="33" t="s">
        <v>9</v>
      </c>
      <c r="F39" s="23">
        <v>3</v>
      </c>
      <c r="G39" s="5">
        <v>4</v>
      </c>
      <c r="H39" s="16" t="s">
        <v>5</v>
      </c>
      <c r="L39" s="241">
        <v>10</v>
      </c>
      <c r="M39" s="231" t="s">
        <v>7</v>
      </c>
      <c r="N39" s="117" t="s">
        <v>8</v>
      </c>
      <c r="Q39" s="23" t="s">
        <v>9</v>
      </c>
      <c r="R39" s="5" t="s">
        <v>5</v>
      </c>
      <c r="S39" s="126" t="s">
        <v>10</v>
      </c>
      <c r="T39" s="111" t="s">
        <v>11</v>
      </c>
      <c r="W39" s="241">
        <v>8</v>
      </c>
      <c r="X39" s="53" t="str">
        <f t="shared" ref="X39:X57" si="4">IF(P39="",Q39,"")</f>
        <v>GPIO 2</v>
      </c>
      <c r="Y39" s="54" t="str">
        <f t="shared" ref="Y39:Y57" si="5">IF(S39="",R39,"")</f>
        <v/>
      </c>
    </row>
    <row r="40" spans="3:26" ht="15.75" thickBot="1" x14ac:dyDescent="0.3">
      <c r="C40" s="232"/>
      <c r="D40" s="34" t="s">
        <v>12</v>
      </c>
      <c r="E40" s="35" t="s">
        <v>13</v>
      </c>
      <c r="F40" s="23">
        <v>5</v>
      </c>
      <c r="G40" s="9">
        <v>6</v>
      </c>
      <c r="H40" s="16" t="s">
        <v>14</v>
      </c>
      <c r="L40" s="241"/>
      <c r="M40" s="232"/>
      <c r="N40" s="34" t="s">
        <v>12</v>
      </c>
      <c r="Q40" s="23" t="s">
        <v>13</v>
      </c>
      <c r="R40" s="9" t="s">
        <v>14</v>
      </c>
      <c r="S40" s="52" t="s">
        <v>6</v>
      </c>
      <c r="T40" s="52" t="s">
        <v>6</v>
      </c>
      <c r="W40" s="241"/>
      <c r="X40" s="53" t="str">
        <f t="shared" si="4"/>
        <v>GPIO 3</v>
      </c>
      <c r="Y40" s="54" t="str">
        <f t="shared" si="5"/>
        <v/>
      </c>
    </row>
    <row r="41" spans="3:26" ht="15.75" thickBot="1" x14ac:dyDescent="0.3">
      <c r="E41" s="3" t="s">
        <v>15</v>
      </c>
      <c r="F41" s="19">
        <v>7</v>
      </c>
      <c r="G41" s="18">
        <v>8</v>
      </c>
      <c r="H41" s="24" t="s">
        <v>16</v>
      </c>
      <c r="I41" s="25" t="s">
        <v>17</v>
      </c>
      <c r="J41" s="235" t="s">
        <v>18</v>
      </c>
      <c r="L41" s="241"/>
      <c r="Q41" s="19" t="s">
        <v>15</v>
      </c>
      <c r="R41" s="70" t="s">
        <v>16</v>
      </c>
      <c r="S41" s="144" t="s">
        <v>76</v>
      </c>
      <c r="T41" s="145" t="s">
        <v>77</v>
      </c>
      <c r="U41" s="143" t="s">
        <v>17</v>
      </c>
      <c r="V41" s="235" t="s">
        <v>18</v>
      </c>
      <c r="W41" s="241"/>
      <c r="X41" s="53" t="str">
        <f t="shared" si="4"/>
        <v>GPIO 4</v>
      </c>
      <c r="Y41" s="54" t="str">
        <f t="shared" si="5"/>
        <v/>
      </c>
    </row>
    <row r="42" spans="3:26" ht="15.75" thickBot="1" x14ac:dyDescent="0.3">
      <c r="E42" s="17" t="s">
        <v>14</v>
      </c>
      <c r="F42" s="8">
        <v>9</v>
      </c>
      <c r="G42" s="18">
        <v>10</v>
      </c>
      <c r="H42" s="69" t="s">
        <v>19</v>
      </c>
      <c r="I42" s="70" t="s">
        <v>20</v>
      </c>
      <c r="J42" s="240"/>
      <c r="L42" s="241"/>
      <c r="O42" s="109" t="s">
        <v>21</v>
      </c>
      <c r="P42" s="110" t="s">
        <v>10</v>
      </c>
      <c r="Q42" s="8" t="s">
        <v>14</v>
      </c>
      <c r="R42" s="70" t="s">
        <v>19</v>
      </c>
      <c r="S42" s="146" t="s">
        <v>78</v>
      </c>
      <c r="T42" s="147"/>
      <c r="U42" s="27" t="s">
        <v>20</v>
      </c>
      <c r="V42" s="236"/>
      <c r="W42" s="241"/>
      <c r="X42" s="53" t="str">
        <f t="shared" si="4"/>
        <v/>
      </c>
      <c r="Y42" s="54" t="str">
        <f t="shared" si="5"/>
        <v/>
      </c>
    </row>
    <row r="43" spans="3:26" ht="15.75" thickBot="1" x14ac:dyDescent="0.3">
      <c r="C43" s="66" t="s">
        <v>79</v>
      </c>
      <c r="D43" s="71" t="s">
        <v>48</v>
      </c>
      <c r="E43" s="67" t="s">
        <v>22</v>
      </c>
      <c r="F43" s="68">
        <v>11</v>
      </c>
      <c r="G43" s="68">
        <v>12</v>
      </c>
      <c r="H43" s="60" t="s">
        <v>23</v>
      </c>
      <c r="I43" s="61" t="s">
        <v>45</v>
      </c>
      <c r="J43" s="62" t="s">
        <v>79</v>
      </c>
      <c r="L43" s="241"/>
      <c r="M43" s="66" t="s">
        <v>79</v>
      </c>
      <c r="N43" s="74" t="s">
        <v>48</v>
      </c>
      <c r="O43" s="148" t="s">
        <v>80</v>
      </c>
      <c r="P43" s="149" t="s">
        <v>81</v>
      </c>
      <c r="Q43" s="58" t="s">
        <v>22</v>
      </c>
      <c r="R43" s="68" t="s">
        <v>23</v>
      </c>
      <c r="S43" s="148" t="s">
        <v>112</v>
      </c>
      <c r="T43" s="149" t="s">
        <v>113</v>
      </c>
      <c r="U43" s="61" t="s">
        <v>45</v>
      </c>
      <c r="V43" s="62" t="s">
        <v>79</v>
      </c>
      <c r="W43" s="241"/>
      <c r="X43" s="53" t="str">
        <f t="shared" si="4"/>
        <v/>
      </c>
      <c r="Y43" s="54" t="str">
        <f t="shared" si="5"/>
        <v/>
      </c>
    </row>
    <row r="44" spans="3:26" ht="15.75" thickBot="1" x14ac:dyDescent="0.3">
      <c r="E44" s="3" t="s">
        <v>28</v>
      </c>
      <c r="F44" s="19">
        <v>13</v>
      </c>
      <c r="G44" s="9">
        <v>14</v>
      </c>
      <c r="H44" s="16" t="s">
        <v>14</v>
      </c>
      <c r="L44" s="241"/>
      <c r="O44" s="98" t="s">
        <v>26</v>
      </c>
      <c r="P44" s="119" t="s">
        <v>53</v>
      </c>
      <c r="Q44" s="19" t="s">
        <v>28</v>
      </c>
      <c r="R44" s="9" t="s">
        <v>14</v>
      </c>
      <c r="S44" s="50" t="s">
        <v>10</v>
      </c>
      <c r="T44" s="9" t="s">
        <v>11</v>
      </c>
      <c r="W44" s="241"/>
      <c r="X44" s="53" t="str">
        <f t="shared" si="4"/>
        <v/>
      </c>
      <c r="Y44" s="54" t="str">
        <f t="shared" si="5"/>
        <v/>
      </c>
    </row>
    <row r="45" spans="3:26" ht="15.75" thickBot="1" x14ac:dyDescent="0.3">
      <c r="E45" s="3" t="s">
        <v>30</v>
      </c>
      <c r="F45" s="19">
        <v>15</v>
      </c>
      <c r="G45" s="20">
        <v>16</v>
      </c>
      <c r="H45" s="1" t="s">
        <v>31</v>
      </c>
      <c r="L45" s="241"/>
      <c r="O45" s="99" t="s">
        <v>29</v>
      </c>
      <c r="P45" s="120" t="s">
        <v>53</v>
      </c>
      <c r="Q45" s="19" t="s">
        <v>30</v>
      </c>
      <c r="R45" s="118" t="s">
        <v>31</v>
      </c>
      <c r="S45" s="94" t="s">
        <v>27</v>
      </c>
      <c r="T45" s="95" t="s">
        <v>26</v>
      </c>
      <c r="W45" s="241"/>
      <c r="X45" s="53" t="str">
        <f t="shared" si="4"/>
        <v/>
      </c>
      <c r="Y45" s="54" t="str">
        <f t="shared" si="5"/>
        <v/>
      </c>
    </row>
    <row r="46" spans="3:26" ht="15.75" thickBot="1" x14ac:dyDescent="0.3">
      <c r="E46" s="17" t="s">
        <v>4</v>
      </c>
      <c r="F46" s="6">
        <v>17</v>
      </c>
      <c r="G46" s="20">
        <v>18</v>
      </c>
      <c r="H46" s="1" t="s">
        <v>32</v>
      </c>
      <c r="L46" s="241"/>
      <c r="O46" s="100" t="s">
        <v>21</v>
      </c>
      <c r="P46" s="121" t="s">
        <v>10</v>
      </c>
      <c r="Q46" s="6" t="s">
        <v>4</v>
      </c>
      <c r="R46" s="118" t="s">
        <v>32</v>
      </c>
      <c r="S46" s="96" t="s">
        <v>27</v>
      </c>
      <c r="T46" s="97" t="s">
        <v>29</v>
      </c>
      <c r="W46" s="241"/>
      <c r="X46" s="53" t="str">
        <f t="shared" si="4"/>
        <v/>
      </c>
      <c r="Y46" s="54" t="str">
        <f t="shared" si="5"/>
        <v/>
      </c>
    </row>
    <row r="47" spans="3:26" ht="15.75" thickBot="1" x14ac:dyDescent="0.3">
      <c r="C47" s="228" t="s">
        <v>82</v>
      </c>
      <c r="D47" s="36" t="s">
        <v>36</v>
      </c>
      <c r="E47" s="37" t="s">
        <v>37</v>
      </c>
      <c r="F47" s="14">
        <v>19</v>
      </c>
      <c r="G47" s="9">
        <v>20</v>
      </c>
      <c r="H47" s="16" t="s">
        <v>14</v>
      </c>
      <c r="L47" s="241"/>
      <c r="M47" s="228" t="s">
        <v>82</v>
      </c>
      <c r="N47" s="116" t="s">
        <v>36</v>
      </c>
      <c r="O47" s="101" t="s">
        <v>83</v>
      </c>
      <c r="P47" s="122" t="s">
        <v>84</v>
      </c>
      <c r="Q47" s="14" t="s">
        <v>37</v>
      </c>
      <c r="R47" s="9" t="s">
        <v>14</v>
      </c>
      <c r="S47" s="52" t="s">
        <v>6</v>
      </c>
      <c r="T47" s="52" t="s">
        <v>6</v>
      </c>
      <c r="W47" s="52" t="s">
        <v>75</v>
      </c>
      <c r="X47" s="53" t="str">
        <f t="shared" si="4"/>
        <v/>
      </c>
      <c r="Y47" s="54" t="str">
        <f t="shared" si="5"/>
        <v/>
      </c>
    </row>
    <row r="48" spans="3:26" ht="15.75" thickBot="1" x14ac:dyDescent="0.3">
      <c r="C48" s="229"/>
      <c r="D48" s="31" t="s">
        <v>38</v>
      </c>
      <c r="E48" s="38" t="s">
        <v>39</v>
      </c>
      <c r="F48" s="14">
        <v>21</v>
      </c>
      <c r="G48" s="20">
        <v>22</v>
      </c>
      <c r="H48" s="1" t="s">
        <v>40</v>
      </c>
      <c r="L48" s="241"/>
      <c r="M48" s="229"/>
      <c r="N48" s="115" t="s">
        <v>38</v>
      </c>
      <c r="O48" s="2" t="s">
        <v>234</v>
      </c>
      <c r="P48" s="2" t="s">
        <v>59</v>
      </c>
      <c r="Q48" s="14" t="s">
        <v>39</v>
      </c>
      <c r="R48" s="20" t="s">
        <v>40</v>
      </c>
      <c r="W48" s="241">
        <v>10</v>
      </c>
      <c r="X48" s="53" t="str">
        <f t="shared" si="4"/>
        <v/>
      </c>
      <c r="Y48" s="54" t="str">
        <f>IF(P73="",R48,"")</f>
        <v/>
      </c>
    </row>
    <row r="49" spans="1:26" ht="15.75" thickBot="1" x14ac:dyDescent="0.3">
      <c r="C49" s="230"/>
      <c r="D49" s="39" t="s">
        <v>42</v>
      </c>
      <c r="E49" s="40" t="s">
        <v>43</v>
      </c>
      <c r="F49" s="14">
        <v>23</v>
      </c>
      <c r="G49" s="15">
        <v>24</v>
      </c>
      <c r="H49" s="45" t="s">
        <v>44</v>
      </c>
      <c r="I49" s="36" t="s">
        <v>45</v>
      </c>
      <c r="J49" s="233" t="s">
        <v>82</v>
      </c>
      <c r="L49" s="241">
        <v>8</v>
      </c>
      <c r="M49" s="230"/>
      <c r="N49" s="39" t="s">
        <v>42</v>
      </c>
      <c r="O49" s="101" t="s">
        <v>87</v>
      </c>
      <c r="P49" s="122" t="s">
        <v>84</v>
      </c>
      <c r="Q49" s="14" t="s">
        <v>43</v>
      </c>
      <c r="R49" s="15" t="s">
        <v>44</v>
      </c>
      <c r="S49" s="122" t="s">
        <v>84</v>
      </c>
      <c r="T49" s="102" t="s">
        <v>88</v>
      </c>
      <c r="U49" s="112" t="s">
        <v>45</v>
      </c>
      <c r="V49" s="233" t="s">
        <v>82</v>
      </c>
      <c r="W49" s="241"/>
      <c r="X49" s="53" t="str">
        <f t="shared" si="4"/>
        <v/>
      </c>
      <c r="Y49" s="54" t="str">
        <f t="shared" si="5"/>
        <v/>
      </c>
    </row>
    <row r="50" spans="1:26" ht="15.75" thickBot="1" x14ac:dyDescent="0.3">
      <c r="E50" s="17" t="s">
        <v>14</v>
      </c>
      <c r="F50" s="8">
        <v>25</v>
      </c>
      <c r="G50" s="15">
        <v>26</v>
      </c>
      <c r="H50" s="46" t="s">
        <v>47</v>
      </c>
      <c r="I50" s="39" t="s">
        <v>48</v>
      </c>
      <c r="J50" s="234"/>
      <c r="L50" s="241"/>
      <c r="O50" s="52" t="s">
        <v>6</v>
      </c>
      <c r="P50" s="52" t="s">
        <v>6</v>
      </c>
      <c r="Q50" s="8" t="s">
        <v>14</v>
      </c>
      <c r="R50" s="15" t="s">
        <v>47</v>
      </c>
      <c r="S50" s="2"/>
      <c r="T50" s="2" t="s">
        <v>208</v>
      </c>
      <c r="U50" s="57" t="s">
        <v>48</v>
      </c>
      <c r="V50" s="234"/>
      <c r="W50" s="241"/>
      <c r="X50" s="53" t="str">
        <f t="shared" si="4"/>
        <v/>
      </c>
      <c r="Y50" s="54" t="str">
        <f t="shared" si="5"/>
        <v>GPIO 7</v>
      </c>
    </row>
    <row r="51" spans="1:26" ht="15.75" thickBot="1" x14ac:dyDescent="0.3">
      <c r="E51" s="3" t="s">
        <v>50</v>
      </c>
      <c r="F51" s="21">
        <v>27</v>
      </c>
      <c r="G51" s="22">
        <v>28</v>
      </c>
      <c r="H51" s="1" t="s">
        <v>51</v>
      </c>
      <c r="L51" s="241"/>
      <c r="O51" s="52" t="s">
        <v>6</v>
      </c>
      <c r="P51" s="52" t="s">
        <v>6</v>
      </c>
      <c r="Q51" s="21" t="s">
        <v>50</v>
      </c>
      <c r="R51" s="22" t="s">
        <v>51</v>
      </c>
      <c r="S51" s="52" t="s">
        <v>6</v>
      </c>
      <c r="T51" s="52" t="s">
        <v>6</v>
      </c>
      <c r="W51" s="241"/>
      <c r="X51" s="53" t="str">
        <f t="shared" si="4"/>
        <v/>
      </c>
      <c r="Y51" s="54" t="str">
        <f t="shared" si="5"/>
        <v/>
      </c>
    </row>
    <row r="52" spans="1:26" x14ac:dyDescent="0.25">
      <c r="E52" s="3" t="s">
        <v>52</v>
      </c>
      <c r="F52" s="19">
        <v>29</v>
      </c>
      <c r="G52" s="9">
        <v>30</v>
      </c>
      <c r="H52" s="16" t="s">
        <v>14</v>
      </c>
      <c r="L52" s="241"/>
      <c r="O52" s="103" t="s">
        <v>34</v>
      </c>
      <c r="P52" s="104" t="s">
        <v>33</v>
      </c>
      <c r="Q52" s="19" t="s">
        <v>52</v>
      </c>
      <c r="R52" s="9" t="s">
        <v>14</v>
      </c>
      <c r="S52" s="52" t="s">
        <v>6</v>
      </c>
      <c r="T52" s="52" t="s">
        <v>6</v>
      </c>
      <c r="W52" s="241"/>
      <c r="X52" s="53" t="str">
        <f t="shared" si="4"/>
        <v/>
      </c>
      <c r="Y52" s="54" t="str">
        <f t="shared" si="5"/>
        <v/>
      </c>
    </row>
    <row r="53" spans="1:26" x14ac:dyDescent="0.25">
      <c r="E53" s="3" t="s">
        <v>54</v>
      </c>
      <c r="F53" s="19">
        <v>31</v>
      </c>
      <c r="G53" s="20">
        <v>32</v>
      </c>
      <c r="H53" s="1" t="s">
        <v>55</v>
      </c>
      <c r="L53" s="241"/>
      <c r="O53" s="105" t="s">
        <v>41</v>
      </c>
      <c r="P53" s="106" t="s">
        <v>33</v>
      </c>
      <c r="Q53" s="19" t="s">
        <v>54</v>
      </c>
      <c r="R53" s="20" t="s">
        <v>55</v>
      </c>
      <c r="S53" s="2" t="s">
        <v>59</v>
      </c>
      <c r="T53" s="2" t="s">
        <v>232</v>
      </c>
      <c r="W53" s="241"/>
      <c r="X53" s="53" t="str">
        <f t="shared" si="4"/>
        <v/>
      </c>
      <c r="Y53" s="54" t="str">
        <f t="shared" si="5"/>
        <v/>
      </c>
    </row>
    <row r="54" spans="1:26" ht="15.75" thickBot="1" x14ac:dyDescent="0.3">
      <c r="E54" s="3" t="s">
        <v>57</v>
      </c>
      <c r="F54" s="19">
        <v>33</v>
      </c>
      <c r="G54" s="9">
        <v>34</v>
      </c>
      <c r="H54" s="16" t="s">
        <v>14</v>
      </c>
      <c r="L54" s="241"/>
      <c r="O54" s="105" t="s">
        <v>46</v>
      </c>
      <c r="P54" s="106" t="s">
        <v>33</v>
      </c>
      <c r="Q54" s="19" t="s">
        <v>57</v>
      </c>
      <c r="R54" s="9" t="s">
        <v>14</v>
      </c>
      <c r="S54" s="52" t="s">
        <v>6</v>
      </c>
      <c r="T54" s="52" t="s">
        <v>6</v>
      </c>
      <c r="W54" s="241"/>
      <c r="X54" s="53" t="str">
        <f t="shared" si="4"/>
        <v/>
      </c>
      <c r="Y54" s="54" t="str">
        <f t="shared" si="5"/>
        <v/>
      </c>
    </row>
    <row r="55" spans="1:26" ht="15.75" thickBot="1" x14ac:dyDescent="0.3">
      <c r="C55" s="66" t="s">
        <v>79</v>
      </c>
      <c r="D55" s="61" t="s">
        <v>38</v>
      </c>
      <c r="E55" s="67" t="s">
        <v>61</v>
      </c>
      <c r="F55" s="68">
        <v>35</v>
      </c>
      <c r="G55" s="68">
        <v>36</v>
      </c>
      <c r="H55" s="63" t="s">
        <v>62</v>
      </c>
      <c r="I55" s="72" t="s">
        <v>89</v>
      </c>
      <c r="J55" s="237" t="s">
        <v>79</v>
      </c>
      <c r="L55" s="241"/>
      <c r="M55" s="66" t="s">
        <v>79</v>
      </c>
      <c r="N55" s="128" t="s">
        <v>38</v>
      </c>
      <c r="O55" s="105" t="s">
        <v>49</v>
      </c>
      <c r="P55" s="106" t="s">
        <v>33</v>
      </c>
      <c r="Q55" s="58" t="s">
        <v>61</v>
      </c>
      <c r="R55" s="59" t="s">
        <v>62</v>
      </c>
      <c r="S55" s="123" t="s">
        <v>33</v>
      </c>
      <c r="T55" s="104" t="s">
        <v>64</v>
      </c>
      <c r="U55" s="113" t="s">
        <v>89</v>
      </c>
      <c r="V55" s="237" t="s">
        <v>79</v>
      </c>
      <c r="W55" s="241"/>
      <c r="X55" s="53" t="str">
        <f t="shared" si="4"/>
        <v/>
      </c>
      <c r="Y55" s="54" t="str">
        <f t="shared" si="5"/>
        <v/>
      </c>
    </row>
    <row r="56" spans="1:26" ht="15.75" thickBot="1" x14ac:dyDescent="0.3">
      <c r="E56" s="3" t="s">
        <v>65</v>
      </c>
      <c r="F56" s="19">
        <v>37</v>
      </c>
      <c r="G56" s="68">
        <v>38</v>
      </c>
      <c r="H56" s="73" t="s">
        <v>66</v>
      </c>
      <c r="I56" s="68" t="s">
        <v>36</v>
      </c>
      <c r="J56" s="238"/>
      <c r="L56" s="241"/>
      <c r="O56" s="107" t="s">
        <v>56</v>
      </c>
      <c r="P56" s="108" t="s">
        <v>33</v>
      </c>
      <c r="Q56" s="19" t="s">
        <v>65</v>
      </c>
      <c r="R56" s="59" t="s">
        <v>66</v>
      </c>
      <c r="S56" s="124" t="s">
        <v>33</v>
      </c>
      <c r="T56" s="106" t="s">
        <v>69</v>
      </c>
      <c r="U56" s="114" t="s">
        <v>36</v>
      </c>
      <c r="V56" s="238"/>
      <c r="W56" s="241"/>
      <c r="X56" s="53" t="str">
        <f t="shared" si="4"/>
        <v/>
      </c>
      <c r="Y56" s="54" t="str">
        <f t="shared" si="5"/>
        <v/>
      </c>
    </row>
    <row r="57" spans="1:26" ht="15.75" thickBot="1" x14ac:dyDescent="0.3">
      <c r="E57" s="17" t="s">
        <v>14</v>
      </c>
      <c r="F57" s="10">
        <v>39</v>
      </c>
      <c r="G57" s="65">
        <v>40</v>
      </c>
      <c r="H57" s="64" t="s">
        <v>70</v>
      </c>
      <c r="I57" s="65" t="s">
        <v>42</v>
      </c>
      <c r="J57" s="239"/>
      <c r="L57" s="52" t="s">
        <v>75</v>
      </c>
      <c r="O57" s="52" t="s">
        <v>6</v>
      </c>
      <c r="P57" s="52" t="s">
        <v>6</v>
      </c>
      <c r="Q57" s="10" t="s">
        <v>14</v>
      </c>
      <c r="R57" s="127" t="s">
        <v>70</v>
      </c>
      <c r="S57" s="125" t="s">
        <v>33</v>
      </c>
      <c r="T57" s="108" t="s">
        <v>72</v>
      </c>
      <c r="U57" s="65" t="s">
        <v>42</v>
      </c>
      <c r="V57" s="239"/>
      <c r="W57" s="241"/>
      <c r="X57" s="53" t="str">
        <f t="shared" si="4"/>
        <v/>
      </c>
      <c r="Y57" s="54" t="str">
        <f t="shared" si="5"/>
        <v/>
      </c>
    </row>
    <row r="58" spans="1:26" x14ac:dyDescent="0.25">
      <c r="Z58" s="2"/>
    </row>
    <row r="60" spans="1:26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x14ac:dyDescent="0.25">
      <c r="X61" s="2"/>
    </row>
    <row r="62" spans="1:26" x14ac:dyDescent="0.25">
      <c r="X62" s="2"/>
      <c r="Y62" s="2"/>
    </row>
    <row r="64" spans="1:26" x14ac:dyDescent="0.25">
      <c r="N64" s="214" t="s">
        <v>241</v>
      </c>
      <c r="O64" s="215"/>
      <c r="P64" s="215"/>
      <c r="Q64" s="215"/>
      <c r="R64" s="215"/>
      <c r="S64" s="215"/>
      <c r="T64" s="215"/>
      <c r="U64" s="216"/>
    </row>
    <row r="65" spans="14:21" x14ac:dyDescent="0.25">
      <c r="N65" s="217"/>
      <c r="O65" s="218"/>
      <c r="P65" s="218"/>
      <c r="Q65" s="218"/>
      <c r="R65" s="218"/>
      <c r="S65" s="218"/>
      <c r="T65" s="218"/>
      <c r="U65" s="219"/>
    </row>
    <row r="66" spans="14:21" x14ac:dyDescent="0.25">
      <c r="N66" s="220"/>
      <c r="O66" s="221"/>
      <c r="P66" s="221"/>
      <c r="Q66" s="221"/>
      <c r="R66" s="221"/>
      <c r="S66" s="221"/>
      <c r="T66" s="221"/>
      <c r="U66" s="222"/>
    </row>
    <row r="67" spans="14:21" ht="15.75" thickBot="1" x14ac:dyDescent="0.3"/>
    <row r="68" spans="14:21" ht="15.75" thickBot="1" x14ac:dyDescent="0.3">
      <c r="N68" s="223" t="s">
        <v>237</v>
      </c>
      <c r="O68" s="224"/>
      <c r="P68" s="224"/>
      <c r="Q68" s="224"/>
      <c r="R68" s="224"/>
      <c r="S68" s="224"/>
      <c r="T68" s="224"/>
      <c r="U68" s="225"/>
    </row>
    <row r="69" spans="14:21" ht="15.75" thickBot="1" x14ac:dyDescent="0.3"/>
    <row r="70" spans="14:21" ht="15.75" thickBot="1" x14ac:dyDescent="0.3">
      <c r="N70" s="52" t="s">
        <v>75</v>
      </c>
      <c r="O70" s="52" t="s">
        <v>6</v>
      </c>
      <c r="P70" s="52" t="s">
        <v>6</v>
      </c>
      <c r="Q70" s="7" t="s">
        <v>4</v>
      </c>
      <c r="R70" s="4" t="s">
        <v>5</v>
      </c>
      <c r="S70" s="52" t="s">
        <v>6</v>
      </c>
      <c r="T70" s="52" t="s">
        <v>6</v>
      </c>
      <c r="U70" s="52" t="s">
        <v>75</v>
      </c>
    </row>
    <row r="71" spans="14:21" ht="15.75" thickBot="1" x14ac:dyDescent="0.3">
      <c r="N71" s="241">
        <v>10</v>
      </c>
      <c r="O71" s="52" t="s">
        <v>75</v>
      </c>
      <c r="P71" s="52" t="s">
        <v>75</v>
      </c>
      <c r="Q71" s="23" t="s">
        <v>9</v>
      </c>
      <c r="R71" s="5" t="s">
        <v>5</v>
      </c>
      <c r="S71" s="126" t="s">
        <v>10</v>
      </c>
      <c r="T71" s="111" t="s">
        <v>11</v>
      </c>
      <c r="U71" s="241">
        <v>8</v>
      </c>
    </row>
    <row r="72" spans="14:21" ht="15.75" thickBot="1" x14ac:dyDescent="0.3">
      <c r="N72" s="241"/>
      <c r="O72" s="52" t="s">
        <v>75</v>
      </c>
      <c r="P72" s="52" t="s">
        <v>75</v>
      </c>
      <c r="Q72" s="23" t="s">
        <v>13</v>
      </c>
      <c r="R72" s="9" t="s">
        <v>14</v>
      </c>
      <c r="S72" s="52" t="s">
        <v>6</v>
      </c>
      <c r="T72" s="52" t="s">
        <v>6</v>
      </c>
      <c r="U72" s="241"/>
    </row>
    <row r="73" spans="14:21" ht="15.75" thickBot="1" x14ac:dyDescent="0.3">
      <c r="N73" s="241"/>
      <c r="O73" s="150" t="s">
        <v>86</v>
      </c>
      <c r="P73" s="151" t="s">
        <v>85</v>
      </c>
      <c r="Q73" s="118" t="s">
        <v>15</v>
      </c>
      <c r="R73" s="70" t="s">
        <v>16</v>
      </c>
      <c r="S73" s="144" t="s">
        <v>76</v>
      </c>
      <c r="T73" s="145" t="s">
        <v>77</v>
      </c>
      <c r="U73" s="241"/>
    </row>
    <row r="74" spans="14:21" ht="15.75" thickBot="1" x14ac:dyDescent="0.3">
      <c r="N74" s="241"/>
      <c r="O74" s="10" t="s">
        <v>21</v>
      </c>
      <c r="P74" s="199" t="s">
        <v>10</v>
      </c>
      <c r="Q74" s="8" t="s">
        <v>14</v>
      </c>
      <c r="R74" s="70" t="s">
        <v>19</v>
      </c>
      <c r="S74" s="146" t="s">
        <v>78</v>
      </c>
      <c r="T74" s="147" t="s">
        <v>236</v>
      </c>
      <c r="U74" s="241"/>
    </row>
    <row r="75" spans="14:21" ht="15.75" thickBot="1" x14ac:dyDescent="0.3">
      <c r="N75" s="241"/>
      <c r="Q75" s="58" t="s">
        <v>22</v>
      </c>
      <c r="R75" s="68" t="s">
        <v>23</v>
      </c>
      <c r="S75" s="148" t="s">
        <v>112</v>
      </c>
      <c r="T75" s="149" t="s">
        <v>113</v>
      </c>
      <c r="U75" s="241"/>
    </row>
    <row r="76" spans="14:21" ht="15.75" thickBot="1" x14ac:dyDescent="0.3">
      <c r="N76" s="241"/>
      <c r="O76" s="98" t="s">
        <v>26</v>
      </c>
      <c r="P76" s="119" t="s">
        <v>53</v>
      </c>
      <c r="Q76" s="19" t="s">
        <v>28</v>
      </c>
      <c r="R76" s="9" t="s">
        <v>14</v>
      </c>
      <c r="S76" s="50" t="s">
        <v>10</v>
      </c>
      <c r="T76" s="9" t="s">
        <v>11</v>
      </c>
      <c r="U76" s="241"/>
    </row>
    <row r="77" spans="14:21" ht="15.75" thickBot="1" x14ac:dyDescent="0.3">
      <c r="N77" s="241"/>
      <c r="O77" s="99" t="s">
        <v>29</v>
      </c>
      <c r="P77" s="120" t="s">
        <v>53</v>
      </c>
      <c r="Q77" s="19" t="s">
        <v>30</v>
      </c>
      <c r="R77" s="118" t="s">
        <v>31</v>
      </c>
      <c r="S77" s="94" t="s">
        <v>27</v>
      </c>
      <c r="T77" s="95" t="s">
        <v>26</v>
      </c>
      <c r="U77" s="241"/>
    </row>
    <row r="78" spans="14:21" ht="15.75" thickBot="1" x14ac:dyDescent="0.3">
      <c r="N78" s="241"/>
      <c r="O78" s="100" t="s">
        <v>21</v>
      </c>
      <c r="P78" s="121" t="s">
        <v>10</v>
      </c>
      <c r="Q78" s="6" t="s">
        <v>4</v>
      </c>
      <c r="R78" s="118" t="s">
        <v>32</v>
      </c>
      <c r="S78" s="96" t="s">
        <v>27</v>
      </c>
      <c r="T78" s="97" t="s">
        <v>29</v>
      </c>
      <c r="U78" s="241"/>
    </row>
    <row r="79" spans="14:21" ht="15.75" thickBot="1" x14ac:dyDescent="0.3">
      <c r="N79" s="241"/>
      <c r="O79" s="206" t="s">
        <v>83</v>
      </c>
      <c r="P79" s="207" t="s">
        <v>84</v>
      </c>
      <c r="Q79" s="14" t="s">
        <v>37</v>
      </c>
      <c r="R79" s="9" t="s">
        <v>14</v>
      </c>
      <c r="S79" s="52" t="s">
        <v>6</v>
      </c>
      <c r="T79" s="52" t="s">
        <v>6</v>
      </c>
      <c r="U79" s="52" t="s">
        <v>75</v>
      </c>
    </row>
    <row r="80" spans="14:21" ht="15.75" thickBot="1" x14ac:dyDescent="0.3">
      <c r="N80" s="241"/>
      <c r="O80" s="210" t="s">
        <v>234</v>
      </c>
      <c r="P80" s="211" t="s">
        <v>59</v>
      </c>
      <c r="Q80" s="31" t="s">
        <v>39</v>
      </c>
      <c r="R80" s="20" t="s">
        <v>40</v>
      </c>
      <c r="S80" s="210" t="s">
        <v>59</v>
      </c>
      <c r="T80" s="211" t="s">
        <v>233</v>
      </c>
      <c r="U80" s="241">
        <v>10</v>
      </c>
    </row>
    <row r="81" spans="14:21" ht="15.75" thickBot="1" x14ac:dyDescent="0.3">
      <c r="N81" s="241">
        <v>8</v>
      </c>
      <c r="O81" s="208" t="s">
        <v>87</v>
      </c>
      <c r="P81" s="209" t="s">
        <v>84</v>
      </c>
      <c r="Q81" s="14" t="s">
        <v>43</v>
      </c>
      <c r="R81" s="15" t="s">
        <v>44</v>
      </c>
      <c r="S81" s="209" t="s">
        <v>84</v>
      </c>
      <c r="T81" s="156" t="s">
        <v>88</v>
      </c>
      <c r="U81" s="241"/>
    </row>
    <row r="82" spans="14:21" x14ac:dyDescent="0.25">
      <c r="N82" s="241"/>
      <c r="O82" s="52" t="s">
        <v>6</v>
      </c>
      <c r="P82" s="52" t="s">
        <v>6</v>
      </c>
      <c r="Q82" s="8" t="s">
        <v>14</v>
      </c>
      <c r="R82" s="15" t="s">
        <v>47</v>
      </c>
      <c r="S82" s="2"/>
      <c r="T82" s="2" t="s">
        <v>208</v>
      </c>
      <c r="U82" s="241"/>
    </row>
    <row r="83" spans="14:21" ht="15.75" thickBot="1" x14ac:dyDescent="0.3">
      <c r="N83" s="241"/>
      <c r="O83" s="52" t="s">
        <v>6</v>
      </c>
      <c r="P83" s="52" t="s">
        <v>6</v>
      </c>
      <c r="Q83" s="21" t="s">
        <v>50</v>
      </c>
      <c r="R83" s="22" t="s">
        <v>51</v>
      </c>
      <c r="S83" s="52" t="s">
        <v>6</v>
      </c>
      <c r="T83" s="52" t="s">
        <v>6</v>
      </c>
      <c r="U83" s="241"/>
    </row>
    <row r="84" spans="14:21" ht="15.75" thickBot="1" x14ac:dyDescent="0.3">
      <c r="N84" s="245"/>
      <c r="O84" s="200" t="s">
        <v>49</v>
      </c>
      <c r="P84" s="201" t="s">
        <v>33</v>
      </c>
      <c r="Q84" s="118" t="s">
        <v>52</v>
      </c>
      <c r="R84" s="9" t="s">
        <v>14</v>
      </c>
      <c r="S84" s="52" t="s">
        <v>6</v>
      </c>
      <c r="T84" s="52" t="s">
        <v>6</v>
      </c>
      <c r="U84" s="241"/>
    </row>
    <row r="85" spans="14:21" ht="15.75" thickBot="1" x14ac:dyDescent="0.3">
      <c r="N85" s="245"/>
      <c r="O85" s="202" t="s">
        <v>46</v>
      </c>
      <c r="P85" s="203" t="s">
        <v>33</v>
      </c>
      <c r="Q85" s="118" t="s">
        <v>54</v>
      </c>
      <c r="R85" s="20" t="s">
        <v>55</v>
      </c>
      <c r="S85" s="210" t="s">
        <v>59</v>
      </c>
      <c r="T85" s="211" t="s">
        <v>232</v>
      </c>
      <c r="U85" s="241"/>
    </row>
    <row r="86" spans="14:21" ht="15.75" thickBot="1" x14ac:dyDescent="0.3">
      <c r="N86" s="245"/>
      <c r="O86" s="202" t="s">
        <v>41</v>
      </c>
      <c r="P86" s="203" t="s">
        <v>33</v>
      </c>
      <c r="Q86" s="118" t="s">
        <v>57</v>
      </c>
      <c r="R86" s="9" t="s">
        <v>14</v>
      </c>
      <c r="S86" s="52" t="s">
        <v>6</v>
      </c>
      <c r="T86" s="52" t="s">
        <v>6</v>
      </c>
      <c r="U86" s="241"/>
    </row>
    <row r="87" spans="14:21" x14ac:dyDescent="0.25">
      <c r="N87" s="245"/>
      <c r="O87" s="202" t="s">
        <v>34</v>
      </c>
      <c r="P87" s="203" t="s">
        <v>33</v>
      </c>
      <c r="Q87" s="68" t="s">
        <v>61</v>
      </c>
      <c r="R87" s="68" t="s">
        <v>62</v>
      </c>
      <c r="S87" s="200" t="s">
        <v>33</v>
      </c>
      <c r="T87" s="201" t="s">
        <v>69</v>
      </c>
      <c r="U87" s="241"/>
    </row>
    <row r="88" spans="14:21" ht="15.75" thickBot="1" x14ac:dyDescent="0.3">
      <c r="N88" s="245"/>
      <c r="O88" s="204" t="s">
        <v>72</v>
      </c>
      <c r="P88" s="205" t="s">
        <v>33</v>
      </c>
      <c r="Q88" s="118" t="s">
        <v>65</v>
      </c>
      <c r="R88" s="68" t="s">
        <v>66</v>
      </c>
      <c r="S88" s="202" t="s">
        <v>33</v>
      </c>
      <c r="T88" s="203" t="s">
        <v>64</v>
      </c>
      <c r="U88" s="241"/>
    </row>
    <row r="89" spans="14:21" ht="15.75" thickBot="1" x14ac:dyDescent="0.3">
      <c r="N89" s="52" t="s">
        <v>75</v>
      </c>
      <c r="O89" s="52" t="s">
        <v>6</v>
      </c>
      <c r="P89" s="52" t="s">
        <v>6</v>
      </c>
      <c r="Q89" s="10" t="s">
        <v>14</v>
      </c>
      <c r="R89" s="65" t="s">
        <v>70</v>
      </c>
      <c r="S89" s="204" t="s">
        <v>33</v>
      </c>
      <c r="T89" s="205" t="s">
        <v>56</v>
      </c>
      <c r="U89" s="241"/>
    </row>
    <row r="93" spans="14:21" x14ac:dyDescent="0.25">
      <c r="N93" s="244" t="s">
        <v>238</v>
      </c>
      <c r="O93" s="244"/>
      <c r="P93" s="244"/>
      <c r="Q93" s="244"/>
      <c r="R93" s="244"/>
      <c r="S93" s="244"/>
      <c r="T93" s="244"/>
      <c r="U93" s="244"/>
    </row>
  </sheetData>
  <mergeCells count="32">
    <mergeCell ref="N93:U93"/>
    <mergeCell ref="N68:U68"/>
    <mergeCell ref="N71:N80"/>
    <mergeCell ref="U71:U78"/>
    <mergeCell ref="U80:U89"/>
    <mergeCell ref="N81:N88"/>
    <mergeCell ref="X5:Y5"/>
    <mergeCell ref="X37:Y37"/>
    <mergeCell ref="O3:T3"/>
    <mergeCell ref="V49:V50"/>
    <mergeCell ref="V41:V42"/>
    <mergeCell ref="W39:W46"/>
    <mergeCell ref="W48:W57"/>
    <mergeCell ref="V55:V57"/>
    <mergeCell ref="M35:V35"/>
    <mergeCell ref="M47:M49"/>
    <mergeCell ref="M39:M40"/>
    <mergeCell ref="C35:J35"/>
    <mergeCell ref="C39:C40"/>
    <mergeCell ref="J41:J42"/>
    <mergeCell ref="C47:C49"/>
    <mergeCell ref="J49:J50"/>
    <mergeCell ref="L49:L56"/>
    <mergeCell ref="L39:L48"/>
    <mergeCell ref="N64:U66"/>
    <mergeCell ref="C3:J3"/>
    <mergeCell ref="J24:J25"/>
    <mergeCell ref="C15:C17"/>
    <mergeCell ref="C7:C8"/>
    <mergeCell ref="J17:J18"/>
    <mergeCell ref="J9:J10"/>
    <mergeCell ref="J55:J5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C17-F17F-455A-A384-D269B3BD7CAD}">
  <dimension ref="B1:AS39"/>
  <sheetViews>
    <sheetView topLeftCell="E1" zoomScale="85" zoomScaleNormal="85" workbookViewId="0">
      <selection activeCell="AD28" sqref="AD28"/>
    </sheetView>
  </sheetViews>
  <sheetFormatPr defaultRowHeight="15" x14ac:dyDescent="0.25"/>
  <cols>
    <col min="2" max="2" width="7.28515625" bestFit="1" customWidth="1"/>
    <col min="3" max="6" width="7.85546875" bestFit="1" customWidth="1"/>
    <col min="7" max="8" width="5.140625" bestFit="1" customWidth="1"/>
    <col min="9" max="9" width="3.28515625" bestFit="1" customWidth="1"/>
    <col min="10" max="10" width="5.42578125" bestFit="1" customWidth="1"/>
    <col min="11" max="14" width="9.5703125" bestFit="1" customWidth="1"/>
    <col min="15" max="18" width="5.140625" bestFit="1" customWidth="1"/>
    <col min="19" max="19" width="3" bestFit="1" customWidth="1"/>
    <col min="20" max="22" width="9.5703125" bestFit="1" customWidth="1"/>
    <col min="23" max="23" width="8.42578125" bestFit="1" customWidth="1"/>
    <col min="24" max="24" width="10.42578125" bestFit="1" customWidth="1"/>
    <col min="25" max="25" width="11" bestFit="1" customWidth="1"/>
    <col min="26" max="26" width="4.140625" bestFit="1" customWidth="1"/>
    <col min="27" max="27" width="7.140625" bestFit="1" customWidth="1"/>
    <col min="28" max="28" width="7" bestFit="1" customWidth="1"/>
    <col min="29" max="29" width="5.85546875" bestFit="1" customWidth="1"/>
    <col min="30" max="30" width="12.28515625" bestFit="1" customWidth="1"/>
    <col min="31" max="31" width="21.85546875" bestFit="1" customWidth="1"/>
    <col min="32" max="32" width="5.7109375" customWidth="1"/>
    <col min="33" max="33" width="7.42578125" bestFit="1" customWidth="1"/>
    <col min="34" max="34" width="6.7109375" bestFit="1" customWidth="1"/>
    <col min="35" max="35" width="7.7109375" bestFit="1" customWidth="1"/>
    <col min="36" max="36" width="7.42578125" bestFit="1" customWidth="1"/>
    <col min="37" max="37" width="6.5703125" bestFit="1" customWidth="1"/>
    <col min="38" max="38" width="7.7109375" bestFit="1" customWidth="1"/>
    <col min="39" max="39" width="7.85546875" bestFit="1" customWidth="1"/>
    <col min="40" max="40" width="7.7109375" bestFit="1" customWidth="1"/>
    <col min="41" max="41" width="1.7109375" customWidth="1"/>
    <col min="42" max="42" width="7.85546875" bestFit="1" customWidth="1"/>
    <col min="43" max="43" width="7.7109375" bestFit="1" customWidth="1"/>
    <col min="44" max="44" width="8.42578125" bestFit="1" customWidth="1"/>
    <col min="45" max="45" width="13.28515625" bestFit="1" customWidth="1"/>
    <col min="46" max="46" width="7.7109375" customWidth="1"/>
    <col min="47" max="47" width="8.28515625" bestFit="1" customWidth="1"/>
    <col min="48" max="48" width="9" bestFit="1" customWidth="1"/>
    <col min="49" max="49" width="10.7109375" bestFit="1" customWidth="1"/>
    <col min="50" max="50" width="10" bestFit="1" customWidth="1"/>
    <col min="54" max="54" width="5" customWidth="1"/>
  </cols>
  <sheetData>
    <row r="1" spans="2:45" ht="15.75" thickBot="1" x14ac:dyDescent="0.3"/>
    <row r="2" spans="2:45" ht="15.75" thickBot="1" x14ac:dyDescent="0.3">
      <c r="B2" s="223" t="s">
        <v>239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5"/>
      <c r="AG2" s="254" t="s">
        <v>240</v>
      </c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6"/>
    </row>
    <row r="3" spans="2:45" ht="15.75" thickBot="1" x14ac:dyDescent="0.3"/>
    <row r="4" spans="2:45" ht="15.75" thickBot="1" x14ac:dyDescent="0.3">
      <c r="C4" s="171" t="s">
        <v>34</v>
      </c>
      <c r="D4" s="173" t="s">
        <v>41</v>
      </c>
      <c r="E4" s="173" t="s">
        <v>46</v>
      </c>
      <c r="F4" s="153" t="s">
        <v>49</v>
      </c>
      <c r="G4" s="1"/>
      <c r="H4" s="1"/>
      <c r="I4" s="1"/>
      <c r="J4" s="1"/>
      <c r="K4" s="171" t="s">
        <v>56</v>
      </c>
      <c r="L4" s="173" t="s">
        <v>64</v>
      </c>
      <c r="M4" s="173" t="s">
        <v>69</v>
      </c>
      <c r="N4" s="153" t="s">
        <v>72</v>
      </c>
      <c r="O4" s="1"/>
      <c r="P4" s="2"/>
      <c r="Q4" s="2"/>
      <c r="U4" s="195" t="s">
        <v>232</v>
      </c>
      <c r="V4" s="197" t="s">
        <v>233</v>
      </c>
      <c r="W4" s="194" t="s">
        <v>234</v>
      </c>
      <c r="AA4" s="175" t="s">
        <v>88</v>
      </c>
      <c r="AB4" s="155" t="s">
        <v>87</v>
      </c>
    </row>
    <row r="5" spans="2:45" ht="15.75" thickBot="1" x14ac:dyDescent="0.3">
      <c r="C5" s="172" t="s">
        <v>33</v>
      </c>
      <c r="D5" s="174" t="s">
        <v>33</v>
      </c>
      <c r="E5" s="174" t="s">
        <v>33</v>
      </c>
      <c r="F5" s="154" t="s">
        <v>33</v>
      </c>
      <c r="G5" s="1"/>
      <c r="I5" s="1"/>
      <c r="J5" s="1"/>
      <c r="K5" s="172" t="s">
        <v>33</v>
      </c>
      <c r="L5" s="174" t="s">
        <v>33</v>
      </c>
      <c r="M5" s="174" t="s">
        <v>33</v>
      </c>
      <c r="N5" s="154" t="s">
        <v>33</v>
      </c>
      <c r="O5" s="1"/>
      <c r="P5" s="2"/>
      <c r="Q5" s="2"/>
      <c r="U5" s="196" t="s">
        <v>59</v>
      </c>
      <c r="V5" s="198" t="s">
        <v>59</v>
      </c>
      <c r="W5" s="161" t="s">
        <v>59</v>
      </c>
      <c r="X5" s="52" t="s">
        <v>6</v>
      </c>
      <c r="Y5" s="52" t="s">
        <v>6</v>
      </c>
      <c r="Z5" s="52" t="s">
        <v>75</v>
      </c>
      <c r="AA5" s="176" t="s">
        <v>84</v>
      </c>
      <c r="AB5" s="156" t="s">
        <v>84</v>
      </c>
      <c r="AR5" s="251" t="s">
        <v>213</v>
      </c>
      <c r="AS5" s="252"/>
    </row>
    <row r="6" spans="2:45" ht="15" customHeight="1" thickBot="1" x14ac:dyDescent="0.3">
      <c r="C6" s="168" t="s">
        <v>91</v>
      </c>
      <c r="D6" s="168" t="s">
        <v>92</v>
      </c>
      <c r="E6" s="169" t="s">
        <v>93</v>
      </c>
      <c r="F6" s="169" t="s">
        <v>94</v>
      </c>
      <c r="G6" s="1"/>
      <c r="K6" s="169" t="s">
        <v>95</v>
      </c>
      <c r="L6" s="169" t="s">
        <v>96</v>
      </c>
      <c r="M6" s="169" t="s">
        <v>97</v>
      </c>
      <c r="N6" s="169" t="s">
        <v>98</v>
      </c>
      <c r="S6" s="1"/>
      <c r="U6" s="168" t="s">
        <v>99</v>
      </c>
      <c r="V6" s="168" t="s">
        <v>100</v>
      </c>
      <c r="W6" s="193" t="s">
        <v>38</v>
      </c>
      <c r="X6" s="167" t="s">
        <v>101</v>
      </c>
      <c r="Y6" s="162" t="s">
        <v>102</v>
      </c>
      <c r="Z6" s="162" t="s">
        <v>48</v>
      </c>
      <c r="AA6" s="168" t="s">
        <v>45</v>
      </c>
      <c r="AB6" s="168" t="s">
        <v>42</v>
      </c>
      <c r="AG6" s="181" t="s">
        <v>215</v>
      </c>
      <c r="AH6" s="181" t="s">
        <v>214</v>
      </c>
      <c r="AI6" s="165" t="s">
        <v>209</v>
      </c>
      <c r="AJ6" s="182" t="s">
        <v>215</v>
      </c>
      <c r="AK6" s="182" t="s">
        <v>214</v>
      </c>
      <c r="AL6" s="182" t="s">
        <v>209</v>
      </c>
      <c r="AR6" s="192" t="s">
        <v>219</v>
      </c>
      <c r="AS6" s="180" t="s">
        <v>220</v>
      </c>
    </row>
    <row r="7" spans="2:45" ht="15" customHeight="1" thickBot="1" x14ac:dyDescent="0.3">
      <c r="C7" s="152"/>
      <c r="D7" s="163" t="s">
        <v>14</v>
      </c>
      <c r="E7" s="163" t="s">
        <v>14</v>
      </c>
      <c r="F7" s="163" t="s">
        <v>4</v>
      </c>
      <c r="G7" s="163" t="s">
        <v>14</v>
      </c>
      <c r="H7" s="163" t="s">
        <v>14</v>
      </c>
      <c r="I7" s="163" t="s">
        <v>5</v>
      </c>
      <c r="J7" s="152"/>
      <c r="K7" s="163" t="s">
        <v>91</v>
      </c>
      <c r="L7" s="163" t="s">
        <v>92</v>
      </c>
      <c r="M7" s="163" t="s">
        <v>100</v>
      </c>
      <c r="N7" s="163" t="s">
        <v>38</v>
      </c>
      <c r="O7" s="163" t="s">
        <v>95</v>
      </c>
      <c r="P7" s="163" t="s">
        <v>96</v>
      </c>
      <c r="Q7" s="163" t="s">
        <v>97</v>
      </c>
      <c r="R7" s="163" t="s">
        <v>98</v>
      </c>
      <c r="S7" s="152"/>
      <c r="T7" s="163" t="s">
        <v>99</v>
      </c>
      <c r="U7" s="163" t="s">
        <v>93</v>
      </c>
      <c r="V7" s="163" t="s">
        <v>94</v>
      </c>
      <c r="W7" s="163" t="s">
        <v>101</v>
      </c>
      <c r="X7" s="163" t="s">
        <v>102</v>
      </c>
      <c r="Y7" s="163" t="s">
        <v>48</v>
      </c>
      <c r="Z7" s="163" t="s">
        <v>45</v>
      </c>
      <c r="AA7" s="163" t="s">
        <v>42</v>
      </c>
      <c r="AB7" s="152"/>
      <c r="AC7" s="170" t="s">
        <v>36</v>
      </c>
      <c r="AD7" s="101" t="s">
        <v>84</v>
      </c>
      <c r="AE7" s="102" t="s">
        <v>83</v>
      </c>
      <c r="AG7" s="253" t="s">
        <v>212</v>
      </c>
      <c r="AH7" s="253"/>
      <c r="AI7" s="188"/>
      <c r="AJ7" s="187"/>
      <c r="AK7" s="187" t="s">
        <v>14</v>
      </c>
      <c r="AL7" s="188"/>
      <c r="AP7" s="189" t="s">
        <v>212</v>
      </c>
      <c r="AQ7" s="248" t="s">
        <v>209</v>
      </c>
    </row>
    <row r="8" spans="2:45" ht="14.45" customHeight="1" x14ac:dyDescent="0.25">
      <c r="C8" s="152"/>
      <c r="D8" s="164" t="s">
        <v>103</v>
      </c>
      <c r="E8" s="164" t="s">
        <v>14</v>
      </c>
      <c r="F8" s="165"/>
      <c r="G8" s="164"/>
      <c r="H8" s="164"/>
      <c r="I8" s="165"/>
      <c r="J8" s="152"/>
      <c r="K8" s="164"/>
      <c r="L8" s="164"/>
      <c r="M8" s="164"/>
      <c r="N8" s="164"/>
      <c r="O8" s="164"/>
      <c r="P8" s="164"/>
      <c r="Q8" s="164"/>
      <c r="R8" s="164"/>
      <c r="S8" s="152"/>
      <c r="T8" s="164"/>
      <c r="U8" s="164"/>
      <c r="V8" s="164"/>
      <c r="W8" s="166" t="s">
        <v>75</v>
      </c>
      <c r="X8" s="166" t="s">
        <v>75</v>
      </c>
      <c r="Y8" s="164"/>
      <c r="Z8" s="164"/>
      <c r="AA8" s="164"/>
      <c r="AB8" s="152"/>
      <c r="AC8" s="170" t="s">
        <v>104</v>
      </c>
      <c r="AD8" s="94" t="s">
        <v>27</v>
      </c>
      <c r="AE8" s="95" t="s">
        <v>29</v>
      </c>
      <c r="AJ8" s="88" t="s">
        <v>216</v>
      </c>
      <c r="AP8" s="185" t="s">
        <v>14</v>
      </c>
      <c r="AQ8" s="249"/>
    </row>
    <row r="9" spans="2:45" ht="15" customHeight="1" thickBot="1" x14ac:dyDescent="0.3"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70" t="s">
        <v>105</v>
      </c>
      <c r="AD9" s="157" t="s">
        <v>27</v>
      </c>
      <c r="AE9" s="158" t="s">
        <v>26</v>
      </c>
      <c r="AL9" s="88" t="s">
        <v>216</v>
      </c>
      <c r="AM9" s="184" t="s">
        <v>211</v>
      </c>
      <c r="AN9" s="167" t="s">
        <v>209</v>
      </c>
      <c r="AP9" s="190" t="s">
        <v>211</v>
      </c>
      <c r="AQ9" s="249"/>
    </row>
    <row r="10" spans="2:45" ht="15.75" thickBot="1" x14ac:dyDescent="0.3"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64"/>
      <c r="AB10" s="163" t="s">
        <v>108</v>
      </c>
      <c r="AC10" s="170" t="s">
        <v>109</v>
      </c>
      <c r="AD10" s="159" t="s">
        <v>53</v>
      </c>
      <c r="AE10" s="160" t="s">
        <v>29</v>
      </c>
      <c r="AL10" s="88" t="s">
        <v>216</v>
      </c>
      <c r="AM10" s="184" t="s">
        <v>210</v>
      </c>
      <c r="AN10" s="186" t="s">
        <v>209</v>
      </c>
      <c r="AP10" s="191" t="s">
        <v>210</v>
      </c>
      <c r="AQ10" s="249"/>
    </row>
    <row r="11" spans="2:45" ht="15.75" thickBot="1" x14ac:dyDescent="0.3"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64"/>
      <c r="AB11" s="163" t="s">
        <v>110</v>
      </c>
      <c r="AH11" s="181" t="s">
        <v>218</v>
      </c>
      <c r="AI11" s="181" t="s">
        <v>218</v>
      </c>
      <c r="AL11" s="88" t="s">
        <v>216</v>
      </c>
      <c r="AM11" s="183" t="s">
        <v>4</v>
      </c>
      <c r="AN11" s="167" t="s">
        <v>209</v>
      </c>
      <c r="AP11" s="167" t="s">
        <v>4</v>
      </c>
      <c r="AQ11" s="249"/>
    </row>
    <row r="12" spans="2:45" ht="15.75" thickBot="1" x14ac:dyDescent="0.3"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64"/>
      <c r="AB12" s="163" t="s">
        <v>36</v>
      </c>
      <c r="AC12" s="170" t="s">
        <v>108</v>
      </c>
      <c r="AD12" s="177" t="s">
        <v>53</v>
      </c>
      <c r="AE12" s="178" t="s">
        <v>26</v>
      </c>
      <c r="AH12" s="246" t="s">
        <v>217</v>
      </c>
      <c r="AI12" s="247"/>
      <c r="AL12" s="88" t="s">
        <v>216</v>
      </c>
      <c r="AM12" s="183" t="s">
        <v>5</v>
      </c>
      <c r="AN12" s="88" t="s">
        <v>209</v>
      </c>
      <c r="AP12" s="88" t="s">
        <v>5</v>
      </c>
      <c r="AQ12" s="249"/>
    </row>
    <row r="13" spans="2:45" ht="15.75" thickBot="1" x14ac:dyDescent="0.3"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66" t="s">
        <v>75</v>
      </c>
      <c r="O13" s="163" t="s">
        <v>111</v>
      </c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64"/>
      <c r="AB13" s="163" t="s">
        <v>104</v>
      </c>
      <c r="AC13" s="170" t="s">
        <v>110</v>
      </c>
      <c r="AD13" s="148" t="s">
        <v>112</v>
      </c>
      <c r="AE13" s="149" t="s">
        <v>113</v>
      </c>
      <c r="AL13" s="88" t="s">
        <v>216</v>
      </c>
      <c r="AM13" s="183" t="s">
        <v>106</v>
      </c>
      <c r="AN13" s="186" t="s">
        <v>209</v>
      </c>
      <c r="AP13" s="186" t="s">
        <v>106</v>
      </c>
      <c r="AQ13" s="249"/>
    </row>
    <row r="14" spans="2:45" ht="15.75" thickBot="1" x14ac:dyDescent="0.3"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66" t="s">
        <v>75</v>
      </c>
      <c r="O14" s="163" t="s">
        <v>114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64"/>
      <c r="AB14" s="163" t="s">
        <v>105</v>
      </c>
      <c r="AC14" s="142" t="s">
        <v>115</v>
      </c>
      <c r="AL14" s="88" t="s">
        <v>216</v>
      </c>
      <c r="AM14" s="183" t="s">
        <v>24</v>
      </c>
      <c r="AN14" s="165" t="s">
        <v>209</v>
      </c>
      <c r="AP14" s="165" t="s">
        <v>24</v>
      </c>
      <c r="AQ14" s="250"/>
    </row>
    <row r="15" spans="2:45" x14ac:dyDescent="0.25"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79" t="s">
        <v>14</v>
      </c>
      <c r="O15" s="163" t="s">
        <v>103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64"/>
      <c r="AB15" s="163" t="s">
        <v>109</v>
      </c>
      <c r="AC15" s="170" t="s">
        <v>20</v>
      </c>
      <c r="AD15" s="144" t="s">
        <v>78</v>
      </c>
      <c r="AE15" s="145" t="s">
        <v>236</v>
      </c>
    </row>
    <row r="16" spans="2:45" ht="15.75" thickBot="1" x14ac:dyDescent="0.3"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70" t="s">
        <v>17</v>
      </c>
      <c r="AD16" s="212" t="s">
        <v>76</v>
      </c>
      <c r="AE16" s="213" t="s">
        <v>77</v>
      </c>
    </row>
    <row r="17" spans="3:40" ht="15.75" thickBot="1" x14ac:dyDescent="0.3"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64"/>
      <c r="AB17" s="163" t="s">
        <v>115</v>
      </c>
      <c r="AC17" s="170" t="s">
        <v>116</v>
      </c>
      <c r="AD17" s="150" t="s">
        <v>90</v>
      </c>
      <c r="AE17" s="151" t="s">
        <v>86</v>
      </c>
    </row>
    <row r="18" spans="3:40" x14ac:dyDescent="0.25"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64"/>
      <c r="AB18" s="163" t="s">
        <v>20</v>
      </c>
      <c r="AC18" s="142" t="s">
        <v>12</v>
      </c>
    </row>
    <row r="19" spans="3:40" x14ac:dyDescent="0.25"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64"/>
      <c r="AB19" s="163" t="s">
        <v>17</v>
      </c>
      <c r="AC19" s="142" t="s">
        <v>8</v>
      </c>
    </row>
    <row r="20" spans="3:40" x14ac:dyDescent="0.25"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64"/>
      <c r="AB20" s="163" t="s">
        <v>116</v>
      </c>
      <c r="AN20" t="s">
        <v>235</v>
      </c>
    </row>
    <row r="21" spans="3:40" x14ac:dyDescent="0.25"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64" t="s">
        <v>76</v>
      </c>
      <c r="U21" s="164" t="s">
        <v>78</v>
      </c>
      <c r="V21" s="164"/>
      <c r="W21" s="164" t="s">
        <v>117</v>
      </c>
      <c r="X21" s="164" t="s">
        <v>118</v>
      </c>
      <c r="Y21" s="164" t="s">
        <v>119</v>
      </c>
      <c r="Z21" s="152"/>
      <c r="AA21" s="164"/>
      <c r="AB21" s="163" t="s">
        <v>12</v>
      </c>
    </row>
    <row r="22" spans="3:40" x14ac:dyDescent="0.25"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63" t="s">
        <v>120</v>
      </c>
      <c r="U22" s="163" t="s">
        <v>121</v>
      </c>
      <c r="V22" s="163" t="s">
        <v>122</v>
      </c>
      <c r="W22" s="163" t="s">
        <v>123</v>
      </c>
      <c r="X22" s="163" t="s">
        <v>124</v>
      </c>
      <c r="Y22" s="163" t="s">
        <v>125</v>
      </c>
      <c r="Z22" s="152"/>
      <c r="AA22" s="164"/>
      <c r="AB22" s="163" t="s">
        <v>8</v>
      </c>
    </row>
    <row r="23" spans="3:40" x14ac:dyDescent="0.25">
      <c r="C23" s="142" t="s">
        <v>5</v>
      </c>
      <c r="D23" s="142" t="s">
        <v>14</v>
      </c>
      <c r="E23" s="142" t="s">
        <v>14</v>
      </c>
      <c r="F23" s="142" t="s">
        <v>4</v>
      </c>
    </row>
    <row r="24" spans="3:40" x14ac:dyDescent="0.25">
      <c r="C24" s="165" t="s">
        <v>5</v>
      </c>
      <c r="D24" s="163" t="s">
        <v>14</v>
      </c>
      <c r="E24" s="163" t="s">
        <v>14</v>
      </c>
      <c r="F24" s="165" t="s">
        <v>4</v>
      </c>
    </row>
    <row r="39" spans="14:22" x14ac:dyDescent="0.25">
      <c r="N39" s="16"/>
      <c r="V39" s="1"/>
    </row>
  </sheetData>
  <mergeCells count="6">
    <mergeCell ref="AH12:AI12"/>
    <mergeCell ref="AQ7:AQ14"/>
    <mergeCell ref="AR5:AS5"/>
    <mergeCell ref="AG7:AH7"/>
    <mergeCell ref="B2:AE2"/>
    <mergeCell ref="AG2:A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157E-8196-4FFB-94D3-ABF49D16AB08}">
  <dimension ref="B1:F33"/>
  <sheetViews>
    <sheetView zoomScale="85" zoomScaleNormal="85" workbookViewId="0">
      <selection activeCell="J18" sqref="I18:J20"/>
    </sheetView>
  </sheetViews>
  <sheetFormatPr defaultRowHeight="15" x14ac:dyDescent="0.25"/>
  <cols>
    <col min="1" max="1" width="9.140625" bestFit="1" customWidth="1"/>
    <col min="2" max="2" width="11.85546875" style="76" bestFit="1" customWidth="1"/>
    <col min="3" max="3" width="8.5703125" style="2" bestFit="1" customWidth="1"/>
    <col min="4" max="4" width="9.7109375" style="80" bestFit="1" customWidth="1"/>
    <col min="5" max="5" width="28" style="80" customWidth="1"/>
    <col min="6" max="6" width="31.7109375" customWidth="1"/>
  </cols>
  <sheetData>
    <row r="1" spans="2:6" ht="15.75" thickBot="1" x14ac:dyDescent="0.3"/>
    <row r="2" spans="2:6" ht="15.75" thickBot="1" x14ac:dyDescent="0.3">
      <c r="B2" s="87" t="s">
        <v>126</v>
      </c>
      <c r="C2" s="223" t="s">
        <v>84</v>
      </c>
      <c r="D2" s="224"/>
      <c r="E2" s="224"/>
      <c r="F2" s="225"/>
    </row>
    <row r="3" spans="2:6" x14ac:dyDescent="0.25">
      <c r="B3" s="86" t="s">
        <v>127</v>
      </c>
      <c r="C3" s="86" t="s">
        <v>128</v>
      </c>
      <c r="D3" s="86" t="s">
        <v>129</v>
      </c>
      <c r="E3" s="86" t="s">
        <v>130</v>
      </c>
      <c r="F3" s="86" t="s">
        <v>131</v>
      </c>
    </row>
    <row r="4" spans="2:6" x14ac:dyDescent="0.25">
      <c r="B4" s="89" t="s">
        <v>132</v>
      </c>
      <c r="C4" s="81">
        <v>1</v>
      </c>
      <c r="D4" s="81" t="s">
        <v>133</v>
      </c>
      <c r="E4" s="82" t="s">
        <v>134</v>
      </c>
      <c r="F4" s="82" t="s">
        <v>135</v>
      </c>
    </row>
    <row r="5" spans="2:6" ht="30" x14ac:dyDescent="0.25">
      <c r="B5" s="90" t="s">
        <v>136</v>
      </c>
      <c r="C5" s="81">
        <v>2</v>
      </c>
      <c r="D5" s="81" t="s">
        <v>107</v>
      </c>
      <c r="E5" s="83" t="s">
        <v>137</v>
      </c>
      <c r="F5" s="84" t="s">
        <v>138</v>
      </c>
    </row>
    <row r="6" spans="2:6" ht="30" x14ac:dyDescent="0.25">
      <c r="B6" s="88"/>
      <c r="C6" s="81">
        <v>3</v>
      </c>
      <c r="D6" s="81" t="s">
        <v>139</v>
      </c>
      <c r="E6" s="83" t="s">
        <v>140</v>
      </c>
      <c r="F6" s="82"/>
    </row>
    <row r="7" spans="2:6" ht="27.6" customHeight="1" x14ac:dyDescent="0.25">
      <c r="B7" s="91" t="s">
        <v>141</v>
      </c>
      <c r="C7" s="81">
        <v>4</v>
      </c>
      <c r="D7" s="81" t="s">
        <v>142</v>
      </c>
      <c r="E7" s="83" t="s">
        <v>143</v>
      </c>
      <c r="F7" s="83" t="s">
        <v>144</v>
      </c>
    </row>
    <row r="8" spans="2:6" ht="27.6" customHeight="1" x14ac:dyDescent="0.25">
      <c r="B8" s="91" t="s">
        <v>141</v>
      </c>
      <c r="C8" s="81">
        <v>5</v>
      </c>
      <c r="D8" s="81" t="s">
        <v>145</v>
      </c>
      <c r="E8" s="82" t="s">
        <v>146</v>
      </c>
      <c r="F8" s="83" t="s">
        <v>147</v>
      </c>
    </row>
    <row r="9" spans="2:6" x14ac:dyDescent="0.25">
      <c r="B9" s="91" t="s">
        <v>141</v>
      </c>
      <c r="C9" s="81">
        <v>6</v>
      </c>
      <c r="D9" s="81" t="s">
        <v>148</v>
      </c>
      <c r="E9" s="82" t="s">
        <v>149</v>
      </c>
      <c r="F9" s="82"/>
    </row>
    <row r="10" spans="2:6" x14ac:dyDescent="0.25">
      <c r="B10" s="88"/>
      <c r="C10" s="81">
        <v>7</v>
      </c>
      <c r="D10" s="81" t="s">
        <v>150</v>
      </c>
      <c r="E10" s="257" t="s">
        <v>151</v>
      </c>
      <c r="F10" s="257" t="s">
        <v>152</v>
      </c>
    </row>
    <row r="11" spans="2:6" x14ac:dyDescent="0.25">
      <c r="B11" s="88"/>
      <c r="C11" s="81">
        <v>8</v>
      </c>
      <c r="D11" s="81" t="s">
        <v>153</v>
      </c>
      <c r="E11" s="258"/>
      <c r="F11" s="258"/>
    </row>
    <row r="12" spans="2:6" x14ac:dyDescent="0.25">
      <c r="B12" s="88"/>
      <c r="C12" s="81">
        <v>9</v>
      </c>
      <c r="D12" s="81" t="s">
        <v>154</v>
      </c>
      <c r="E12" s="258"/>
      <c r="F12" s="258"/>
    </row>
    <row r="13" spans="2:6" x14ac:dyDescent="0.25">
      <c r="B13" s="88"/>
      <c r="C13" s="81">
        <v>10</v>
      </c>
      <c r="D13" s="81" t="s">
        <v>155</v>
      </c>
      <c r="E13" s="258"/>
      <c r="F13" s="258"/>
    </row>
    <row r="14" spans="2:6" x14ac:dyDescent="0.25">
      <c r="B14" s="88"/>
      <c r="C14" s="81">
        <v>11</v>
      </c>
      <c r="D14" s="81" t="s">
        <v>156</v>
      </c>
      <c r="E14" s="258"/>
      <c r="F14" s="258"/>
    </row>
    <row r="15" spans="2:6" x14ac:dyDescent="0.25">
      <c r="B15" s="88"/>
      <c r="C15" s="81">
        <v>12</v>
      </c>
      <c r="D15" s="81" t="s">
        <v>157</v>
      </c>
      <c r="E15" s="258"/>
      <c r="F15" s="258"/>
    </row>
    <row r="16" spans="2:6" x14ac:dyDescent="0.25">
      <c r="B16" s="88"/>
      <c r="C16" s="81">
        <v>13</v>
      </c>
      <c r="D16" s="81" t="s">
        <v>158</v>
      </c>
      <c r="E16" s="258"/>
      <c r="F16" s="258"/>
    </row>
    <row r="17" spans="2:6" x14ac:dyDescent="0.25">
      <c r="B17" s="88"/>
      <c r="C17" s="81">
        <v>14</v>
      </c>
      <c r="D17" s="81" t="s">
        <v>159</v>
      </c>
      <c r="E17" s="259"/>
      <c r="F17" s="259"/>
    </row>
    <row r="18" spans="2:6" ht="30" x14ac:dyDescent="0.25">
      <c r="B18" s="89" t="s">
        <v>132</v>
      </c>
      <c r="C18" s="81">
        <v>15</v>
      </c>
      <c r="D18" s="81" t="s">
        <v>160</v>
      </c>
      <c r="E18" s="85" t="s">
        <v>161</v>
      </c>
      <c r="F18" s="83" t="s">
        <v>162</v>
      </c>
    </row>
    <row r="19" spans="2:6" x14ac:dyDescent="0.25">
      <c r="B19" s="88"/>
      <c r="C19" s="81">
        <v>16</v>
      </c>
      <c r="D19" s="81" t="s">
        <v>163</v>
      </c>
      <c r="E19" s="85" t="s">
        <v>164</v>
      </c>
      <c r="F19" s="83"/>
    </row>
    <row r="20" spans="2:6" ht="30" x14ac:dyDescent="0.25">
      <c r="B20" s="88"/>
      <c r="C20" s="81">
        <v>17</v>
      </c>
      <c r="D20" s="81" t="s">
        <v>165</v>
      </c>
      <c r="E20" s="85" t="s">
        <v>166</v>
      </c>
      <c r="F20" s="83" t="s">
        <v>167</v>
      </c>
    </row>
    <row r="21" spans="2:6" ht="30" x14ac:dyDescent="0.25">
      <c r="B21" s="88"/>
      <c r="C21" s="81">
        <v>18</v>
      </c>
      <c r="D21" s="81" t="s">
        <v>168</v>
      </c>
      <c r="E21" s="83" t="s">
        <v>169</v>
      </c>
      <c r="F21" s="84" t="s">
        <v>170</v>
      </c>
    </row>
    <row r="22" spans="2:6" ht="30" x14ac:dyDescent="0.25">
      <c r="B22" s="90" t="s">
        <v>171</v>
      </c>
      <c r="C22" s="81">
        <v>19</v>
      </c>
      <c r="D22" s="81" t="s">
        <v>172</v>
      </c>
      <c r="E22" s="83" t="s">
        <v>173</v>
      </c>
      <c r="F22" s="84" t="s">
        <v>138</v>
      </c>
    </row>
    <row r="23" spans="2:6" ht="30" x14ac:dyDescent="0.25">
      <c r="B23" s="89" t="s">
        <v>132</v>
      </c>
      <c r="C23" s="81">
        <v>20</v>
      </c>
      <c r="D23" s="81" t="s">
        <v>174</v>
      </c>
      <c r="E23" s="83" t="s">
        <v>175</v>
      </c>
      <c r="F23" s="82" t="s">
        <v>176</v>
      </c>
    </row>
    <row r="24" spans="2:6" x14ac:dyDescent="0.25">
      <c r="B24" s="77"/>
      <c r="C24" s="78"/>
      <c r="D24" s="79"/>
    </row>
    <row r="25" spans="2:6" x14ac:dyDescent="0.25">
      <c r="B25" s="77"/>
      <c r="C25" s="78"/>
      <c r="D25" s="79"/>
      <c r="E25" s="79"/>
    </row>
    <row r="26" spans="2:6" x14ac:dyDescent="0.25">
      <c r="B26" s="77"/>
      <c r="C26" s="78"/>
      <c r="D26" s="79"/>
      <c r="E26" s="79"/>
    </row>
    <row r="27" spans="2:6" x14ac:dyDescent="0.25">
      <c r="B27" s="77"/>
      <c r="C27" s="78"/>
      <c r="D27" s="79"/>
      <c r="E27" s="79"/>
    </row>
    <row r="28" spans="2:6" x14ac:dyDescent="0.25">
      <c r="B28" s="77"/>
      <c r="C28" s="78"/>
      <c r="D28" s="79"/>
      <c r="E28" s="79"/>
    </row>
    <row r="29" spans="2:6" x14ac:dyDescent="0.25">
      <c r="B29" s="77"/>
      <c r="C29" s="78"/>
      <c r="D29" s="79"/>
      <c r="E29" s="79"/>
    </row>
    <row r="30" spans="2:6" x14ac:dyDescent="0.25">
      <c r="B30" s="77"/>
      <c r="C30" s="78"/>
      <c r="D30" s="79"/>
      <c r="E30" s="79"/>
    </row>
    <row r="31" spans="2:6" x14ac:dyDescent="0.25">
      <c r="B31" s="77"/>
      <c r="C31" s="78"/>
      <c r="D31" s="79"/>
      <c r="E31" s="79"/>
    </row>
    <row r="32" spans="2:6" x14ac:dyDescent="0.25">
      <c r="B32" s="77"/>
      <c r="C32" s="78"/>
      <c r="D32" s="79"/>
      <c r="E32" s="79"/>
    </row>
    <row r="33" spans="2:5" x14ac:dyDescent="0.25">
      <c r="B33" s="77"/>
      <c r="C33" s="78"/>
      <c r="D33" s="79"/>
      <c r="E33" s="79"/>
    </row>
  </sheetData>
  <mergeCells count="3">
    <mergeCell ref="C2:F2"/>
    <mergeCell ref="F10:F17"/>
    <mergeCell ref="E10:E17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8DEE-2B47-4F10-B3BD-ED2897A361B4}">
  <dimension ref="B2:AC58"/>
  <sheetViews>
    <sheetView topLeftCell="A19" zoomScaleNormal="100" workbookViewId="0">
      <selection activeCell="W40" sqref="W40"/>
    </sheetView>
  </sheetViews>
  <sheetFormatPr defaultRowHeight="15" x14ac:dyDescent="0.25"/>
  <cols>
    <col min="1" max="1" width="5.42578125" bestFit="1" customWidth="1"/>
    <col min="2" max="2" width="10.5703125" bestFit="1" customWidth="1"/>
    <col min="3" max="3" width="9.42578125" bestFit="1" customWidth="1"/>
    <col min="4" max="4" width="5.28515625" bestFit="1" customWidth="1"/>
    <col min="5" max="5" width="10.42578125" bestFit="1" customWidth="1"/>
    <col min="6" max="6" width="5.42578125" bestFit="1" customWidth="1"/>
    <col min="7" max="7" width="10.5703125" bestFit="1" customWidth="1"/>
    <col min="8" max="9" width="4.140625" bestFit="1" customWidth="1"/>
    <col min="10" max="10" width="10.5703125" bestFit="1" customWidth="1"/>
    <col min="11" max="12" width="4" bestFit="1" customWidth="1"/>
    <col min="13" max="13" width="4.28515625" bestFit="1" customWidth="1"/>
    <col min="14" max="14" width="5.28515625" bestFit="1" customWidth="1"/>
  </cols>
  <sheetData>
    <row r="2" spans="2:29" x14ac:dyDescent="0.25">
      <c r="B2" t="s">
        <v>177</v>
      </c>
      <c r="C2">
        <v>490</v>
      </c>
    </row>
    <row r="3" spans="2:29" x14ac:dyDescent="0.25">
      <c r="B3" t="s">
        <v>178</v>
      </c>
      <c r="C3">
        <v>503</v>
      </c>
    </row>
    <row r="4" spans="2:29" x14ac:dyDescent="0.25">
      <c r="Z4" t="s">
        <v>221</v>
      </c>
      <c r="AA4" t="s">
        <v>223</v>
      </c>
      <c r="AB4" t="s">
        <v>224</v>
      </c>
      <c r="AC4" t="s">
        <v>225</v>
      </c>
    </row>
    <row r="5" spans="2:29" x14ac:dyDescent="0.25">
      <c r="B5" t="s">
        <v>179</v>
      </c>
      <c r="D5" s="261" t="s">
        <v>180</v>
      </c>
      <c r="E5" s="261"/>
      <c r="F5" s="261"/>
      <c r="Z5" t="s">
        <v>222</v>
      </c>
      <c r="AA5">
        <v>10</v>
      </c>
      <c r="AB5">
        <v>2</v>
      </c>
      <c r="AC5">
        <v>0</v>
      </c>
    </row>
    <row r="6" spans="2:29" x14ac:dyDescent="0.25">
      <c r="B6" s="129" t="s">
        <v>181</v>
      </c>
      <c r="C6" s="130" t="s">
        <v>182</v>
      </c>
      <c r="D6" t="s">
        <v>183</v>
      </c>
      <c r="E6" t="s">
        <v>184</v>
      </c>
      <c r="F6" t="s">
        <v>185</v>
      </c>
      <c r="Z6" t="s">
        <v>226</v>
      </c>
      <c r="AA6">
        <v>10</v>
      </c>
      <c r="AB6">
        <v>2</v>
      </c>
      <c r="AC6">
        <v>1</v>
      </c>
    </row>
    <row r="7" spans="2:29" x14ac:dyDescent="0.25">
      <c r="B7" s="131">
        <v>1</v>
      </c>
      <c r="C7" s="132">
        <v>462</v>
      </c>
      <c r="D7">
        <f t="shared" ref="D7:D18" si="0">IF(C7&lt;$C$2,C7,#N/A)</f>
        <v>462</v>
      </c>
      <c r="E7" t="e">
        <f t="shared" ref="E7:E18" si="1">IF(AND(C7&gt;$C$2,C7&lt;=$C$3),C7,#N/A)</f>
        <v>#N/A</v>
      </c>
      <c r="F7" t="e">
        <f t="shared" ref="F7:F18" si="2">IF(C7&gt;$C$3,C7,#N/A)</f>
        <v>#N/A</v>
      </c>
      <c r="Z7" t="s">
        <v>227</v>
      </c>
      <c r="AA7">
        <v>10</v>
      </c>
      <c r="AB7">
        <v>1</v>
      </c>
      <c r="AC7">
        <v>0</v>
      </c>
    </row>
    <row r="8" spans="2:29" x14ac:dyDescent="0.25">
      <c r="B8" s="131">
        <v>2</v>
      </c>
      <c r="C8" s="132">
        <v>472</v>
      </c>
      <c r="D8">
        <f t="shared" si="0"/>
        <v>472</v>
      </c>
      <c r="E8" t="e">
        <f t="shared" si="1"/>
        <v>#N/A</v>
      </c>
      <c r="F8" t="e">
        <f t="shared" si="2"/>
        <v>#N/A</v>
      </c>
      <c r="Z8" t="s">
        <v>228</v>
      </c>
      <c r="AA8">
        <v>10</v>
      </c>
      <c r="AB8">
        <v>2</v>
      </c>
      <c r="AC8">
        <v>0</v>
      </c>
    </row>
    <row r="9" spans="2:29" x14ac:dyDescent="0.25">
      <c r="B9" s="131">
        <v>3</v>
      </c>
      <c r="C9" s="132">
        <v>475</v>
      </c>
      <c r="D9">
        <f t="shared" si="0"/>
        <v>475</v>
      </c>
      <c r="E9" t="e">
        <f t="shared" si="1"/>
        <v>#N/A</v>
      </c>
      <c r="F9" t="e">
        <f t="shared" si="2"/>
        <v>#N/A</v>
      </c>
      <c r="Z9" t="s">
        <v>229</v>
      </c>
      <c r="AA9">
        <v>10</v>
      </c>
      <c r="AB9">
        <v>3</v>
      </c>
      <c r="AC9">
        <v>0</v>
      </c>
    </row>
    <row r="10" spans="2:29" x14ac:dyDescent="0.25">
      <c r="B10" s="131">
        <v>4</v>
      </c>
      <c r="C10" s="132">
        <v>477</v>
      </c>
      <c r="D10">
        <f t="shared" si="0"/>
        <v>477</v>
      </c>
      <c r="E10" t="e">
        <f t="shared" si="1"/>
        <v>#N/A</v>
      </c>
      <c r="F10" t="e">
        <f t="shared" si="2"/>
        <v>#N/A</v>
      </c>
      <c r="Z10" t="s">
        <v>230</v>
      </c>
      <c r="AA10">
        <v>11</v>
      </c>
      <c r="AB10">
        <v>2</v>
      </c>
      <c r="AC10">
        <v>0</v>
      </c>
    </row>
    <row r="11" spans="2:29" x14ac:dyDescent="0.25">
      <c r="B11" s="131">
        <v>5</v>
      </c>
      <c r="C11" s="132">
        <v>483</v>
      </c>
      <c r="D11">
        <f t="shared" si="0"/>
        <v>483</v>
      </c>
      <c r="E11" t="e">
        <f t="shared" si="1"/>
        <v>#N/A</v>
      </c>
      <c r="F11" t="e">
        <f t="shared" si="2"/>
        <v>#N/A</v>
      </c>
    </row>
    <row r="12" spans="2:29" x14ac:dyDescent="0.25">
      <c r="B12" s="131">
        <v>6</v>
      </c>
      <c r="C12" s="132">
        <v>487</v>
      </c>
      <c r="D12">
        <f t="shared" si="0"/>
        <v>487</v>
      </c>
      <c r="E12" t="e">
        <f t="shared" si="1"/>
        <v>#N/A</v>
      </c>
      <c r="F12" t="e">
        <f t="shared" si="2"/>
        <v>#N/A</v>
      </c>
    </row>
    <row r="13" spans="2:29" x14ac:dyDescent="0.25">
      <c r="B13" s="131">
        <v>7</v>
      </c>
      <c r="C13" s="132">
        <v>501</v>
      </c>
      <c r="D13" t="e">
        <f t="shared" si="0"/>
        <v>#N/A</v>
      </c>
      <c r="E13">
        <f t="shared" si="1"/>
        <v>501</v>
      </c>
      <c r="F13" t="e">
        <f t="shared" si="2"/>
        <v>#N/A</v>
      </c>
    </row>
    <row r="14" spans="2:29" x14ac:dyDescent="0.25">
      <c r="B14" s="131">
        <v>8</v>
      </c>
      <c r="C14" s="132">
        <v>502</v>
      </c>
      <c r="D14" t="e">
        <f t="shared" si="0"/>
        <v>#N/A</v>
      </c>
      <c r="E14">
        <f t="shared" si="1"/>
        <v>502</v>
      </c>
      <c r="F14" t="e">
        <f t="shared" si="2"/>
        <v>#N/A</v>
      </c>
    </row>
    <row r="15" spans="2:29" x14ac:dyDescent="0.25">
      <c r="B15" s="131">
        <v>9</v>
      </c>
      <c r="C15" s="132">
        <v>503</v>
      </c>
      <c r="D15" t="e">
        <f t="shared" si="0"/>
        <v>#N/A</v>
      </c>
      <c r="E15">
        <f t="shared" si="1"/>
        <v>503</v>
      </c>
      <c r="F15" t="e">
        <f t="shared" si="2"/>
        <v>#N/A</v>
      </c>
    </row>
    <row r="16" spans="2:29" x14ac:dyDescent="0.25">
      <c r="B16" s="131">
        <v>10</v>
      </c>
      <c r="C16" s="132">
        <v>505</v>
      </c>
      <c r="D16" t="e">
        <f t="shared" si="0"/>
        <v>#N/A</v>
      </c>
      <c r="E16" t="e">
        <f t="shared" si="1"/>
        <v>#N/A</v>
      </c>
      <c r="F16">
        <f t="shared" si="2"/>
        <v>505</v>
      </c>
    </row>
    <row r="17" spans="2:11" x14ac:dyDescent="0.25">
      <c r="B17" s="131">
        <v>11</v>
      </c>
      <c r="C17" s="132">
        <v>506</v>
      </c>
      <c r="D17" t="e">
        <f t="shared" si="0"/>
        <v>#N/A</v>
      </c>
      <c r="E17" t="e">
        <f t="shared" si="1"/>
        <v>#N/A</v>
      </c>
      <c r="F17">
        <f t="shared" si="2"/>
        <v>506</v>
      </c>
    </row>
    <row r="18" spans="2:11" x14ac:dyDescent="0.25">
      <c r="B18" s="131">
        <v>12</v>
      </c>
      <c r="C18" s="132">
        <v>506</v>
      </c>
      <c r="D18" t="e">
        <f t="shared" si="0"/>
        <v>#N/A</v>
      </c>
      <c r="E18" t="e">
        <f t="shared" si="1"/>
        <v>#N/A</v>
      </c>
      <c r="F18">
        <f t="shared" si="2"/>
        <v>506</v>
      </c>
    </row>
    <row r="21" spans="2:11" x14ac:dyDescent="0.25">
      <c r="B21" s="135" t="s">
        <v>186</v>
      </c>
      <c r="C21" s="135"/>
      <c r="J21" s="135" t="s">
        <v>187</v>
      </c>
      <c r="K21" s="135"/>
    </row>
    <row r="22" spans="2:11" x14ac:dyDescent="0.25">
      <c r="B22" s="135" t="s">
        <v>188</v>
      </c>
      <c r="C22" s="135">
        <v>510</v>
      </c>
      <c r="J22" s="135" t="s">
        <v>188</v>
      </c>
      <c r="K22" s="135">
        <v>515</v>
      </c>
    </row>
    <row r="23" spans="2:11" x14ac:dyDescent="0.25">
      <c r="B23" s="135" t="s">
        <v>189</v>
      </c>
      <c r="C23" s="135">
        <v>490</v>
      </c>
      <c r="J23" s="135" t="s">
        <v>189</v>
      </c>
      <c r="K23" s="135">
        <v>460</v>
      </c>
    </row>
    <row r="24" spans="2:11" x14ac:dyDescent="0.25">
      <c r="B24" s="135" t="s">
        <v>190</v>
      </c>
      <c r="C24" s="135">
        <f>C22-C23</f>
        <v>20</v>
      </c>
      <c r="J24" s="135" t="s">
        <v>190</v>
      </c>
      <c r="K24" s="135">
        <f>K22-K23</f>
        <v>55</v>
      </c>
    </row>
    <row r="25" spans="2:11" x14ac:dyDescent="0.25">
      <c r="D25" s="260" t="s">
        <v>191</v>
      </c>
      <c r="E25" s="260"/>
      <c r="F25" s="260"/>
      <c r="G25" s="260"/>
      <c r="H25" s="260"/>
    </row>
    <row r="26" spans="2:11" x14ac:dyDescent="0.25">
      <c r="D26" s="137"/>
      <c r="E26" s="138">
        <v>0.2</v>
      </c>
      <c r="F26" s="139">
        <f>100%-SUM(E26,G26)</f>
        <v>0.7</v>
      </c>
      <c r="G26" s="138">
        <v>0.1</v>
      </c>
      <c r="H26" s="137"/>
    </row>
    <row r="27" spans="2:11" x14ac:dyDescent="0.25">
      <c r="B27" s="129" t="s">
        <v>181</v>
      </c>
      <c r="C27" s="136" t="s">
        <v>182</v>
      </c>
      <c r="D27" s="140" t="s">
        <v>192</v>
      </c>
      <c r="E27" s="141" t="s">
        <v>193</v>
      </c>
      <c r="F27" s="142" t="s">
        <v>194</v>
      </c>
      <c r="G27" s="141" t="s">
        <v>195</v>
      </c>
      <c r="H27" s="140" t="s">
        <v>196</v>
      </c>
    </row>
    <row r="28" spans="2:11" x14ac:dyDescent="0.25">
      <c r="B28" s="131">
        <v>1</v>
      </c>
      <c r="C28" s="132">
        <v>462</v>
      </c>
      <c r="D28">
        <f t="shared" ref="D28:D58" si="3">$C$23</f>
        <v>490</v>
      </c>
      <c r="E28">
        <f t="shared" ref="E28:E58" si="4">$C$24*$E$26</f>
        <v>4</v>
      </c>
      <c r="F28">
        <f t="shared" ref="F28:F58" si="5">$C$24*$F$26</f>
        <v>14</v>
      </c>
      <c r="G28">
        <f t="shared" ref="G28:G58" si="6">$C$24*$G$26</f>
        <v>2</v>
      </c>
      <c r="H28">
        <f t="shared" ref="H28:H58" si="7">$K$22-SUM(D28:G28)</f>
        <v>5</v>
      </c>
    </row>
    <row r="29" spans="2:11" x14ac:dyDescent="0.25">
      <c r="B29" s="131">
        <v>2</v>
      </c>
      <c r="C29" s="132">
        <v>472</v>
      </c>
      <c r="D29">
        <f t="shared" si="3"/>
        <v>490</v>
      </c>
      <c r="E29">
        <f t="shared" si="4"/>
        <v>4</v>
      </c>
      <c r="F29">
        <f t="shared" si="5"/>
        <v>14</v>
      </c>
      <c r="G29">
        <f t="shared" si="6"/>
        <v>2</v>
      </c>
      <c r="H29">
        <f t="shared" si="7"/>
        <v>5</v>
      </c>
    </row>
    <row r="30" spans="2:11" x14ac:dyDescent="0.25">
      <c r="B30" s="131">
        <v>3</v>
      </c>
      <c r="C30" s="132">
        <v>475</v>
      </c>
      <c r="D30">
        <f t="shared" si="3"/>
        <v>490</v>
      </c>
      <c r="E30">
        <f t="shared" si="4"/>
        <v>4</v>
      </c>
      <c r="F30">
        <f t="shared" si="5"/>
        <v>14</v>
      </c>
      <c r="G30">
        <f t="shared" si="6"/>
        <v>2</v>
      </c>
      <c r="H30">
        <f t="shared" si="7"/>
        <v>5</v>
      </c>
    </row>
    <row r="31" spans="2:11" x14ac:dyDescent="0.25">
      <c r="B31" s="131">
        <v>4</v>
      </c>
      <c r="C31" s="132">
        <v>477</v>
      </c>
      <c r="D31">
        <f t="shared" si="3"/>
        <v>490</v>
      </c>
      <c r="E31">
        <f t="shared" si="4"/>
        <v>4</v>
      </c>
      <c r="F31">
        <f t="shared" si="5"/>
        <v>14</v>
      </c>
      <c r="G31">
        <f t="shared" si="6"/>
        <v>2</v>
      </c>
      <c r="H31">
        <f t="shared" si="7"/>
        <v>5</v>
      </c>
    </row>
    <row r="32" spans="2:11" x14ac:dyDescent="0.25">
      <c r="B32" s="131">
        <v>5</v>
      </c>
      <c r="C32" s="132">
        <v>483</v>
      </c>
      <c r="D32">
        <f t="shared" si="3"/>
        <v>490</v>
      </c>
      <c r="E32">
        <f t="shared" si="4"/>
        <v>4</v>
      </c>
      <c r="F32">
        <f t="shared" si="5"/>
        <v>14</v>
      </c>
      <c r="G32">
        <f t="shared" si="6"/>
        <v>2</v>
      </c>
      <c r="H32">
        <f t="shared" si="7"/>
        <v>5</v>
      </c>
    </row>
    <row r="33" spans="2:8" x14ac:dyDescent="0.25">
      <c r="B33" s="131">
        <v>6</v>
      </c>
      <c r="C33" s="132">
        <v>487</v>
      </c>
      <c r="D33">
        <f t="shared" si="3"/>
        <v>490</v>
      </c>
      <c r="E33">
        <f t="shared" si="4"/>
        <v>4</v>
      </c>
      <c r="F33">
        <f t="shared" si="5"/>
        <v>14</v>
      </c>
      <c r="G33">
        <f t="shared" si="6"/>
        <v>2</v>
      </c>
      <c r="H33">
        <f t="shared" si="7"/>
        <v>5</v>
      </c>
    </row>
    <row r="34" spans="2:8" x14ac:dyDescent="0.25">
      <c r="B34" s="131">
        <v>7</v>
      </c>
      <c r="C34" s="132">
        <v>501</v>
      </c>
      <c r="D34">
        <f t="shared" si="3"/>
        <v>490</v>
      </c>
      <c r="E34">
        <f t="shared" si="4"/>
        <v>4</v>
      </c>
      <c r="F34">
        <f t="shared" si="5"/>
        <v>14</v>
      </c>
      <c r="G34">
        <f t="shared" si="6"/>
        <v>2</v>
      </c>
      <c r="H34">
        <f t="shared" si="7"/>
        <v>5</v>
      </c>
    </row>
    <row r="35" spans="2:8" x14ac:dyDescent="0.25">
      <c r="B35" s="131">
        <v>8</v>
      </c>
      <c r="C35" s="132">
        <v>502</v>
      </c>
      <c r="D35">
        <f t="shared" si="3"/>
        <v>490</v>
      </c>
      <c r="E35">
        <f t="shared" si="4"/>
        <v>4</v>
      </c>
      <c r="F35">
        <f t="shared" si="5"/>
        <v>14</v>
      </c>
      <c r="G35">
        <f t="shared" si="6"/>
        <v>2</v>
      </c>
      <c r="H35">
        <f t="shared" si="7"/>
        <v>5</v>
      </c>
    </row>
    <row r="36" spans="2:8" x14ac:dyDescent="0.25">
      <c r="B36" s="131">
        <v>9</v>
      </c>
      <c r="C36" s="132">
        <v>503</v>
      </c>
      <c r="D36">
        <f t="shared" si="3"/>
        <v>490</v>
      </c>
      <c r="E36">
        <f t="shared" si="4"/>
        <v>4</v>
      </c>
      <c r="F36">
        <f t="shared" si="5"/>
        <v>14</v>
      </c>
      <c r="G36">
        <f t="shared" si="6"/>
        <v>2</v>
      </c>
      <c r="H36">
        <f t="shared" si="7"/>
        <v>5</v>
      </c>
    </row>
    <row r="37" spans="2:8" x14ac:dyDescent="0.25">
      <c r="B37" s="131">
        <v>10</v>
      </c>
      <c r="C37" s="132">
        <v>505</v>
      </c>
      <c r="D37">
        <f t="shared" si="3"/>
        <v>490</v>
      </c>
      <c r="E37">
        <f t="shared" si="4"/>
        <v>4</v>
      </c>
      <c r="F37">
        <f t="shared" si="5"/>
        <v>14</v>
      </c>
      <c r="G37">
        <f t="shared" si="6"/>
        <v>2</v>
      </c>
      <c r="H37">
        <f t="shared" si="7"/>
        <v>5</v>
      </c>
    </row>
    <row r="38" spans="2:8" x14ac:dyDescent="0.25">
      <c r="B38" s="131">
        <v>11</v>
      </c>
      <c r="C38" s="132">
        <v>506</v>
      </c>
      <c r="D38">
        <f t="shared" si="3"/>
        <v>490</v>
      </c>
      <c r="E38">
        <f t="shared" si="4"/>
        <v>4</v>
      </c>
      <c r="F38">
        <f t="shared" si="5"/>
        <v>14</v>
      </c>
      <c r="G38">
        <f t="shared" si="6"/>
        <v>2</v>
      </c>
      <c r="H38">
        <f t="shared" si="7"/>
        <v>5</v>
      </c>
    </row>
    <row r="39" spans="2:8" x14ac:dyDescent="0.25">
      <c r="B39" s="131">
        <v>12</v>
      </c>
      <c r="C39" s="132">
        <v>506</v>
      </c>
      <c r="D39">
        <f t="shared" si="3"/>
        <v>490</v>
      </c>
      <c r="E39">
        <f t="shared" si="4"/>
        <v>4</v>
      </c>
      <c r="F39">
        <f t="shared" si="5"/>
        <v>14</v>
      </c>
      <c r="G39">
        <f t="shared" si="6"/>
        <v>2</v>
      </c>
      <c r="H39">
        <f t="shared" si="7"/>
        <v>5</v>
      </c>
    </row>
    <row r="40" spans="2:8" x14ac:dyDescent="0.25">
      <c r="B40" s="131">
        <v>13</v>
      </c>
      <c r="C40" s="132">
        <v>497</v>
      </c>
      <c r="D40">
        <f t="shared" si="3"/>
        <v>490</v>
      </c>
      <c r="E40">
        <f t="shared" si="4"/>
        <v>4</v>
      </c>
      <c r="F40">
        <f t="shared" si="5"/>
        <v>14</v>
      </c>
      <c r="G40">
        <f t="shared" si="6"/>
        <v>2</v>
      </c>
      <c r="H40">
        <f t="shared" si="7"/>
        <v>5</v>
      </c>
    </row>
    <row r="41" spans="2:8" x14ac:dyDescent="0.25">
      <c r="B41" s="131">
        <v>14</v>
      </c>
      <c r="C41" s="132">
        <v>498</v>
      </c>
      <c r="D41">
        <f t="shared" si="3"/>
        <v>490</v>
      </c>
      <c r="E41">
        <f t="shared" si="4"/>
        <v>4</v>
      </c>
      <c r="F41">
        <f t="shared" si="5"/>
        <v>14</v>
      </c>
      <c r="G41">
        <f t="shared" si="6"/>
        <v>2</v>
      </c>
      <c r="H41">
        <f t="shared" si="7"/>
        <v>5</v>
      </c>
    </row>
    <row r="42" spans="2:8" x14ac:dyDescent="0.25">
      <c r="B42" s="131">
        <v>15</v>
      </c>
      <c r="C42" s="132">
        <v>499</v>
      </c>
      <c r="D42">
        <f t="shared" si="3"/>
        <v>490</v>
      </c>
      <c r="E42">
        <f t="shared" si="4"/>
        <v>4</v>
      </c>
      <c r="F42">
        <f t="shared" si="5"/>
        <v>14</v>
      </c>
      <c r="G42">
        <f t="shared" si="6"/>
        <v>2</v>
      </c>
      <c r="H42">
        <f t="shared" si="7"/>
        <v>5</v>
      </c>
    </row>
    <row r="43" spans="2:8" x14ac:dyDescent="0.25">
      <c r="B43" s="131">
        <v>16</v>
      </c>
      <c r="C43" s="132">
        <v>500</v>
      </c>
      <c r="D43">
        <f t="shared" si="3"/>
        <v>490</v>
      </c>
      <c r="E43">
        <f t="shared" si="4"/>
        <v>4</v>
      </c>
      <c r="F43">
        <f t="shared" si="5"/>
        <v>14</v>
      </c>
      <c r="G43">
        <f t="shared" si="6"/>
        <v>2</v>
      </c>
      <c r="H43">
        <f t="shared" si="7"/>
        <v>5</v>
      </c>
    </row>
    <row r="44" spans="2:8" x14ac:dyDescent="0.25">
      <c r="B44" s="131">
        <v>17</v>
      </c>
      <c r="C44" s="132">
        <v>501</v>
      </c>
      <c r="D44">
        <f t="shared" si="3"/>
        <v>490</v>
      </c>
      <c r="E44">
        <f t="shared" si="4"/>
        <v>4</v>
      </c>
      <c r="F44">
        <f t="shared" si="5"/>
        <v>14</v>
      </c>
      <c r="G44">
        <f t="shared" si="6"/>
        <v>2</v>
      </c>
      <c r="H44">
        <f t="shared" si="7"/>
        <v>5</v>
      </c>
    </row>
    <row r="45" spans="2:8" x14ac:dyDescent="0.25">
      <c r="B45" s="131">
        <v>18</v>
      </c>
      <c r="C45" s="132">
        <v>502</v>
      </c>
      <c r="D45">
        <f t="shared" si="3"/>
        <v>490</v>
      </c>
      <c r="E45">
        <f t="shared" si="4"/>
        <v>4</v>
      </c>
      <c r="F45">
        <f t="shared" si="5"/>
        <v>14</v>
      </c>
      <c r="G45">
        <f t="shared" si="6"/>
        <v>2</v>
      </c>
      <c r="H45">
        <f t="shared" si="7"/>
        <v>5</v>
      </c>
    </row>
    <row r="46" spans="2:8" x14ac:dyDescent="0.25">
      <c r="B46" s="131">
        <v>19</v>
      </c>
      <c r="C46" s="132">
        <v>503</v>
      </c>
      <c r="D46">
        <f t="shared" si="3"/>
        <v>490</v>
      </c>
      <c r="E46">
        <f t="shared" si="4"/>
        <v>4</v>
      </c>
      <c r="F46">
        <f t="shared" si="5"/>
        <v>14</v>
      </c>
      <c r="G46">
        <f t="shared" si="6"/>
        <v>2</v>
      </c>
      <c r="H46">
        <f t="shared" si="7"/>
        <v>5</v>
      </c>
    </row>
    <row r="47" spans="2:8" x14ac:dyDescent="0.25">
      <c r="B47" s="131">
        <v>20</v>
      </c>
      <c r="C47" s="132">
        <v>504</v>
      </c>
      <c r="D47">
        <f t="shared" si="3"/>
        <v>490</v>
      </c>
      <c r="E47">
        <f t="shared" si="4"/>
        <v>4</v>
      </c>
      <c r="F47">
        <f t="shared" si="5"/>
        <v>14</v>
      </c>
      <c r="G47">
        <f t="shared" si="6"/>
        <v>2</v>
      </c>
      <c r="H47">
        <f t="shared" si="7"/>
        <v>5</v>
      </c>
    </row>
    <row r="48" spans="2:8" x14ac:dyDescent="0.25">
      <c r="B48" s="131">
        <v>21</v>
      </c>
      <c r="C48" s="132">
        <v>505</v>
      </c>
      <c r="D48">
        <f t="shared" si="3"/>
        <v>490</v>
      </c>
      <c r="E48">
        <f t="shared" si="4"/>
        <v>4</v>
      </c>
      <c r="F48">
        <f t="shared" si="5"/>
        <v>14</v>
      </c>
      <c r="G48">
        <f t="shared" si="6"/>
        <v>2</v>
      </c>
      <c r="H48">
        <f t="shared" si="7"/>
        <v>5</v>
      </c>
    </row>
    <row r="49" spans="2:8" x14ac:dyDescent="0.25">
      <c r="B49" s="131">
        <v>22</v>
      </c>
      <c r="C49" s="132">
        <v>506</v>
      </c>
      <c r="D49">
        <f t="shared" si="3"/>
        <v>490</v>
      </c>
      <c r="E49">
        <f t="shared" si="4"/>
        <v>4</v>
      </c>
      <c r="F49">
        <f t="shared" si="5"/>
        <v>14</v>
      </c>
      <c r="G49">
        <f t="shared" si="6"/>
        <v>2</v>
      </c>
      <c r="H49">
        <f t="shared" si="7"/>
        <v>5</v>
      </c>
    </row>
    <row r="50" spans="2:8" x14ac:dyDescent="0.25">
      <c r="B50" s="131">
        <v>23</v>
      </c>
      <c r="C50" s="132">
        <v>507</v>
      </c>
      <c r="D50">
        <f t="shared" si="3"/>
        <v>490</v>
      </c>
      <c r="E50">
        <f t="shared" si="4"/>
        <v>4</v>
      </c>
      <c r="F50">
        <f t="shared" si="5"/>
        <v>14</v>
      </c>
      <c r="G50">
        <f t="shared" si="6"/>
        <v>2</v>
      </c>
      <c r="H50">
        <f t="shared" si="7"/>
        <v>5</v>
      </c>
    </row>
    <row r="51" spans="2:8" x14ac:dyDescent="0.25">
      <c r="B51" s="131">
        <v>24</v>
      </c>
      <c r="C51" s="132">
        <v>508</v>
      </c>
      <c r="D51">
        <f t="shared" si="3"/>
        <v>490</v>
      </c>
      <c r="E51">
        <f t="shared" si="4"/>
        <v>4</v>
      </c>
      <c r="F51">
        <f t="shared" si="5"/>
        <v>14</v>
      </c>
      <c r="G51">
        <f t="shared" si="6"/>
        <v>2</v>
      </c>
      <c r="H51">
        <f t="shared" si="7"/>
        <v>5</v>
      </c>
    </row>
    <row r="52" spans="2:8" x14ac:dyDescent="0.25">
      <c r="B52" s="131">
        <v>25</v>
      </c>
      <c r="C52" s="132">
        <v>509</v>
      </c>
      <c r="D52">
        <f t="shared" si="3"/>
        <v>490</v>
      </c>
      <c r="E52">
        <f t="shared" si="4"/>
        <v>4</v>
      </c>
      <c r="F52">
        <f t="shared" si="5"/>
        <v>14</v>
      </c>
      <c r="G52">
        <f t="shared" si="6"/>
        <v>2</v>
      </c>
      <c r="H52">
        <f t="shared" si="7"/>
        <v>5</v>
      </c>
    </row>
    <row r="53" spans="2:8" x14ac:dyDescent="0.25">
      <c r="B53" s="131">
        <v>26</v>
      </c>
      <c r="C53" s="132">
        <v>510</v>
      </c>
      <c r="D53">
        <f t="shared" si="3"/>
        <v>490</v>
      </c>
      <c r="E53">
        <f t="shared" si="4"/>
        <v>4</v>
      </c>
      <c r="F53">
        <f t="shared" si="5"/>
        <v>14</v>
      </c>
      <c r="G53">
        <f t="shared" si="6"/>
        <v>2</v>
      </c>
      <c r="H53">
        <f t="shared" si="7"/>
        <v>5</v>
      </c>
    </row>
    <row r="54" spans="2:8" x14ac:dyDescent="0.25">
      <c r="B54" s="131">
        <v>27</v>
      </c>
      <c r="C54" s="132">
        <v>511</v>
      </c>
      <c r="D54">
        <f t="shared" si="3"/>
        <v>490</v>
      </c>
      <c r="E54">
        <f t="shared" si="4"/>
        <v>4</v>
      </c>
      <c r="F54">
        <f t="shared" si="5"/>
        <v>14</v>
      </c>
      <c r="G54">
        <f t="shared" si="6"/>
        <v>2</v>
      </c>
      <c r="H54">
        <f t="shared" si="7"/>
        <v>5</v>
      </c>
    </row>
    <row r="55" spans="2:8" x14ac:dyDescent="0.25">
      <c r="B55" s="131">
        <v>28</v>
      </c>
      <c r="C55" s="132">
        <v>512</v>
      </c>
      <c r="D55">
        <f t="shared" si="3"/>
        <v>490</v>
      </c>
      <c r="E55">
        <f t="shared" si="4"/>
        <v>4</v>
      </c>
      <c r="F55">
        <f t="shared" si="5"/>
        <v>14</v>
      </c>
      <c r="G55">
        <f t="shared" si="6"/>
        <v>2</v>
      </c>
      <c r="H55">
        <f t="shared" si="7"/>
        <v>5</v>
      </c>
    </row>
    <row r="56" spans="2:8" x14ac:dyDescent="0.25">
      <c r="B56" s="131">
        <v>29</v>
      </c>
      <c r="C56" s="132">
        <v>513</v>
      </c>
      <c r="D56">
        <f t="shared" si="3"/>
        <v>490</v>
      </c>
      <c r="E56">
        <f t="shared" si="4"/>
        <v>4</v>
      </c>
      <c r="F56">
        <f t="shared" si="5"/>
        <v>14</v>
      </c>
      <c r="G56">
        <f t="shared" si="6"/>
        <v>2</v>
      </c>
      <c r="H56">
        <f t="shared" si="7"/>
        <v>5</v>
      </c>
    </row>
    <row r="57" spans="2:8" x14ac:dyDescent="0.25">
      <c r="B57" s="131">
        <v>30</v>
      </c>
      <c r="C57" s="132">
        <v>514</v>
      </c>
      <c r="D57">
        <f t="shared" si="3"/>
        <v>490</v>
      </c>
      <c r="E57">
        <f t="shared" si="4"/>
        <v>4</v>
      </c>
      <c r="F57">
        <f t="shared" si="5"/>
        <v>14</v>
      </c>
      <c r="G57">
        <f t="shared" si="6"/>
        <v>2</v>
      </c>
      <c r="H57">
        <f t="shared" si="7"/>
        <v>5</v>
      </c>
    </row>
    <row r="58" spans="2:8" x14ac:dyDescent="0.25">
      <c r="B58" s="131">
        <v>31</v>
      </c>
      <c r="C58" s="132">
        <v>515</v>
      </c>
      <c r="D58">
        <f t="shared" si="3"/>
        <v>490</v>
      </c>
      <c r="E58">
        <f t="shared" si="4"/>
        <v>4</v>
      </c>
      <c r="F58">
        <f t="shared" si="5"/>
        <v>14</v>
      </c>
      <c r="G58">
        <f t="shared" si="6"/>
        <v>2</v>
      </c>
      <c r="H58">
        <f t="shared" si="7"/>
        <v>5</v>
      </c>
    </row>
  </sheetData>
  <mergeCells count="2">
    <mergeCell ref="D25:H25"/>
    <mergeCell ref="D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3497-32EC-4B25-9DFF-2372D94C7B1E}">
  <dimension ref="B2:AC328"/>
  <sheetViews>
    <sheetView tabSelected="1" topLeftCell="A17" zoomScaleNormal="100" workbookViewId="0">
      <selection activeCell="P51" sqref="P51"/>
    </sheetView>
  </sheetViews>
  <sheetFormatPr defaultRowHeight="15" x14ac:dyDescent="0.25"/>
  <cols>
    <col min="1" max="1" width="5.42578125" bestFit="1" customWidth="1"/>
    <col min="2" max="2" width="10.5703125" bestFit="1" customWidth="1"/>
    <col min="3" max="3" width="9.42578125" bestFit="1" customWidth="1"/>
    <col min="4" max="4" width="5.28515625" bestFit="1" customWidth="1"/>
    <col min="5" max="5" width="10.42578125" bestFit="1" customWidth="1"/>
    <col min="6" max="6" width="5.42578125" bestFit="1" customWidth="1"/>
    <col min="7" max="7" width="10.5703125" bestFit="1" customWidth="1"/>
    <col min="8" max="9" width="4.140625" bestFit="1" customWidth="1"/>
    <col min="10" max="10" width="10.5703125" bestFit="1" customWidth="1"/>
    <col min="11" max="12" width="4" bestFit="1" customWidth="1"/>
    <col min="13" max="13" width="4.28515625" bestFit="1" customWidth="1"/>
    <col min="14" max="14" width="5.28515625" bestFit="1" customWidth="1"/>
  </cols>
  <sheetData>
    <row r="2" spans="2:29" x14ac:dyDescent="0.25">
      <c r="B2" t="s">
        <v>177</v>
      </c>
      <c r="C2">
        <v>490</v>
      </c>
    </row>
    <row r="3" spans="2:29" x14ac:dyDescent="0.25">
      <c r="B3" t="s">
        <v>178</v>
      </c>
      <c r="C3">
        <v>503</v>
      </c>
    </row>
    <row r="4" spans="2:29" x14ac:dyDescent="0.25">
      <c r="Z4" t="s">
        <v>221</v>
      </c>
      <c r="AA4" t="s">
        <v>223</v>
      </c>
      <c r="AB4" t="s">
        <v>224</v>
      </c>
      <c r="AC4" t="s">
        <v>225</v>
      </c>
    </row>
    <row r="5" spans="2:29" x14ac:dyDescent="0.25">
      <c r="B5" t="s">
        <v>179</v>
      </c>
      <c r="D5" s="261" t="s">
        <v>180</v>
      </c>
      <c r="E5" s="261"/>
      <c r="F5" s="261"/>
      <c r="Z5" t="s">
        <v>222</v>
      </c>
      <c r="AA5">
        <v>10</v>
      </c>
      <c r="AB5">
        <v>2</v>
      </c>
      <c r="AC5">
        <v>0</v>
      </c>
    </row>
    <row r="6" spans="2:29" x14ac:dyDescent="0.25">
      <c r="B6" s="129" t="s">
        <v>181</v>
      </c>
      <c r="C6" s="130" t="s">
        <v>182</v>
      </c>
      <c r="D6" t="s">
        <v>183</v>
      </c>
      <c r="E6" t="s">
        <v>184</v>
      </c>
      <c r="F6" t="s">
        <v>185</v>
      </c>
      <c r="Z6" t="s">
        <v>226</v>
      </c>
      <c r="AA6">
        <v>10</v>
      </c>
      <c r="AB6">
        <v>2</v>
      </c>
      <c r="AC6">
        <v>1</v>
      </c>
    </row>
    <row r="7" spans="2:29" x14ac:dyDescent="0.25">
      <c r="B7" s="131">
        <v>1</v>
      </c>
      <c r="C7" s="132">
        <v>462</v>
      </c>
      <c r="D7">
        <f t="shared" ref="D7:D18" si="0">IF(C7&lt;$C$2,C7,#N/A)</f>
        <v>462</v>
      </c>
      <c r="E7" t="e">
        <f t="shared" ref="E7:E18" si="1">IF(AND(C7&gt;$C$2,C7&lt;=$C$3),C7,#N/A)</f>
        <v>#N/A</v>
      </c>
      <c r="F7" t="e">
        <f t="shared" ref="F7:F18" si="2">IF(C7&gt;$C$3,C7,#N/A)</f>
        <v>#N/A</v>
      </c>
      <c r="Z7" t="s">
        <v>227</v>
      </c>
      <c r="AA7">
        <v>10</v>
      </c>
      <c r="AB7">
        <v>1</v>
      </c>
      <c r="AC7">
        <v>0</v>
      </c>
    </row>
    <row r="8" spans="2:29" x14ac:dyDescent="0.25">
      <c r="B8" s="131">
        <v>2</v>
      </c>
      <c r="C8" s="132">
        <v>472</v>
      </c>
      <c r="D8">
        <f t="shared" si="0"/>
        <v>472</v>
      </c>
      <c r="E8" t="e">
        <f t="shared" si="1"/>
        <v>#N/A</v>
      </c>
      <c r="F8" t="e">
        <f t="shared" si="2"/>
        <v>#N/A</v>
      </c>
      <c r="Z8" t="s">
        <v>228</v>
      </c>
      <c r="AA8">
        <v>10</v>
      </c>
      <c r="AB8">
        <v>2</v>
      </c>
      <c r="AC8">
        <v>0</v>
      </c>
    </row>
    <row r="9" spans="2:29" x14ac:dyDescent="0.25">
      <c r="B9" s="131">
        <v>3</v>
      </c>
      <c r="C9" s="132">
        <v>475</v>
      </c>
      <c r="D9">
        <f t="shared" si="0"/>
        <v>475</v>
      </c>
      <c r="E9" t="e">
        <f t="shared" si="1"/>
        <v>#N/A</v>
      </c>
      <c r="F9" t="e">
        <f t="shared" si="2"/>
        <v>#N/A</v>
      </c>
      <c r="Z9" t="s">
        <v>229</v>
      </c>
      <c r="AA9">
        <v>10</v>
      </c>
      <c r="AB9">
        <v>3</v>
      </c>
      <c r="AC9">
        <v>0</v>
      </c>
    </row>
    <row r="10" spans="2:29" x14ac:dyDescent="0.25">
      <c r="B10" s="131">
        <v>4</v>
      </c>
      <c r="C10" s="132">
        <v>477</v>
      </c>
      <c r="D10">
        <f t="shared" si="0"/>
        <v>477</v>
      </c>
      <c r="E10" t="e">
        <f t="shared" si="1"/>
        <v>#N/A</v>
      </c>
      <c r="F10" t="e">
        <f t="shared" si="2"/>
        <v>#N/A</v>
      </c>
      <c r="Z10" t="s">
        <v>230</v>
      </c>
      <c r="AA10">
        <v>11</v>
      </c>
      <c r="AB10">
        <v>2</v>
      </c>
      <c r="AC10">
        <v>0</v>
      </c>
    </row>
    <row r="11" spans="2:29" x14ac:dyDescent="0.25">
      <c r="B11" s="131">
        <v>5</v>
      </c>
      <c r="C11" s="132">
        <v>483</v>
      </c>
      <c r="D11">
        <f t="shared" si="0"/>
        <v>483</v>
      </c>
      <c r="E11" t="e">
        <f t="shared" si="1"/>
        <v>#N/A</v>
      </c>
      <c r="F11" t="e">
        <f t="shared" si="2"/>
        <v>#N/A</v>
      </c>
    </row>
    <row r="12" spans="2:29" x14ac:dyDescent="0.25">
      <c r="B12" s="131">
        <v>6</v>
      </c>
      <c r="C12" s="132">
        <v>487</v>
      </c>
      <c r="D12">
        <f t="shared" si="0"/>
        <v>487</v>
      </c>
      <c r="E12" t="e">
        <f t="shared" si="1"/>
        <v>#N/A</v>
      </c>
      <c r="F12" t="e">
        <f t="shared" si="2"/>
        <v>#N/A</v>
      </c>
    </row>
    <row r="13" spans="2:29" x14ac:dyDescent="0.25">
      <c r="B13" s="131">
        <v>7</v>
      </c>
      <c r="C13" s="132">
        <v>501</v>
      </c>
      <c r="D13" t="e">
        <f t="shared" si="0"/>
        <v>#N/A</v>
      </c>
      <c r="E13">
        <f t="shared" si="1"/>
        <v>501</v>
      </c>
      <c r="F13" t="e">
        <f t="shared" si="2"/>
        <v>#N/A</v>
      </c>
    </row>
    <row r="14" spans="2:29" x14ac:dyDescent="0.25">
      <c r="B14" s="131">
        <v>8</v>
      </c>
      <c r="C14" s="132">
        <v>502</v>
      </c>
      <c r="D14" t="e">
        <f t="shared" si="0"/>
        <v>#N/A</v>
      </c>
      <c r="E14">
        <f t="shared" si="1"/>
        <v>502</v>
      </c>
      <c r="F14" t="e">
        <f t="shared" si="2"/>
        <v>#N/A</v>
      </c>
    </row>
    <row r="15" spans="2:29" x14ac:dyDescent="0.25">
      <c r="B15" s="131">
        <v>9</v>
      </c>
      <c r="C15" s="132">
        <v>503</v>
      </c>
      <c r="D15" t="e">
        <f t="shared" si="0"/>
        <v>#N/A</v>
      </c>
      <c r="E15">
        <f t="shared" si="1"/>
        <v>503</v>
      </c>
      <c r="F15" t="e">
        <f t="shared" si="2"/>
        <v>#N/A</v>
      </c>
    </row>
    <row r="16" spans="2:29" x14ac:dyDescent="0.25">
      <c r="B16" s="131">
        <v>10</v>
      </c>
      <c r="C16" s="132">
        <v>505</v>
      </c>
      <c r="D16" t="e">
        <f t="shared" si="0"/>
        <v>#N/A</v>
      </c>
      <c r="E16" t="e">
        <f t="shared" si="1"/>
        <v>#N/A</v>
      </c>
      <c r="F16">
        <f t="shared" si="2"/>
        <v>505</v>
      </c>
    </row>
    <row r="17" spans="2:11" x14ac:dyDescent="0.25">
      <c r="B17" s="131">
        <v>11</v>
      </c>
      <c r="C17" s="132">
        <v>506</v>
      </c>
      <c r="D17" t="e">
        <f t="shared" si="0"/>
        <v>#N/A</v>
      </c>
      <c r="E17" t="e">
        <f t="shared" si="1"/>
        <v>#N/A</v>
      </c>
      <c r="F17">
        <f t="shared" si="2"/>
        <v>506</v>
      </c>
    </row>
    <row r="18" spans="2:11" x14ac:dyDescent="0.25">
      <c r="B18" s="131">
        <v>12</v>
      </c>
      <c r="C18" s="132">
        <v>506</v>
      </c>
      <c r="D18" t="e">
        <f t="shared" si="0"/>
        <v>#N/A</v>
      </c>
      <c r="E18" t="e">
        <f t="shared" si="1"/>
        <v>#N/A</v>
      </c>
      <c r="F18">
        <f t="shared" si="2"/>
        <v>506</v>
      </c>
    </row>
    <row r="21" spans="2:11" x14ac:dyDescent="0.25">
      <c r="B21" s="135" t="s">
        <v>186</v>
      </c>
      <c r="C21" s="135"/>
      <c r="J21" s="135" t="s">
        <v>187</v>
      </c>
      <c r="K21" s="135"/>
    </row>
    <row r="22" spans="2:11" x14ac:dyDescent="0.25">
      <c r="B22" s="135" t="s">
        <v>188</v>
      </c>
      <c r="C22" s="135">
        <v>510</v>
      </c>
      <c r="J22" s="135" t="s">
        <v>188</v>
      </c>
      <c r="K22" s="135">
        <v>515</v>
      </c>
    </row>
    <row r="23" spans="2:11" x14ac:dyDescent="0.25">
      <c r="B23" s="135" t="s">
        <v>189</v>
      </c>
      <c r="C23" s="135">
        <v>490</v>
      </c>
      <c r="J23" s="135" t="s">
        <v>189</v>
      </c>
      <c r="K23" s="135">
        <v>460</v>
      </c>
    </row>
    <row r="24" spans="2:11" x14ac:dyDescent="0.25">
      <c r="B24" s="135" t="s">
        <v>190</v>
      </c>
      <c r="C24" s="135">
        <f>C22-C23</f>
        <v>20</v>
      </c>
      <c r="J24" s="135" t="s">
        <v>190</v>
      </c>
      <c r="K24" s="135">
        <f>K22-K23</f>
        <v>55</v>
      </c>
    </row>
    <row r="25" spans="2:11" x14ac:dyDescent="0.25">
      <c r="D25" s="260" t="s">
        <v>191</v>
      </c>
      <c r="E25" s="260"/>
      <c r="F25" s="260"/>
      <c r="G25" s="260"/>
      <c r="H25" s="260"/>
    </row>
    <row r="26" spans="2:11" x14ac:dyDescent="0.25">
      <c r="D26" s="137"/>
      <c r="E26" s="138">
        <v>0.2</v>
      </c>
      <c r="F26" s="139">
        <f>100%-SUM(E26,G26)</f>
        <v>0.7</v>
      </c>
      <c r="G26" s="138">
        <v>0.1</v>
      </c>
      <c r="H26" s="137"/>
    </row>
    <row r="27" spans="2:11" x14ac:dyDescent="0.25">
      <c r="B27" s="129" t="s">
        <v>181</v>
      </c>
      <c r="C27" s="136" t="s">
        <v>182</v>
      </c>
      <c r="D27" s="140" t="s">
        <v>192</v>
      </c>
      <c r="E27" s="141" t="s">
        <v>193</v>
      </c>
      <c r="F27" s="142" t="s">
        <v>194</v>
      </c>
      <c r="G27" s="141" t="s">
        <v>195</v>
      </c>
      <c r="H27" s="140" t="s">
        <v>196</v>
      </c>
    </row>
    <row r="28" spans="2:11" x14ac:dyDescent="0.25">
      <c r="B28" s="131">
        <v>1</v>
      </c>
      <c r="C28">
        <v>0</v>
      </c>
      <c r="D28">
        <f t="shared" ref="D28:D91" si="3">$C$23</f>
        <v>490</v>
      </c>
      <c r="E28">
        <f t="shared" ref="E28:E91" si="4">$C$24*$E$26</f>
        <v>4</v>
      </c>
      <c r="F28">
        <f t="shared" ref="F28:F91" si="5">$C$24*$F$26</f>
        <v>14</v>
      </c>
      <c r="G28">
        <f t="shared" ref="G28:G91" si="6">$C$24*$G$26</f>
        <v>2</v>
      </c>
      <c r="H28">
        <f t="shared" ref="H28:H58" si="7">$K$22-SUM(D28:G28)</f>
        <v>5</v>
      </c>
    </row>
    <row r="29" spans="2:11" x14ac:dyDescent="0.25">
      <c r="B29" s="131">
        <v>2</v>
      </c>
      <c r="C29">
        <v>0</v>
      </c>
      <c r="D29">
        <f t="shared" si="3"/>
        <v>490</v>
      </c>
      <c r="E29">
        <f t="shared" si="4"/>
        <v>4</v>
      </c>
      <c r="F29">
        <f t="shared" si="5"/>
        <v>14</v>
      </c>
      <c r="G29">
        <f t="shared" si="6"/>
        <v>2</v>
      </c>
      <c r="H29">
        <f t="shared" si="7"/>
        <v>5</v>
      </c>
    </row>
    <row r="30" spans="2:11" x14ac:dyDescent="0.25">
      <c r="B30" s="131">
        <v>3</v>
      </c>
      <c r="C30">
        <v>0</v>
      </c>
      <c r="D30">
        <f t="shared" si="3"/>
        <v>490</v>
      </c>
      <c r="E30">
        <f t="shared" si="4"/>
        <v>4</v>
      </c>
      <c r="F30">
        <f t="shared" si="5"/>
        <v>14</v>
      </c>
      <c r="G30">
        <f t="shared" si="6"/>
        <v>2</v>
      </c>
      <c r="H30">
        <f t="shared" si="7"/>
        <v>5</v>
      </c>
    </row>
    <row r="31" spans="2:11" x14ac:dyDescent="0.25">
      <c r="B31" s="131">
        <v>4</v>
      </c>
      <c r="C31">
        <v>0</v>
      </c>
      <c r="D31">
        <f t="shared" si="3"/>
        <v>490</v>
      </c>
      <c r="E31">
        <f t="shared" si="4"/>
        <v>4</v>
      </c>
      <c r="F31">
        <f t="shared" si="5"/>
        <v>14</v>
      </c>
      <c r="G31">
        <f t="shared" si="6"/>
        <v>2</v>
      </c>
      <c r="H31">
        <f t="shared" si="7"/>
        <v>5</v>
      </c>
    </row>
    <row r="32" spans="2:11" x14ac:dyDescent="0.25">
      <c r="B32" s="131">
        <v>5</v>
      </c>
      <c r="C32">
        <v>0</v>
      </c>
      <c r="D32">
        <f t="shared" si="3"/>
        <v>490</v>
      </c>
      <c r="E32">
        <f t="shared" si="4"/>
        <v>4</v>
      </c>
      <c r="F32">
        <f t="shared" si="5"/>
        <v>14</v>
      </c>
      <c r="G32">
        <f t="shared" si="6"/>
        <v>2</v>
      </c>
      <c r="H32">
        <f t="shared" si="7"/>
        <v>5</v>
      </c>
    </row>
    <row r="33" spans="2:8" x14ac:dyDescent="0.25">
      <c r="B33" s="131">
        <v>6</v>
      </c>
      <c r="C33">
        <v>0</v>
      </c>
      <c r="D33">
        <f t="shared" si="3"/>
        <v>490</v>
      </c>
      <c r="E33">
        <f t="shared" si="4"/>
        <v>4</v>
      </c>
      <c r="F33">
        <f t="shared" si="5"/>
        <v>14</v>
      </c>
      <c r="G33">
        <f t="shared" si="6"/>
        <v>2</v>
      </c>
      <c r="H33">
        <f t="shared" si="7"/>
        <v>5</v>
      </c>
    </row>
    <row r="34" spans="2:8" x14ac:dyDescent="0.25">
      <c r="B34" s="131">
        <v>7</v>
      </c>
      <c r="C34">
        <v>0</v>
      </c>
      <c r="D34">
        <f t="shared" si="3"/>
        <v>490</v>
      </c>
      <c r="E34">
        <f t="shared" si="4"/>
        <v>4</v>
      </c>
      <c r="F34">
        <f t="shared" si="5"/>
        <v>14</v>
      </c>
      <c r="G34">
        <f t="shared" si="6"/>
        <v>2</v>
      </c>
      <c r="H34">
        <f t="shared" si="7"/>
        <v>5</v>
      </c>
    </row>
    <row r="35" spans="2:8" x14ac:dyDescent="0.25">
      <c r="B35" s="131">
        <v>8</v>
      </c>
      <c r="C35">
        <v>0</v>
      </c>
      <c r="D35">
        <f t="shared" si="3"/>
        <v>490</v>
      </c>
      <c r="E35">
        <f t="shared" si="4"/>
        <v>4</v>
      </c>
      <c r="F35">
        <f t="shared" si="5"/>
        <v>14</v>
      </c>
      <c r="G35">
        <f t="shared" si="6"/>
        <v>2</v>
      </c>
      <c r="H35">
        <f t="shared" si="7"/>
        <v>5</v>
      </c>
    </row>
    <row r="36" spans="2:8" x14ac:dyDescent="0.25">
      <c r="B36" s="131">
        <v>9</v>
      </c>
      <c r="C36">
        <v>0</v>
      </c>
      <c r="D36">
        <f t="shared" si="3"/>
        <v>490</v>
      </c>
      <c r="E36">
        <f t="shared" si="4"/>
        <v>4</v>
      </c>
      <c r="F36">
        <f t="shared" si="5"/>
        <v>14</v>
      </c>
      <c r="G36">
        <f t="shared" si="6"/>
        <v>2</v>
      </c>
      <c r="H36">
        <f t="shared" si="7"/>
        <v>5</v>
      </c>
    </row>
    <row r="37" spans="2:8" x14ac:dyDescent="0.25">
      <c r="B37" s="131">
        <v>10</v>
      </c>
      <c r="C37">
        <v>0</v>
      </c>
      <c r="D37">
        <f t="shared" si="3"/>
        <v>490</v>
      </c>
      <c r="E37">
        <f t="shared" si="4"/>
        <v>4</v>
      </c>
      <c r="F37">
        <f t="shared" si="5"/>
        <v>14</v>
      </c>
      <c r="G37">
        <f t="shared" si="6"/>
        <v>2</v>
      </c>
      <c r="H37">
        <f t="shared" si="7"/>
        <v>5</v>
      </c>
    </row>
    <row r="38" spans="2:8" x14ac:dyDescent="0.25">
      <c r="B38" s="131">
        <v>11</v>
      </c>
      <c r="C38">
        <v>0</v>
      </c>
      <c r="D38">
        <f t="shared" si="3"/>
        <v>490</v>
      </c>
      <c r="E38">
        <f t="shared" si="4"/>
        <v>4</v>
      </c>
      <c r="F38">
        <f t="shared" si="5"/>
        <v>14</v>
      </c>
      <c r="G38">
        <f t="shared" si="6"/>
        <v>2</v>
      </c>
      <c r="H38">
        <f t="shared" si="7"/>
        <v>5</v>
      </c>
    </row>
    <row r="39" spans="2:8" x14ac:dyDescent="0.25">
      <c r="B39" s="131">
        <v>12</v>
      </c>
      <c r="C39">
        <v>0</v>
      </c>
      <c r="D39">
        <f t="shared" si="3"/>
        <v>490</v>
      </c>
      <c r="E39">
        <f t="shared" si="4"/>
        <v>4</v>
      </c>
      <c r="F39">
        <f t="shared" si="5"/>
        <v>14</v>
      </c>
      <c r="G39">
        <f t="shared" si="6"/>
        <v>2</v>
      </c>
      <c r="H39">
        <f t="shared" si="7"/>
        <v>5</v>
      </c>
    </row>
    <row r="40" spans="2:8" x14ac:dyDescent="0.25">
      <c r="B40" s="131">
        <v>13</v>
      </c>
      <c r="C40">
        <v>0</v>
      </c>
      <c r="D40">
        <f t="shared" si="3"/>
        <v>490</v>
      </c>
      <c r="E40">
        <f t="shared" si="4"/>
        <v>4</v>
      </c>
      <c r="F40">
        <f t="shared" si="5"/>
        <v>14</v>
      </c>
      <c r="G40">
        <f t="shared" si="6"/>
        <v>2</v>
      </c>
      <c r="H40">
        <f t="shared" si="7"/>
        <v>5</v>
      </c>
    </row>
    <row r="41" spans="2:8" x14ac:dyDescent="0.25">
      <c r="B41" s="131">
        <v>14</v>
      </c>
      <c r="C41">
        <v>0</v>
      </c>
      <c r="D41">
        <f t="shared" si="3"/>
        <v>490</v>
      </c>
      <c r="E41">
        <f t="shared" si="4"/>
        <v>4</v>
      </c>
      <c r="F41">
        <f t="shared" si="5"/>
        <v>14</v>
      </c>
      <c r="G41">
        <f t="shared" si="6"/>
        <v>2</v>
      </c>
      <c r="H41">
        <f t="shared" si="7"/>
        <v>5</v>
      </c>
    </row>
    <row r="42" spans="2:8" x14ac:dyDescent="0.25">
      <c r="B42" s="131">
        <v>15</v>
      </c>
      <c r="C42">
        <v>0</v>
      </c>
      <c r="D42">
        <f t="shared" si="3"/>
        <v>490</v>
      </c>
      <c r="E42">
        <f t="shared" si="4"/>
        <v>4</v>
      </c>
      <c r="F42">
        <f t="shared" si="5"/>
        <v>14</v>
      </c>
      <c r="G42">
        <f t="shared" si="6"/>
        <v>2</v>
      </c>
      <c r="H42">
        <f t="shared" si="7"/>
        <v>5</v>
      </c>
    </row>
    <row r="43" spans="2:8" x14ac:dyDescent="0.25">
      <c r="B43" s="131">
        <v>16</v>
      </c>
      <c r="C43">
        <v>0</v>
      </c>
      <c r="D43">
        <f t="shared" si="3"/>
        <v>490</v>
      </c>
      <c r="E43">
        <f t="shared" si="4"/>
        <v>4</v>
      </c>
      <c r="F43">
        <f t="shared" si="5"/>
        <v>14</v>
      </c>
      <c r="G43">
        <f t="shared" si="6"/>
        <v>2</v>
      </c>
      <c r="H43">
        <f t="shared" si="7"/>
        <v>5</v>
      </c>
    </row>
    <row r="44" spans="2:8" x14ac:dyDescent="0.25">
      <c r="B44" s="131">
        <v>17</v>
      </c>
      <c r="C44">
        <v>0</v>
      </c>
      <c r="D44">
        <f t="shared" si="3"/>
        <v>490</v>
      </c>
      <c r="E44">
        <f t="shared" si="4"/>
        <v>4</v>
      </c>
      <c r="F44">
        <f t="shared" si="5"/>
        <v>14</v>
      </c>
      <c r="G44">
        <f t="shared" si="6"/>
        <v>2</v>
      </c>
      <c r="H44">
        <f t="shared" si="7"/>
        <v>5</v>
      </c>
    </row>
    <row r="45" spans="2:8" x14ac:dyDescent="0.25">
      <c r="B45" s="131">
        <v>18</v>
      </c>
      <c r="C45">
        <v>0</v>
      </c>
      <c r="D45">
        <f t="shared" si="3"/>
        <v>490</v>
      </c>
      <c r="E45">
        <f t="shared" si="4"/>
        <v>4</v>
      </c>
      <c r="F45">
        <f t="shared" si="5"/>
        <v>14</v>
      </c>
      <c r="G45">
        <f t="shared" si="6"/>
        <v>2</v>
      </c>
      <c r="H45">
        <f t="shared" si="7"/>
        <v>5</v>
      </c>
    </row>
    <row r="46" spans="2:8" x14ac:dyDescent="0.25">
      <c r="B46" s="131">
        <v>19</v>
      </c>
      <c r="C46">
        <v>0</v>
      </c>
      <c r="D46">
        <f t="shared" si="3"/>
        <v>490</v>
      </c>
      <c r="E46">
        <f t="shared" si="4"/>
        <v>4</v>
      </c>
      <c r="F46">
        <f t="shared" si="5"/>
        <v>14</v>
      </c>
      <c r="G46">
        <f t="shared" si="6"/>
        <v>2</v>
      </c>
      <c r="H46">
        <f t="shared" si="7"/>
        <v>5</v>
      </c>
    </row>
    <row r="47" spans="2:8" x14ac:dyDescent="0.25">
      <c r="B47" s="131">
        <v>20</v>
      </c>
      <c r="C47">
        <v>10</v>
      </c>
      <c r="D47">
        <f t="shared" si="3"/>
        <v>490</v>
      </c>
      <c r="E47">
        <f t="shared" si="4"/>
        <v>4</v>
      </c>
      <c r="F47">
        <f t="shared" si="5"/>
        <v>14</v>
      </c>
      <c r="G47">
        <f t="shared" si="6"/>
        <v>2</v>
      </c>
      <c r="H47">
        <f t="shared" si="7"/>
        <v>5</v>
      </c>
    </row>
    <row r="48" spans="2:8" x14ac:dyDescent="0.25">
      <c r="B48" s="131">
        <v>21</v>
      </c>
      <c r="C48">
        <v>76</v>
      </c>
      <c r="D48">
        <f t="shared" si="3"/>
        <v>490</v>
      </c>
      <c r="E48">
        <f t="shared" si="4"/>
        <v>4</v>
      </c>
      <c r="F48">
        <f t="shared" si="5"/>
        <v>14</v>
      </c>
      <c r="G48">
        <f t="shared" si="6"/>
        <v>2</v>
      </c>
      <c r="H48">
        <f t="shared" si="7"/>
        <v>5</v>
      </c>
    </row>
    <row r="49" spans="2:8" x14ac:dyDescent="0.25">
      <c r="B49" s="131">
        <v>22</v>
      </c>
      <c r="C49">
        <v>124</v>
      </c>
      <c r="D49">
        <f t="shared" si="3"/>
        <v>490</v>
      </c>
      <c r="E49">
        <f t="shared" si="4"/>
        <v>4</v>
      </c>
      <c r="F49">
        <f t="shared" si="5"/>
        <v>14</v>
      </c>
      <c r="G49">
        <f t="shared" si="6"/>
        <v>2</v>
      </c>
      <c r="H49">
        <f t="shared" si="7"/>
        <v>5</v>
      </c>
    </row>
    <row r="50" spans="2:8" x14ac:dyDescent="0.25">
      <c r="B50" s="131">
        <v>23</v>
      </c>
      <c r="C50">
        <v>170</v>
      </c>
      <c r="D50">
        <f t="shared" si="3"/>
        <v>490</v>
      </c>
      <c r="E50">
        <f t="shared" si="4"/>
        <v>4</v>
      </c>
      <c r="F50">
        <f t="shared" si="5"/>
        <v>14</v>
      </c>
      <c r="G50">
        <f t="shared" si="6"/>
        <v>2</v>
      </c>
      <c r="H50">
        <f t="shared" si="7"/>
        <v>5</v>
      </c>
    </row>
    <row r="51" spans="2:8" x14ac:dyDescent="0.25">
      <c r="B51" s="131">
        <v>24</v>
      </c>
      <c r="C51">
        <v>219</v>
      </c>
      <c r="D51">
        <f t="shared" si="3"/>
        <v>490</v>
      </c>
      <c r="E51">
        <f t="shared" si="4"/>
        <v>4</v>
      </c>
      <c r="F51">
        <f t="shared" si="5"/>
        <v>14</v>
      </c>
      <c r="G51">
        <f t="shared" si="6"/>
        <v>2</v>
      </c>
      <c r="H51">
        <f t="shared" si="7"/>
        <v>5</v>
      </c>
    </row>
    <row r="52" spans="2:8" x14ac:dyDescent="0.25">
      <c r="B52" s="131">
        <v>25</v>
      </c>
      <c r="C52">
        <v>300</v>
      </c>
      <c r="D52">
        <f t="shared" si="3"/>
        <v>490</v>
      </c>
      <c r="E52">
        <f t="shared" si="4"/>
        <v>4</v>
      </c>
      <c r="F52">
        <f t="shared" si="5"/>
        <v>14</v>
      </c>
      <c r="G52">
        <f t="shared" si="6"/>
        <v>2</v>
      </c>
      <c r="H52">
        <f t="shared" si="7"/>
        <v>5</v>
      </c>
    </row>
    <row r="53" spans="2:8" x14ac:dyDescent="0.25">
      <c r="B53" s="131">
        <v>26</v>
      </c>
      <c r="C53">
        <v>370</v>
      </c>
      <c r="D53">
        <f t="shared" si="3"/>
        <v>490</v>
      </c>
      <c r="E53">
        <f t="shared" si="4"/>
        <v>4</v>
      </c>
      <c r="F53">
        <f t="shared" si="5"/>
        <v>14</v>
      </c>
      <c r="G53">
        <f t="shared" si="6"/>
        <v>2</v>
      </c>
      <c r="H53">
        <f t="shared" si="7"/>
        <v>5</v>
      </c>
    </row>
    <row r="54" spans="2:8" x14ac:dyDescent="0.25">
      <c r="B54" s="131">
        <v>27</v>
      </c>
      <c r="C54">
        <v>377</v>
      </c>
      <c r="D54">
        <f t="shared" si="3"/>
        <v>490</v>
      </c>
      <c r="E54">
        <f t="shared" si="4"/>
        <v>4</v>
      </c>
      <c r="F54">
        <f t="shared" si="5"/>
        <v>14</v>
      </c>
      <c r="G54">
        <f t="shared" si="6"/>
        <v>2</v>
      </c>
      <c r="H54">
        <f t="shared" si="7"/>
        <v>5</v>
      </c>
    </row>
    <row r="55" spans="2:8" x14ac:dyDescent="0.25">
      <c r="B55" s="131">
        <v>28</v>
      </c>
      <c r="C55">
        <v>417</v>
      </c>
      <c r="D55">
        <f t="shared" si="3"/>
        <v>490</v>
      </c>
      <c r="E55">
        <f t="shared" si="4"/>
        <v>4</v>
      </c>
      <c r="F55">
        <f t="shared" si="5"/>
        <v>14</v>
      </c>
      <c r="G55">
        <f t="shared" si="6"/>
        <v>2</v>
      </c>
      <c r="H55">
        <f t="shared" si="7"/>
        <v>5</v>
      </c>
    </row>
    <row r="56" spans="2:8" x14ac:dyDescent="0.25">
      <c r="B56" s="131">
        <v>29</v>
      </c>
      <c r="C56">
        <v>452</v>
      </c>
      <c r="D56">
        <f t="shared" si="3"/>
        <v>490</v>
      </c>
      <c r="E56">
        <f t="shared" si="4"/>
        <v>4</v>
      </c>
      <c r="F56">
        <f t="shared" si="5"/>
        <v>14</v>
      </c>
      <c r="G56">
        <f t="shared" si="6"/>
        <v>2</v>
      </c>
      <c r="H56">
        <f t="shared" si="7"/>
        <v>5</v>
      </c>
    </row>
    <row r="57" spans="2:8" x14ac:dyDescent="0.25">
      <c r="B57" s="131">
        <v>30</v>
      </c>
      <c r="C57">
        <v>484</v>
      </c>
      <c r="D57">
        <f t="shared" si="3"/>
        <v>490</v>
      </c>
      <c r="E57">
        <f t="shared" si="4"/>
        <v>4</v>
      </c>
      <c r="F57">
        <f t="shared" si="5"/>
        <v>14</v>
      </c>
      <c r="G57">
        <f t="shared" si="6"/>
        <v>2</v>
      </c>
      <c r="H57">
        <f t="shared" si="7"/>
        <v>5</v>
      </c>
    </row>
    <row r="58" spans="2:8" x14ac:dyDescent="0.25">
      <c r="B58" s="131">
        <v>31</v>
      </c>
      <c r="C58">
        <v>483</v>
      </c>
      <c r="D58">
        <f t="shared" si="3"/>
        <v>490</v>
      </c>
      <c r="E58">
        <f t="shared" si="4"/>
        <v>4</v>
      </c>
      <c r="F58">
        <f t="shared" si="5"/>
        <v>14</v>
      </c>
      <c r="G58">
        <f t="shared" si="6"/>
        <v>2</v>
      </c>
      <c r="H58">
        <f t="shared" si="7"/>
        <v>5</v>
      </c>
    </row>
    <row r="59" spans="2:8" x14ac:dyDescent="0.25">
      <c r="B59" s="131">
        <v>31</v>
      </c>
      <c r="C59">
        <v>481</v>
      </c>
      <c r="D59">
        <f t="shared" si="3"/>
        <v>490</v>
      </c>
      <c r="E59">
        <f t="shared" si="4"/>
        <v>4</v>
      </c>
      <c r="F59">
        <f t="shared" si="5"/>
        <v>14</v>
      </c>
      <c r="G59">
        <f t="shared" si="6"/>
        <v>2</v>
      </c>
      <c r="H59">
        <f t="shared" ref="H59:H122" si="8">$K$22-SUM(D59:G59)</f>
        <v>5</v>
      </c>
    </row>
    <row r="60" spans="2:8" x14ac:dyDescent="0.25">
      <c r="B60" s="131">
        <v>31</v>
      </c>
      <c r="C60">
        <v>489</v>
      </c>
      <c r="D60">
        <f t="shared" si="3"/>
        <v>490</v>
      </c>
      <c r="E60">
        <f t="shared" si="4"/>
        <v>4</v>
      </c>
      <c r="F60">
        <f t="shared" si="5"/>
        <v>14</v>
      </c>
      <c r="G60">
        <f t="shared" si="6"/>
        <v>2</v>
      </c>
      <c r="H60">
        <f t="shared" si="8"/>
        <v>5</v>
      </c>
    </row>
    <row r="61" spans="2:8" x14ac:dyDescent="0.25">
      <c r="B61" s="131">
        <v>31</v>
      </c>
      <c r="C61">
        <v>482</v>
      </c>
      <c r="D61">
        <f t="shared" si="3"/>
        <v>490</v>
      </c>
      <c r="E61">
        <f t="shared" si="4"/>
        <v>4</v>
      </c>
      <c r="F61">
        <f t="shared" si="5"/>
        <v>14</v>
      </c>
      <c r="G61">
        <f t="shared" si="6"/>
        <v>2</v>
      </c>
      <c r="H61">
        <f t="shared" si="8"/>
        <v>5</v>
      </c>
    </row>
    <row r="62" spans="2:8" x14ac:dyDescent="0.25">
      <c r="B62" s="131">
        <v>31</v>
      </c>
      <c r="C62">
        <v>401</v>
      </c>
      <c r="D62">
        <f t="shared" si="3"/>
        <v>490</v>
      </c>
      <c r="E62">
        <f t="shared" si="4"/>
        <v>4</v>
      </c>
      <c r="F62">
        <f t="shared" si="5"/>
        <v>14</v>
      </c>
      <c r="G62">
        <f t="shared" si="6"/>
        <v>2</v>
      </c>
      <c r="H62">
        <f t="shared" si="8"/>
        <v>5</v>
      </c>
    </row>
    <row r="63" spans="2:8" x14ac:dyDescent="0.25">
      <c r="B63" s="131">
        <v>31</v>
      </c>
      <c r="C63">
        <v>321</v>
      </c>
      <c r="D63">
        <f t="shared" si="3"/>
        <v>490</v>
      </c>
      <c r="E63">
        <f t="shared" si="4"/>
        <v>4</v>
      </c>
      <c r="F63">
        <f t="shared" si="5"/>
        <v>14</v>
      </c>
      <c r="G63">
        <f t="shared" si="6"/>
        <v>2</v>
      </c>
      <c r="H63">
        <f t="shared" si="8"/>
        <v>5</v>
      </c>
    </row>
    <row r="64" spans="2:8" x14ac:dyDescent="0.25">
      <c r="B64" s="131">
        <v>31</v>
      </c>
      <c r="C64">
        <v>240</v>
      </c>
      <c r="D64">
        <f t="shared" si="3"/>
        <v>490</v>
      </c>
      <c r="E64">
        <f t="shared" si="4"/>
        <v>4</v>
      </c>
      <c r="F64">
        <f t="shared" si="5"/>
        <v>14</v>
      </c>
      <c r="G64">
        <f t="shared" si="6"/>
        <v>2</v>
      </c>
      <c r="H64">
        <f t="shared" si="8"/>
        <v>5</v>
      </c>
    </row>
    <row r="65" spans="2:8" x14ac:dyDescent="0.25">
      <c r="B65" s="131">
        <v>31</v>
      </c>
      <c r="C65">
        <v>160</v>
      </c>
      <c r="D65">
        <f t="shared" si="3"/>
        <v>490</v>
      </c>
      <c r="E65">
        <f t="shared" si="4"/>
        <v>4</v>
      </c>
      <c r="F65">
        <f t="shared" si="5"/>
        <v>14</v>
      </c>
      <c r="G65">
        <f t="shared" si="6"/>
        <v>2</v>
      </c>
      <c r="H65">
        <f t="shared" si="8"/>
        <v>5</v>
      </c>
    </row>
    <row r="66" spans="2:8" x14ac:dyDescent="0.25">
      <c r="B66" s="131">
        <v>31</v>
      </c>
      <c r="C66">
        <v>80</v>
      </c>
      <c r="D66">
        <f t="shared" si="3"/>
        <v>490</v>
      </c>
      <c r="E66">
        <f t="shared" si="4"/>
        <v>4</v>
      </c>
      <c r="F66">
        <f t="shared" si="5"/>
        <v>14</v>
      </c>
      <c r="G66">
        <f t="shared" si="6"/>
        <v>2</v>
      </c>
      <c r="H66">
        <f t="shared" si="8"/>
        <v>5</v>
      </c>
    </row>
    <row r="67" spans="2:8" x14ac:dyDescent="0.25">
      <c r="B67" s="131">
        <v>31</v>
      </c>
      <c r="C67">
        <v>0</v>
      </c>
      <c r="D67">
        <f t="shared" si="3"/>
        <v>490</v>
      </c>
      <c r="E67">
        <f t="shared" si="4"/>
        <v>4</v>
      </c>
      <c r="F67">
        <f t="shared" si="5"/>
        <v>14</v>
      </c>
      <c r="G67">
        <f t="shared" si="6"/>
        <v>2</v>
      </c>
      <c r="H67">
        <f t="shared" si="8"/>
        <v>5</v>
      </c>
    </row>
    <row r="68" spans="2:8" x14ac:dyDescent="0.25">
      <c r="B68" s="131">
        <v>31</v>
      </c>
      <c r="C68">
        <v>0</v>
      </c>
      <c r="D68">
        <f t="shared" si="3"/>
        <v>490</v>
      </c>
      <c r="E68">
        <f t="shared" si="4"/>
        <v>4</v>
      </c>
      <c r="F68">
        <f t="shared" si="5"/>
        <v>14</v>
      </c>
      <c r="G68">
        <f t="shared" si="6"/>
        <v>2</v>
      </c>
      <c r="H68">
        <f t="shared" si="8"/>
        <v>5</v>
      </c>
    </row>
    <row r="69" spans="2:8" x14ac:dyDescent="0.25">
      <c r="B69" s="131">
        <v>31</v>
      </c>
      <c r="C69">
        <v>18</v>
      </c>
      <c r="D69">
        <f t="shared" si="3"/>
        <v>490</v>
      </c>
      <c r="E69">
        <f t="shared" si="4"/>
        <v>4</v>
      </c>
      <c r="F69">
        <f t="shared" si="5"/>
        <v>14</v>
      </c>
      <c r="G69">
        <f t="shared" si="6"/>
        <v>2</v>
      </c>
      <c r="H69">
        <f t="shared" si="8"/>
        <v>5</v>
      </c>
    </row>
    <row r="70" spans="2:8" x14ac:dyDescent="0.25">
      <c r="B70" s="131">
        <v>31</v>
      </c>
      <c r="C70">
        <v>95</v>
      </c>
      <c r="D70">
        <f t="shared" si="3"/>
        <v>490</v>
      </c>
      <c r="E70">
        <f t="shared" si="4"/>
        <v>4</v>
      </c>
      <c r="F70">
        <f t="shared" si="5"/>
        <v>14</v>
      </c>
      <c r="G70">
        <f t="shared" si="6"/>
        <v>2</v>
      </c>
      <c r="H70">
        <f t="shared" si="8"/>
        <v>5</v>
      </c>
    </row>
    <row r="71" spans="2:8" x14ac:dyDescent="0.25">
      <c r="B71" s="131">
        <v>31</v>
      </c>
      <c r="C71">
        <v>176</v>
      </c>
      <c r="D71">
        <f t="shared" si="3"/>
        <v>490</v>
      </c>
      <c r="E71">
        <f t="shared" si="4"/>
        <v>4</v>
      </c>
      <c r="F71">
        <f t="shared" si="5"/>
        <v>14</v>
      </c>
      <c r="G71">
        <f t="shared" si="6"/>
        <v>2</v>
      </c>
      <c r="H71">
        <f t="shared" si="8"/>
        <v>5</v>
      </c>
    </row>
    <row r="72" spans="2:8" x14ac:dyDescent="0.25">
      <c r="B72" s="131">
        <v>31</v>
      </c>
      <c r="C72">
        <v>253</v>
      </c>
      <c r="D72">
        <f t="shared" si="3"/>
        <v>490</v>
      </c>
      <c r="E72">
        <f t="shared" si="4"/>
        <v>4</v>
      </c>
      <c r="F72">
        <f t="shared" si="5"/>
        <v>14</v>
      </c>
      <c r="G72">
        <f t="shared" si="6"/>
        <v>2</v>
      </c>
      <c r="H72">
        <f t="shared" si="8"/>
        <v>5</v>
      </c>
    </row>
    <row r="73" spans="2:8" x14ac:dyDescent="0.25">
      <c r="B73" s="131">
        <v>31</v>
      </c>
      <c r="C73">
        <v>338</v>
      </c>
      <c r="D73">
        <f t="shared" si="3"/>
        <v>490</v>
      </c>
      <c r="E73">
        <f t="shared" si="4"/>
        <v>4</v>
      </c>
      <c r="F73">
        <f t="shared" si="5"/>
        <v>14</v>
      </c>
      <c r="G73">
        <f t="shared" si="6"/>
        <v>2</v>
      </c>
      <c r="H73">
        <f t="shared" si="8"/>
        <v>5</v>
      </c>
    </row>
    <row r="74" spans="2:8" x14ac:dyDescent="0.25">
      <c r="B74" s="131">
        <v>31</v>
      </c>
      <c r="C74">
        <v>435</v>
      </c>
      <c r="D74">
        <f t="shared" si="3"/>
        <v>490</v>
      </c>
      <c r="E74">
        <f t="shared" si="4"/>
        <v>4</v>
      </c>
      <c r="F74">
        <f t="shared" si="5"/>
        <v>14</v>
      </c>
      <c r="G74">
        <f t="shared" si="6"/>
        <v>2</v>
      </c>
      <c r="H74">
        <f t="shared" si="8"/>
        <v>5</v>
      </c>
    </row>
    <row r="75" spans="2:8" x14ac:dyDescent="0.25">
      <c r="B75" s="131">
        <v>31</v>
      </c>
      <c r="C75">
        <v>493</v>
      </c>
      <c r="D75">
        <f t="shared" si="3"/>
        <v>490</v>
      </c>
      <c r="E75">
        <f t="shared" si="4"/>
        <v>4</v>
      </c>
      <c r="F75">
        <f t="shared" si="5"/>
        <v>14</v>
      </c>
      <c r="G75">
        <f t="shared" si="6"/>
        <v>2</v>
      </c>
      <c r="H75">
        <f t="shared" si="8"/>
        <v>5</v>
      </c>
    </row>
    <row r="76" spans="2:8" x14ac:dyDescent="0.25">
      <c r="B76" s="131">
        <v>31</v>
      </c>
      <c r="C76">
        <v>513</v>
      </c>
      <c r="D76">
        <f t="shared" si="3"/>
        <v>490</v>
      </c>
      <c r="E76">
        <f t="shared" si="4"/>
        <v>4</v>
      </c>
      <c r="F76">
        <f t="shared" si="5"/>
        <v>14</v>
      </c>
      <c r="G76">
        <f t="shared" si="6"/>
        <v>2</v>
      </c>
      <c r="H76">
        <f t="shared" si="8"/>
        <v>5</v>
      </c>
    </row>
    <row r="77" spans="2:8" x14ac:dyDescent="0.25">
      <c r="B77" s="131">
        <v>31</v>
      </c>
      <c r="C77">
        <v>507</v>
      </c>
      <c r="D77">
        <f t="shared" si="3"/>
        <v>490</v>
      </c>
      <c r="E77">
        <f t="shared" si="4"/>
        <v>4</v>
      </c>
      <c r="F77">
        <f t="shared" si="5"/>
        <v>14</v>
      </c>
      <c r="G77">
        <f t="shared" si="6"/>
        <v>2</v>
      </c>
      <c r="H77">
        <f t="shared" si="8"/>
        <v>5</v>
      </c>
    </row>
    <row r="78" spans="2:8" x14ac:dyDescent="0.25">
      <c r="B78" s="131">
        <v>31</v>
      </c>
      <c r="C78">
        <v>516</v>
      </c>
      <c r="D78">
        <f t="shared" si="3"/>
        <v>490</v>
      </c>
      <c r="E78">
        <f t="shared" si="4"/>
        <v>4</v>
      </c>
      <c r="F78">
        <f t="shared" si="5"/>
        <v>14</v>
      </c>
      <c r="G78">
        <f t="shared" si="6"/>
        <v>2</v>
      </c>
      <c r="H78">
        <f t="shared" si="8"/>
        <v>5</v>
      </c>
    </row>
    <row r="79" spans="2:8" x14ac:dyDescent="0.25">
      <c r="B79" s="131">
        <v>31</v>
      </c>
      <c r="C79">
        <v>516</v>
      </c>
      <c r="D79">
        <f t="shared" si="3"/>
        <v>490</v>
      </c>
      <c r="E79">
        <f t="shared" si="4"/>
        <v>4</v>
      </c>
      <c r="F79">
        <f t="shared" si="5"/>
        <v>14</v>
      </c>
      <c r="G79">
        <f t="shared" si="6"/>
        <v>2</v>
      </c>
      <c r="H79">
        <f t="shared" si="8"/>
        <v>5</v>
      </c>
    </row>
    <row r="80" spans="2:8" x14ac:dyDescent="0.25">
      <c r="B80" s="131">
        <v>31</v>
      </c>
      <c r="C80">
        <v>503</v>
      </c>
      <c r="D80">
        <f t="shared" si="3"/>
        <v>490</v>
      </c>
      <c r="E80">
        <f t="shared" si="4"/>
        <v>4</v>
      </c>
      <c r="F80">
        <f t="shared" si="5"/>
        <v>14</v>
      </c>
      <c r="G80">
        <f t="shared" si="6"/>
        <v>2</v>
      </c>
      <c r="H80">
        <f t="shared" si="8"/>
        <v>5</v>
      </c>
    </row>
    <row r="81" spans="2:8" x14ac:dyDescent="0.25">
      <c r="B81" s="131">
        <v>31</v>
      </c>
      <c r="C81">
        <v>511</v>
      </c>
      <c r="D81">
        <f t="shared" si="3"/>
        <v>490</v>
      </c>
      <c r="E81">
        <f t="shared" si="4"/>
        <v>4</v>
      </c>
      <c r="F81">
        <f t="shared" si="5"/>
        <v>14</v>
      </c>
      <c r="G81">
        <f t="shared" si="6"/>
        <v>2</v>
      </c>
      <c r="H81">
        <f t="shared" si="8"/>
        <v>5</v>
      </c>
    </row>
    <row r="82" spans="2:8" x14ac:dyDescent="0.25">
      <c r="B82" s="131">
        <v>31</v>
      </c>
      <c r="C82">
        <v>499</v>
      </c>
      <c r="D82">
        <f t="shared" si="3"/>
        <v>490</v>
      </c>
      <c r="E82">
        <f t="shared" si="4"/>
        <v>4</v>
      </c>
      <c r="F82">
        <f t="shared" si="5"/>
        <v>14</v>
      </c>
      <c r="G82">
        <f t="shared" si="6"/>
        <v>2</v>
      </c>
      <c r="H82">
        <f t="shared" si="8"/>
        <v>5</v>
      </c>
    </row>
    <row r="83" spans="2:8" x14ac:dyDescent="0.25">
      <c r="B83" s="131">
        <v>31</v>
      </c>
      <c r="C83">
        <v>508</v>
      </c>
      <c r="D83">
        <f t="shared" si="3"/>
        <v>490</v>
      </c>
      <c r="E83">
        <f t="shared" si="4"/>
        <v>4</v>
      </c>
      <c r="F83">
        <f t="shared" si="5"/>
        <v>14</v>
      </c>
      <c r="G83">
        <f t="shared" si="6"/>
        <v>2</v>
      </c>
      <c r="H83">
        <f t="shared" si="8"/>
        <v>5</v>
      </c>
    </row>
    <row r="84" spans="2:8" x14ac:dyDescent="0.25">
      <c r="B84" s="131">
        <v>31</v>
      </c>
      <c r="C84">
        <v>506</v>
      </c>
      <c r="D84">
        <f t="shared" si="3"/>
        <v>490</v>
      </c>
      <c r="E84">
        <f t="shared" si="4"/>
        <v>4</v>
      </c>
      <c r="F84">
        <f t="shared" si="5"/>
        <v>14</v>
      </c>
      <c r="G84">
        <f t="shared" si="6"/>
        <v>2</v>
      </c>
      <c r="H84">
        <f t="shared" si="8"/>
        <v>5</v>
      </c>
    </row>
    <row r="85" spans="2:8" x14ac:dyDescent="0.25">
      <c r="B85" s="131">
        <v>31</v>
      </c>
      <c r="C85">
        <v>504</v>
      </c>
      <c r="D85">
        <f t="shared" si="3"/>
        <v>490</v>
      </c>
      <c r="E85">
        <f t="shared" si="4"/>
        <v>4</v>
      </c>
      <c r="F85">
        <f t="shared" si="5"/>
        <v>14</v>
      </c>
      <c r="G85">
        <f t="shared" si="6"/>
        <v>2</v>
      </c>
      <c r="H85">
        <f t="shared" si="8"/>
        <v>5</v>
      </c>
    </row>
    <row r="86" spans="2:8" x14ac:dyDescent="0.25">
      <c r="B86" s="131">
        <v>31</v>
      </c>
      <c r="C86">
        <v>505</v>
      </c>
      <c r="D86">
        <f t="shared" si="3"/>
        <v>490</v>
      </c>
      <c r="E86">
        <f t="shared" si="4"/>
        <v>4</v>
      </c>
      <c r="F86">
        <f t="shared" si="5"/>
        <v>14</v>
      </c>
      <c r="G86">
        <f t="shared" si="6"/>
        <v>2</v>
      </c>
      <c r="H86">
        <f t="shared" si="8"/>
        <v>5</v>
      </c>
    </row>
    <row r="87" spans="2:8" x14ac:dyDescent="0.25">
      <c r="B87" s="131">
        <v>31</v>
      </c>
      <c r="C87">
        <v>504</v>
      </c>
      <c r="D87">
        <f t="shared" si="3"/>
        <v>490</v>
      </c>
      <c r="E87">
        <f t="shared" si="4"/>
        <v>4</v>
      </c>
      <c r="F87">
        <f t="shared" si="5"/>
        <v>14</v>
      </c>
      <c r="G87">
        <f t="shared" si="6"/>
        <v>2</v>
      </c>
      <c r="H87">
        <f t="shared" si="8"/>
        <v>5</v>
      </c>
    </row>
    <row r="88" spans="2:8" x14ac:dyDescent="0.25">
      <c r="B88" s="131">
        <v>31</v>
      </c>
      <c r="C88">
        <v>505</v>
      </c>
      <c r="D88">
        <f t="shared" si="3"/>
        <v>490</v>
      </c>
      <c r="E88">
        <f t="shared" si="4"/>
        <v>4</v>
      </c>
      <c r="F88">
        <f t="shared" si="5"/>
        <v>14</v>
      </c>
      <c r="G88">
        <f t="shared" si="6"/>
        <v>2</v>
      </c>
      <c r="H88">
        <f t="shared" si="8"/>
        <v>5</v>
      </c>
    </row>
    <row r="89" spans="2:8" x14ac:dyDescent="0.25">
      <c r="B89" s="131">
        <v>31</v>
      </c>
      <c r="C89">
        <v>504</v>
      </c>
      <c r="D89">
        <f t="shared" si="3"/>
        <v>490</v>
      </c>
      <c r="E89">
        <f t="shared" si="4"/>
        <v>4</v>
      </c>
      <c r="F89">
        <f t="shared" si="5"/>
        <v>14</v>
      </c>
      <c r="G89">
        <f t="shared" si="6"/>
        <v>2</v>
      </c>
      <c r="H89">
        <f t="shared" si="8"/>
        <v>5</v>
      </c>
    </row>
    <row r="90" spans="2:8" x14ac:dyDescent="0.25">
      <c r="B90" s="131">
        <v>31</v>
      </c>
      <c r="C90">
        <v>505</v>
      </c>
      <c r="D90">
        <f t="shared" si="3"/>
        <v>490</v>
      </c>
      <c r="E90">
        <f t="shared" si="4"/>
        <v>4</v>
      </c>
      <c r="F90">
        <f t="shared" si="5"/>
        <v>14</v>
      </c>
      <c r="G90">
        <f t="shared" si="6"/>
        <v>2</v>
      </c>
      <c r="H90">
        <f t="shared" si="8"/>
        <v>5</v>
      </c>
    </row>
    <row r="91" spans="2:8" x14ac:dyDescent="0.25">
      <c r="B91" s="131">
        <v>31</v>
      </c>
      <c r="C91">
        <v>504</v>
      </c>
      <c r="D91">
        <f t="shared" si="3"/>
        <v>490</v>
      </c>
      <c r="E91">
        <f t="shared" si="4"/>
        <v>4</v>
      </c>
      <c r="F91">
        <f t="shared" si="5"/>
        <v>14</v>
      </c>
      <c r="G91">
        <f t="shared" si="6"/>
        <v>2</v>
      </c>
      <c r="H91">
        <f t="shared" si="8"/>
        <v>5</v>
      </c>
    </row>
    <row r="92" spans="2:8" x14ac:dyDescent="0.25">
      <c r="B92" s="131">
        <v>31</v>
      </c>
      <c r="C92">
        <v>505</v>
      </c>
      <c r="D92">
        <f t="shared" ref="D92:D155" si="9">$C$23</f>
        <v>490</v>
      </c>
      <c r="E92">
        <f t="shared" ref="E92:E155" si="10">$C$24*$E$26</f>
        <v>4</v>
      </c>
      <c r="F92">
        <f t="shared" ref="F92:F155" si="11">$C$24*$F$26</f>
        <v>14</v>
      </c>
      <c r="G92">
        <f t="shared" ref="G92:G155" si="12">$C$24*$G$26</f>
        <v>2</v>
      </c>
      <c r="H92">
        <f t="shared" si="8"/>
        <v>5</v>
      </c>
    </row>
    <row r="93" spans="2:8" x14ac:dyDescent="0.25">
      <c r="B93" s="131">
        <v>31</v>
      </c>
      <c r="C93">
        <v>504</v>
      </c>
      <c r="D93">
        <f t="shared" si="9"/>
        <v>490</v>
      </c>
      <c r="E93">
        <f t="shared" si="10"/>
        <v>4</v>
      </c>
      <c r="F93">
        <f t="shared" si="11"/>
        <v>14</v>
      </c>
      <c r="G93">
        <f t="shared" si="12"/>
        <v>2</v>
      </c>
      <c r="H93">
        <f t="shared" si="8"/>
        <v>5</v>
      </c>
    </row>
    <row r="94" spans="2:8" x14ac:dyDescent="0.25">
      <c r="B94" s="131">
        <v>31</v>
      </c>
      <c r="C94">
        <v>504</v>
      </c>
      <c r="D94">
        <f t="shared" si="9"/>
        <v>490</v>
      </c>
      <c r="E94">
        <f t="shared" si="10"/>
        <v>4</v>
      </c>
      <c r="F94">
        <f t="shared" si="11"/>
        <v>14</v>
      </c>
      <c r="G94">
        <f t="shared" si="12"/>
        <v>2</v>
      </c>
      <c r="H94">
        <f t="shared" si="8"/>
        <v>5</v>
      </c>
    </row>
    <row r="95" spans="2:8" x14ac:dyDescent="0.25">
      <c r="B95" s="131">
        <v>31</v>
      </c>
      <c r="C95">
        <v>504</v>
      </c>
      <c r="D95">
        <f t="shared" si="9"/>
        <v>490</v>
      </c>
      <c r="E95">
        <f t="shared" si="10"/>
        <v>4</v>
      </c>
      <c r="F95">
        <f t="shared" si="11"/>
        <v>14</v>
      </c>
      <c r="G95">
        <f t="shared" si="12"/>
        <v>2</v>
      </c>
      <c r="H95">
        <f t="shared" si="8"/>
        <v>5</v>
      </c>
    </row>
    <row r="96" spans="2:8" x14ac:dyDescent="0.25">
      <c r="B96" s="131">
        <v>31</v>
      </c>
      <c r="C96">
        <v>504</v>
      </c>
      <c r="D96">
        <f t="shared" si="9"/>
        <v>490</v>
      </c>
      <c r="E96">
        <f t="shared" si="10"/>
        <v>4</v>
      </c>
      <c r="F96">
        <f t="shared" si="11"/>
        <v>14</v>
      </c>
      <c r="G96">
        <f t="shared" si="12"/>
        <v>2</v>
      </c>
      <c r="H96">
        <f t="shared" si="8"/>
        <v>5</v>
      </c>
    </row>
    <row r="97" spans="2:8" x14ac:dyDescent="0.25">
      <c r="B97" s="131">
        <v>31</v>
      </c>
      <c r="C97">
        <v>505</v>
      </c>
      <c r="D97">
        <f t="shared" si="9"/>
        <v>490</v>
      </c>
      <c r="E97">
        <f t="shared" si="10"/>
        <v>4</v>
      </c>
      <c r="F97">
        <f t="shared" si="11"/>
        <v>14</v>
      </c>
      <c r="G97">
        <f t="shared" si="12"/>
        <v>2</v>
      </c>
      <c r="H97">
        <f t="shared" si="8"/>
        <v>5</v>
      </c>
    </row>
    <row r="98" spans="2:8" x14ac:dyDescent="0.25">
      <c r="B98" s="131">
        <v>31</v>
      </c>
      <c r="C98">
        <v>504</v>
      </c>
      <c r="D98">
        <f t="shared" si="9"/>
        <v>490</v>
      </c>
      <c r="E98">
        <f t="shared" si="10"/>
        <v>4</v>
      </c>
      <c r="F98">
        <f t="shared" si="11"/>
        <v>14</v>
      </c>
      <c r="G98">
        <f t="shared" si="12"/>
        <v>2</v>
      </c>
      <c r="H98">
        <f t="shared" si="8"/>
        <v>5</v>
      </c>
    </row>
    <row r="99" spans="2:8" x14ac:dyDescent="0.25">
      <c r="B99" s="131">
        <v>31</v>
      </c>
      <c r="C99">
        <v>504</v>
      </c>
      <c r="D99">
        <f t="shared" si="9"/>
        <v>490</v>
      </c>
      <c r="E99">
        <f t="shared" si="10"/>
        <v>4</v>
      </c>
      <c r="F99">
        <f t="shared" si="11"/>
        <v>14</v>
      </c>
      <c r="G99">
        <f t="shared" si="12"/>
        <v>2</v>
      </c>
      <c r="H99">
        <f t="shared" si="8"/>
        <v>5</v>
      </c>
    </row>
    <row r="100" spans="2:8" x14ac:dyDescent="0.25">
      <c r="B100" s="131">
        <v>31</v>
      </c>
      <c r="C100">
        <v>504</v>
      </c>
      <c r="D100">
        <f t="shared" si="9"/>
        <v>490</v>
      </c>
      <c r="E100">
        <f t="shared" si="10"/>
        <v>4</v>
      </c>
      <c r="F100">
        <f t="shared" si="11"/>
        <v>14</v>
      </c>
      <c r="G100">
        <f t="shared" si="12"/>
        <v>2</v>
      </c>
      <c r="H100">
        <f t="shared" si="8"/>
        <v>5</v>
      </c>
    </row>
    <row r="101" spans="2:8" x14ac:dyDescent="0.25">
      <c r="B101" s="131">
        <v>31</v>
      </c>
      <c r="C101">
        <v>504</v>
      </c>
      <c r="D101">
        <f t="shared" si="9"/>
        <v>490</v>
      </c>
      <c r="E101">
        <f t="shared" si="10"/>
        <v>4</v>
      </c>
      <c r="F101">
        <f t="shared" si="11"/>
        <v>14</v>
      </c>
      <c r="G101">
        <f t="shared" si="12"/>
        <v>2</v>
      </c>
      <c r="H101">
        <f t="shared" si="8"/>
        <v>5</v>
      </c>
    </row>
    <row r="102" spans="2:8" x14ac:dyDescent="0.25">
      <c r="B102" s="131">
        <v>31</v>
      </c>
      <c r="C102">
        <v>504</v>
      </c>
      <c r="D102">
        <f t="shared" si="9"/>
        <v>490</v>
      </c>
      <c r="E102">
        <f t="shared" si="10"/>
        <v>4</v>
      </c>
      <c r="F102">
        <f t="shared" si="11"/>
        <v>14</v>
      </c>
      <c r="G102">
        <f t="shared" si="12"/>
        <v>2</v>
      </c>
      <c r="H102">
        <f t="shared" si="8"/>
        <v>5</v>
      </c>
    </row>
    <row r="103" spans="2:8" x14ac:dyDescent="0.25">
      <c r="B103" s="131">
        <v>31</v>
      </c>
      <c r="C103">
        <v>504</v>
      </c>
      <c r="D103">
        <f t="shared" si="9"/>
        <v>490</v>
      </c>
      <c r="E103">
        <f t="shared" si="10"/>
        <v>4</v>
      </c>
      <c r="F103">
        <f t="shared" si="11"/>
        <v>14</v>
      </c>
      <c r="G103">
        <f t="shared" si="12"/>
        <v>2</v>
      </c>
      <c r="H103">
        <f t="shared" si="8"/>
        <v>5</v>
      </c>
    </row>
    <row r="104" spans="2:8" x14ac:dyDescent="0.25">
      <c r="B104" s="131">
        <v>31</v>
      </c>
      <c r="C104">
        <v>504</v>
      </c>
      <c r="D104">
        <f t="shared" si="9"/>
        <v>490</v>
      </c>
      <c r="E104">
        <f t="shared" si="10"/>
        <v>4</v>
      </c>
      <c r="F104">
        <f t="shared" si="11"/>
        <v>14</v>
      </c>
      <c r="G104">
        <f t="shared" si="12"/>
        <v>2</v>
      </c>
      <c r="H104">
        <f t="shared" si="8"/>
        <v>5</v>
      </c>
    </row>
    <row r="105" spans="2:8" x14ac:dyDescent="0.25">
      <c r="B105" s="131">
        <v>31</v>
      </c>
      <c r="C105">
        <v>504</v>
      </c>
      <c r="D105">
        <f t="shared" si="9"/>
        <v>490</v>
      </c>
      <c r="E105">
        <f t="shared" si="10"/>
        <v>4</v>
      </c>
      <c r="F105">
        <f t="shared" si="11"/>
        <v>14</v>
      </c>
      <c r="G105">
        <f t="shared" si="12"/>
        <v>2</v>
      </c>
      <c r="H105">
        <f t="shared" si="8"/>
        <v>5</v>
      </c>
    </row>
    <row r="106" spans="2:8" x14ac:dyDescent="0.25">
      <c r="B106" s="131">
        <v>31</v>
      </c>
      <c r="C106">
        <v>505</v>
      </c>
      <c r="D106">
        <f t="shared" si="9"/>
        <v>490</v>
      </c>
      <c r="E106">
        <f t="shared" si="10"/>
        <v>4</v>
      </c>
      <c r="F106">
        <f t="shared" si="11"/>
        <v>14</v>
      </c>
      <c r="G106">
        <f t="shared" si="12"/>
        <v>2</v>
      </c>
      <c r="H106">
        <f t="shared" si="8"/>
        <v>5</v>
      </c>
    </row>
    <row r="107" spans="2:8" x14ac:dyDescent="0.25">
      <c r="B107" s="131">
        <v>31</v>
      </c>
      <c r="C107">
        <v>504</v>
      </c>
      <c r="D107">
        <f t="shared" si="9"/>
        <v>490</v>
      </c>
      <c r="E107">
        <f t="shared" si="10"/>
        <v>4</v>
      </c>
      <c r="F107">
        <f t="shared" si="11"/>
        <v>14</v>
      </c>
      <c r="G107">
        <f t="shared" si="12"/>
        <v>2</v>
      </c>
      <c r="H107">
        <f t="shared" si="8"/>
        <v>5</v>
      </c>
    </row>
    <row r="108" spans="2:8" x14ac:dyDescent="0.25">
      <c r="B108" s="131">
        <v>31</v>
      </c>
      <c r="C108">
        <v>504</v>
      </c>
      <c r="D108">
        <f t="shared" si="9"/>
        <v>490</v>
      </c>
      <c r="E108">
        <f t="shared" si="10"/>
        <v>4</v>
      </c>
      <c r="F108">
        <f t="shared" si="11"/>
        <v>14</v>
      </c>
      <c r="G108">
        <f t="shared" si="12"/>
        <v>2</v>
      </c>
      <c r="H108">
        <f t="shared" si="8"/>
        <v>5</v>
      </c>
    </row>
    <row r="109" spans="2:8" x14ac:dyDescent="0.25">
      <c r="B109" s="131">
        <v>31</v>
      </c>
      <c r="C109">
        <v>504</v>
      </c>
      <c r="D109">
        <f t="shared" si="9"/>
        <v>490</v>
      </c>
      <c r="E109">
        <f t="shared" si="10"/>
        <v>4</v>
      </c>
      <c r="F109">
        <f t="shared" si="11"/>
        <v>14</v>
      </c>
      <c r="G109">
        <f t="shared" si="12"/>
        <v>2</v>
      </c>
      <c r="H109">
        <f t="shared" si="8"/>
        <v>5</v>
      </c>
    </row>
    <row r="110" spans="2:8" x14ac:dyDescent="0.25">
      <c r="B110" s="131">
        <v>31</v>
      </c>
      <c r="C110">
        <v>505</v>
      </c>
      <c r="D110">
        <f t="shared" si="9"/>
        <v>490</v>
      </c>
      <c r="E110">
        <f t="shared" si="10"/>
        <v>4</v>
      </c>
      <c r="F110">
        <f t="shared" si="11"/>
        <v>14</v>
      </c>
      <c r="G110">
        <f t="shared" si="12"/>
        <v>2</v>
      </c>
      <c r="H110">
        <f t="shared" si="8"/>
        <v>5</v>
      </c>
    </row>
    <row r="111" spans="2:8" x14ac:dyDescent="0.25">
      <c r="B111" s="131">
        <v>31</v>
      </c>
      <c r="C111">
        <v>505</v>
      </c>
      <c r="D111">
        <f t="shared" si="9"/>
        <v>490</v>
      </c>
      <c r="E111">
        <f t="shared" si="10"/>
        <v>4</v>
      </c>
      <c r="F111">
        <f t="shared" si="11"/>
        <v>14</v>
      </c>
      <c r="G111">
        <f t="shared" si="12"/>
        <v>2</v>
      </c>
      <c r="H111">
        <f t="shared" si="8"/>
        <v>5</v>
      </c>
    </row>
    <row r="112" spans="2:8" x14ac:dyDescent="0.25">
      <c r="B112" s="131">
        <v>31</v>
      </c>
      <c r="C112">
        <v>505</v>
      </c>
      <c r="D112">
        <f t="shared" si="9"/>
        <v>490</v>
      </c>
      <c r="E112">
        <f t="shared" si="10"/>
        <v>4</v>
      </c>
      <c r="F112">
        <f t="shared" si="11"/>
        <v>14</v>
      </c>
      <c r="G112">
        <f t="shared" si="12"/>
        <v>2</v>
      </c>
      <c r="H112">
        <f t="shared" si="8"/>
        <v>5</v>
      </c>
    </row>
    <row r="113" spans="2:8" x14ac:dyDescent="0.25">
      <c r="B113" s="131">
        <v>31</v>
      </c>
      <c r="C113">
        <v>505</v>
      </c>
      <c r="D113">
        <f t="shared" si="9"/>
        <v>490</v>
      </c>
      <c r="E113">
        <f t="shared" si="10"/>
        <v>4</v>
      </c>
      <c r="F113">
        <f t="shared" si="11"/>
        <v>14</v>
      </c>
      <c r="G113">
        <f t="shared" si="12"/>
        <v>2</v>
      </c>
      <c r="H113">
        <f t="shared" si="8"/>
        <v>5</v>
      </c>
    </row>
    <row r="114" spans="2:8" x14ac:dyDescent="0.25">
      <c r="B114" s="131">
        <v>31</v>
      </c>
      <c r="C114">
        <v>505</v>
      </c>
      <c r="D114">
        <f t="shared" si="9"/>
        <v>490</v>
      </c>
      <c r="E114">
        <f t="shared" si="10"/>
        <v>4</v>
      </c>
      <c r="F114">
        <f t="shared" si="11"/>
        <v>14</v>
      </c>
      <c r="G114">
        <f t="shared" si="12"/>
        <v>2</v>
      </c>
      <c r="H114">
        <f t="shared" si="8"/>
        <v>5</v>
      </c>
    </row>
    <row r="115" spans="2:8" x14ac:dyDescent="0.25">
      <c r="B115" s="131">
        <v>31</v>
      </c>
      <c r="C115">
        <v>505</v>
      </c>
      <c r="D115">
        <f t="shared" si="9"/>
        <v>490</v>
      </c>
      <c r="E115">
        <f t="shared" si="10"/>
        <v>4</v>
      </c>
      <c r="F115">
        <f t="shared" si="11"/>
        <v>14</v>
      </c>
      <c r="G115">
        <f t="shared" si="12"/>
        <v>2</v>
      </c>
      <c r="H115">
        <f t="shared" si="8"/>
        <v>5</v>
      </c>
    </row>
    <row r="116" spans="2:8" x14ac:dyDescent="0.25">
      <c r="B116" s="131">
        <v>31</v>
      </c>
      <c r="C116">
        <v>504</v>
      </c>
      <c r="D116">
        <f t="shared" si="9"/>
        <v>490</v>
      </c>
      <c r="E116">
        <f t="shared" si="10"/>
        <v>4</v>
      </c>
      <c r="F116">
        <f t="shared" si="11"/>
        <v>14</v>
      </c>
      <c r="G116">
        <f t="shared" si="12"/>
        <v>2</v>
      </c>
      <c r="H116">
        <f t="shared" si="8"/>
        <v>5</v>
      </c>
    </row>
    <row r="117" spans="2:8" x14ac:dyDescent="0.25">
      <c r="B117" s="131">
        <v>31</v>
      </c>
      <c r="C117">
        <v>504</v>
      </c>
      <c r="D117">
        <f t="shared" si="9"/>
        <v>490</v>
      </c>
      <c r="E117">
        <f t="shared" si="10"/>
        <v>4</v>
      </c>
      <c r="F117">
        <f t="shared" si="11"/>
        <v>14</v>
      </c>
      <c r="G117">
        <f t="shared" si="12"/>
        <v>2</v>
      </c>
      <c r="H117">
        <f t="shared" si="8"/>
        <v>5</v>
      </c>
    </row>
    <row r="118" spans="2:8" x14ac:dyDescent="0.25">
      <c r="B118" s="131">
        <v>31</v>
      </c>
      <c r="C118">
        <v>504</v>
      </c>
      <c r="D118">
        <f t="shared" si="9"/>
        <v>490</v>
      </c>
      <c r="E118">
        <f t="shared" si="10"/>
        <v>4</v>
      </c>
      <c r="F118">
        <f t="shared" si="11"/>
        <v>14</v>
      </c>
      <c r="G118">
        <f t="shared" si="12"/>
        <v>2</v>
      </c>
      <c r="H118">
        <f t="shared" si="8"/>
        <v>5</v>
      </c>
    </row>
    <row r="119" spans="2:8" x14ac:dyDescent="0.25">
      <c r="B119" s="131">
        <v>31</v>
      </c>
      <c r="C119">
        <v>504</v>
      </c>
      <c r="D119">
        <f t="shared" si="9"/>
        <v>490</v>
      </c>
      <c r="E119">
        <f t="shared" si="10"/>
        <v>4</v>
      </c>
      <c r="F119">
        <f t="shared" si="11"/>
        <v>14</v>
      </c>
      <c r="G119">
        <f t="shared" si="12"/>
        <v>2</v>
      </c>
      <c r="H119">
        <f t="shared" si="8"/>
        <v>5</v>
      </c>
    </row>
    <row r="120" spans="2:8" x14ac:dyDescent="0.25">
      <c r="B120" s="131">
        <v>31</v>
      </c>
      <c r="C120">
        <v>505</v>
      </c>
      <c r="D120">
        <f t="shared" si="9"/>
        <v>490</v>
      </c>
      <c r="E120">
        <f t="shared" si="10"/>
        <v>4</v>
      </c>
      <c r="F120">
        <f t="shared" si="11"/>
        <v>14</v>
      </c>
      <c r="G120">
        <f t="shared" si="12"/>
        <v>2</v>
      </c>
      <c r="H120">
        <f t="shared" si="8"/>
        <v>5</v>
      </c>
    </row>
    <row r="121" spans="2:8" x14ac:dyDescent="0.25">
      <c r="B121" s="131">
        <v>31</v>
      </c>
      <c r="C121">
        <v>505</v>
      </c>
      <c r="D121">
        <f t="shared" si="9"/>
        <v>490</v>
      </c>
      <c r="E121">
        <f t="shared" si="10"/>
        <v>4</v>
      </c>
      <c r="F121">
        <f t="shared" si="11"/>
        <v>14</v>
      </c>
      <c r="G121">
        <f t="shared" si="12"/>
        <v>2</v>
      </c>
      <c r="H121">
        <f t="shared" si="8"/>
        <v>5</v>
      </c>
    </row>
    <row r="122" spans="2:8" x14ac:dyDescent="0.25">
      <c r="B122" s="131">
        <v>31</v>
      </c>
      <c r="C122">
        <v>505</v>
      </c>
      <c r="D122">
        <f t="shared" si="9"/>
        <v>490</v>
      </c>
      <c r="E122">
        <f t="shared" si="10"/>
        <v>4</v>
      </c>
      <c r="F122">
        <f t="shared" si="11"/>
        <v>14</v>
      </c>
      <c r="G122">
        <f t="shared" si="12"/>
        <v>2</v>
      </c>
      <c r="H122">
        <f t="shared" si="8"/>
        <v>5</v>
      </c>
    </row>
    <row r="123" spans="2:8" x14ac:dyDescent="0.25">
      <c r="B123" s="131">
        <v>31</v>
      </c>
      <c r="C123">
        <v>505</v>
      </c>
      <c r="D123">
        <f t="shared" si="9"/>
        <v>490</v>
      </c>
      <c r="E123">
        <f t="shared" si="10"/>
        <v>4</v>
      </c>
      <c r="F123">
        <f t="shared" si="11"/>
        <v>14</v>
      </c>
      <c r="G123">
        <f t="shared" si="12"/>
        <v>2</v>
      </c>
      <c r="H123">
        <f t="shared" ref="H123:H186" si="13">$K$22-SUM(D123:G123)</f>
        <v>5</v>
      </c>
    </row>
    <row r="124" spans="2:8" x14ac:dyDescent="0.25">
      <c r="B124" s="131">
        <v>31</v>
      </c>
      <c r="C124">
        <v>505</v>
      </c>
      <c r="D124">
        <f t="shared" si="9"/>
        <v>490</v>
      </c>
      <c r="E124">
        <f t="shared" si="10"/>
        <v>4</v>
      </c>
      <c r="F124">
        <f t="shared" si="11"/>
        <v>14</v>
      </c>
      <c r="G124">
        <f t="shared" si="12"/>
        <v>2</v>
      </c>
      <c r="H124">
        <f t="shared" si="13"/>
        <v>5</v>
      </c>
    </row>
    <row r="125" spans="2:8" x14ac:dyDescent="0.25">
      <c r="B125" s="131">
        <v>31</v>
      </c>
      <c r="C125">
        <v>505</v>
      </c>
      <c r="D125">
        <f t="shared" si="9"/>
        <v>490</v>
      </c>
      <c r="E125">
        <f t="shared" si="10"/>
        <v>4</v>
      </c>
      <c r="F125">
        <f t="shared" si="11"/>
        <v>14</v>
      </c>
      <c r="G125">
        <f t="shared" si="12"/>
        <v>2</v>
      </c>
      <c r="H125">
        <f t="shared" si="13"/>
        <v>5</v>
      </c>
    </row>
    <row r="126" spans="2:8" x14ac:dyDescent="0.25">
      <c r="B126" s="131">
        <v>31</v>
      </c>
      <c r="C126">
        <v>505</v>
      </c>
      <c r="D126">
        <f t="shared" si="9"/>
        <v>490</v>
      </c>
      <c r="E126">
        <f t="shared" si="10"/>
        <v>4</v>
      </c>
      <c r="F126">
        <f t="shared" si="11"/>
        <v>14</v>
      </c>
      <c r="G126">
        <f t="shared" si="12"/>
        <v>2</v>
      </c>
      <c r="H126">
        <f t="shared" si="13"/>
        <v>5</v>
      </c>
    </row>
    <row r="127" spans="2:8" x14ac:dyDescent="0.25">
      <c r="B127" s="131">
        <v>31</v>
      </c>
      <c r="C127">
        <v>504</v>
      </c>
      <c r="D127">
        <f t="shared" si="9"/>
        <v>490</v>
      </c>
      <c r="E127">
        <f t="shared" si="10"/>
        <v>4</v>
      </c>
      <c r="F127">
        <f t="shared" si="11"/>
        <v>14</v>
      </c>
      <c r="G127">
        <f t="shared" si="12"/>
        <v>2</v>
      </c>
      <c r="H127">
        <f t="shared" si="13"/>
        <v>5</v>
      </c>
    </row>
    <row r="128" spans="2:8" x14ac:dyDescent="0.25">
      <c r="B128" s="131">
        <v>31</v>
      </c>
      <c r="C128">
        <v>504</v>
      </c>
      <c r="D128">
        <f t="shared" si="9"/>
        <v>490</v>
      </c>
      <c r="E128">
        <f t="shared" si="10"/>
        <v>4</v>
      </c>
      <c r="F128">
        <f t="shared" si="11"/>
        <v>14</v>
      </c>
      <c r="G128">
        <f t="shared" si="12"/>
        <v>2</v>
      </c>
      <c r="H128">
        <f t="shared" si="13"/>
        <v>5</v>
      </c>
    </row>
    <row r="129" spans="2:8" x14ac:dyDescent="0.25">
      <c r="B129" s="131">
        <v>31</v>
      </c>
      <c r="C129">
        <v>504</v>
      </c>
      <c r="D129">
        <f t="shared" si="9"/>
        <v>490</v>
      </c>
      <c r="E129">
        <f t="shared" si="10"/>
        <v>4</v>
      </c>
      <c r="F129">
        <f t="shared" si="11"/>
        <v>14</v>
      </c>
      <c r="G129">
        <f t="shared" si="12"/>
        <v>2</v>
      </c>
      <c r="H129">
        <f t="shared" si="13"/>
        <v>5</v>
      </c>
    </row>
    <row r="130" spans="2:8" x14ac:dyDescent="0.25">
      <c r="B130" s="131">
        <v>31</v>
      </c>
      <c r="C130">
        <v>504</v>
      </c>
      <c r="D130">
        <f t="shared" si="9"/>
        <v>490</v>
      </c>
      <c r="E130">
        <f t="shared" si="10"/>
        <v>4</v>
      </c>
      <c r="F130">
        <f t="shared" si="11"/>
        <v>14</v>
      </c>
      <c r="G130">
        <f t="shared" si="12"/>
        <v>2</v>
      </c>
      <c r="H130">
        <f t="shared" si="13"/>
        <v>5</v>
      </c>
    </row>
    <row r="131" spans="2:8" x14ac:dyDescent="0.25">
      <c r="B131" s="131">
        <v>31</v>
      </c>
      <c r="C131">
        <v>504</v>
      </c>
      <c r="D131">
        <f t="shared" si="9"/>
        <v>490</v>
      </c>
      <c r="E131">
        <f t="shared" si="10"/>
        <v>4</v>
      </c>
      <c r="F131">
        <f t="shared" si="11"/>
        <v>14</v>
      </c>
      <c r="G131">
        <f t="shared" si="12"/>
        <v>2</v>
      </c>
      <c r="H131">
        <f t="shared" si="13"/>
        <v>5</v>
      </c>
    </row>
    <row r="132" spans="2:8" x14ac:dyDescent="0.25">
      <c r="B132" s="131">
        <v>31</v>
      </c>
      <c r="C132">
        <v>505</v>
      </c>
      <c r="D132">
        <f t="shared" si="9"/>
        <v>490</v>
      </c>
      <c r="E132">
        <f t="shared" si="10"/>
        <v>4</v>
      </c>
      <c r="F132">
        <f t="shared" si="11"/>
        <v>14</v>
      </c>
      <c r="G132">
        <f t="shared" si="12"/>
        <v>2</v>
      </c>
      <c r="H132">
        <f t="shared" si="13"/>
        <v>5</v>
      </c>
    </row>
    <row r="133" spans="2:8" x14ac:dyDescent="0.25">
      <c r="B133" s="131">
        <v>31</v>
      </c>
      <c r="C133">
        <v>505</v>
      </c>
      <c r="D133">
        <f t="shared" si="9"/>
        <v>490</v>
      </c>
      <c r="E133">
        <f t="shared" si="10"/>
        <v>4</v>
      </c>
      <c r="F133">
        <f t="shared" si="11"/>
        <v>14</v>
      </c>
      <c r="G133">
        <f t="shared" si="12"/>
        <v>2</v>
      </c>
      <c r="H133">
        <f t="shared" si="13"/>
        <v>5</v>
      </c>
    </row>
    <row r="134" spans="2:8" x14ac:dyDescent="0.25">
      <c r="B134" s="131">
        <v>31</v>
      </c>
      <c r="C134">
        <v>505</v>
      </c>
      <c r="D134">
        <f t="shared" si="9"/>
        <v>490</v>
      </c>
      <c r="E134">
        <f t="shared" si="10"/>
        <v>4</v>
      </c>
      <c r="F134">
        <f t="shared" si="11"/>
        <v>14</v>
      </c>
      <c r="G134">
        <f t="shared" si="12"/>
        <v>2</v>
      </c>
      <c r="H134">
        <f t="shared" si="13"/>
        <v>5</v>
      </c>
    </row>
    <row r="135" spans="2:8" x14ac:dyDescent="0.25">
      <c r="B135" s="131">
        <v>31</v>
      </c>
      <c r="C135">
        <v>505</v>
      </c>
      <c r="D135">
        <f t="shared" si="9"/>
        <v>490</v>
      </c>
      <c r="E135">
        <f t="shared" si="10"/>
        <v>4</v>
      </c>
      <c r="F135">
        <f t="shared" si="11"/>
        <v>14</v>
      </c>
      <c r="G135">
        <f t="shared" si="12"/>
        <v>2</v>
      </c>
      <c r="H135">
        <f t="shared" si="13"/>
        <v>5</v>
      </c>
    </row>
    <row r="136" spans="2:8" x14ac:dyDescent="0.25">
      <c r="B136" s="131">
        <v>31</v>
      </c>
      <c r="C136">
        <v>505</v>
      </c>
      <c r="D136">
        <f t="shared" si="9"/>
        <v>490</v>
      </c>
      <c r="E136">
        <f t="shared" si="10"/>
        <v>4</v>
      </c>
      <c r="F136">
        <f t="shared" si="11"/>
        <v>14</v>
      </c>
      <c r="G136">
        <f t="shared" si="12"/>
        <v>2</v>
      </c>
      <c r="H136">
        <f t="shared" si="13"/>
        <v>5</v>
      </c>
    </row>
    <row r="137" spans="2:8" x14ac:dyDescent="0.25">
      <c r="B137" s="131">
        <v>31</v>
      </c>
      <c r="C137">
        <v>505</v>
      </c>
      <c r="D137">
        <f t="shared" si="9"/>
        <v>490</v>
      </c>
      <c r="E137">
        <f t="shared" si="10"/>
        <v>4</v>
      </c>
      <c r="F137">
        <f t="shared" si="11"/>
        <v>14</v>
      </c>
      <c r="G137">
        <f t="shared" si="12"/>
        <v>2</v>
      </c>
      <c r="H137">
        <f t="shared" si="13"/>
        <v>5</v>
      </c>
    </row>
    <row r="138" spans="2:8" x14ac:dyDescent="0.25">
      <c r="B138" s="131">
        <v>31</v>
      </c>
      <c r="C138">
        <v>505</v>
      </c>
      <c r="D138">
        <f t="shared" si="9"/>
        <v>490</v>
      </c>
      <c r="E138">
        <f t="shared" si="10"/>
        <v>4</v>
      </c>
      <c r="F138">
        <f t="shared" si="11"/>
        <v>14</v>
      </c>
      <c r="G138">
        <f t="shared" si="12"/>
        <v>2</v>
      </c>
      <c r="H138">
        <f t="shared" si="13"/>
        <v>5</v>
      </c>
    </row>
    <row r="139" spans="2:8" x14ac:dyDescent="0.25">
      <c r="B139" s="131">
        <v>31</v>
      </c>
      <c r="C139">
        <v>505</v>
      </c>
      <c r="D139">
        <f t="shared" si="9"/>
        <v>490</v>
      </c>
      <c r="E139">
        <f t="shared" si="10"/>
        <v>4</v>
      </c>
      <c r="F139">
        <f t="shared" si="11"/>
        <v>14</v>
      </c>
      <c r="G139">
        <f t="shared" si="12"/>
        <v>2</v>
      </c>
      <c r="H139">
        <f t="shared" si="13"/>
        <v>5</v>
      </c>
    </row>
    <row r="140" spans="2:8" x14ac:dyDescent="0.25">
      <c r="B140" s="131">
        <v>31</v>
      </c>
      <c r="C140">
        <v>505</v>
      </c>
      <c r="D140">
        <f t="shared" si="9"/>
        <v>490</v>
      </c>
      <c r="E140">
        <f t="shared" si="10"/>
        <v>4</v>
      </c>
      <c r="F140">
        <f t="shared" si="11"/>
        <v>14</v>
      </c>
      <c r="G140">
        <f t="shared" si="12"/>
        <v>2</v>
      </c>
      <c r="H140">
        <f t="shared" si="13"/>
        <v>5</v>
      </c>
    </row>
    <row r="141" spans="2:8" x14ac:dyDescent="0.25">
      <c r="B141" s="131">
        <v>31</v>
      </c>
      <c r="C141">
        <v>505</v>
      </c>
      <c r="D141">
        <f t="shared" si="9"/>
        <v>490</v>
      </c>
      <c r="E141">
        <f t="shared" si="10"/>
        <v>4</v>
      </c>
      <c r="F141">
        <f t="shared" si="11"/>
        <v>14</v>
      </c>
      <c r="G141">
        <f t="shared" si="12"/>
        <v>2</v>
      </c>
      <c r="H141">
        <f t="shared" si="13"/>
        <v>5</v>
      </c>
    </row>
    <row r="142" spans="2:8" x14ac:dyDescent="0.25">
      <c r="B142" s="131">
        <v>31</v>
      </c>
      <c r="C142">
        <v>505</v>
      </c>
      <c r="D142">
        <f t="shared" si="9"/>
        <v>490</v>
      </c>
      <c r="E142">
        <f t="shared" si="10"/>
        <v>4</v>
      </c>
      <c r="F142">
        <f t="shared" si="11"/>
        <v>14</v>
      </c>
      <c r="G142">
        <f t="shared" si="12"/>
        <v>2</v>
      </c>
      <c r="H142">
        <f t="shared" si="13"/>
        <v>5</v>
      </c>
    </row>
    <row r="143" spans="2:8" x14ac:dyDescent="0.25">
      <c r="B143" s="131">
        <v>31</v>
      </c>
      <c r="C143">
        <v>504</v>
      </c>
      <c r="D143">
        <f t="shared" si="9"/>
        <v>490</v>
      </c>
      <c r="E143">
        <f t="shared" si="10"/>
        <v>4</v>
      </c>
      <c r="F143">
        <f t="shared" si="11"/>
        <v>14</v>
      </c>
      <c r="G143">
        <f t="shared" si="12"/>
        <v>2</v>
      </c>
      <c r="H143">
        <f t="shared" si="13"/>
        <v>5</v>
      </c>
    </row>
    <row r="144" spans="2:8" x14ac:dyDescent="0.25">
      <c r="B144" s="131">
        <v>31</v>
      </c>
      <c r="C144">
        <v>505</v>
      </c>
      <c r="D144">
        <f t="shared" si="9"/>
        <v>490</v>
      </c>
      <c r="E144">
        <f t="shared" si="10"/>
        <v>4</v>
      </c>
      <c r="F144">
        <f t="shared" si="11"/>
        <v>14</v>
      </c>
      <c r="G144">
        <f t="shared" si="12"/>
        <v>2</v>
      </c>
      <c r="H144">
        <f t="shared" si="13"/>
        <v>5</v>
      </c>
    </row>
    <row r="145" spans="2:8" x14ac:dyDescent="0.25">
      <c r="B145" s="131">
        <v>31</v>
      </c>
      <c r="C145">
        <v>505</v>
      </c>
      <c r="D145">
        <f t="shared" si="9"/>
        <v>490</v>
      </c>
      <c r="E145">
        <f t="shared" si="10"/>
        <v>4</v>
      </c>
      <c r="F145">
        <f t="shared" si="11"/>
        <v>14</v>
      </c>
      <c r="G145">
        <f t="shared" si="12"/>
        <v>2</v>
      </c>
      <c r="H145">
        <f t="shared" si="13"/>
        <v>5</v>
      </c>
    </row>
    <row r="146" spans="2:8" x14ac:dyDescent="0.25">
      <c r="B146" s="131">
        <v>31</v>
      </c>
      <c r="C146">
        <v>505</v>
      </c>
      <c r="D146">
        <f t="shared" si="9"/>
        <v>490</v>
      </c>
      <c r="E146">
        <f t="shared" si="10"/>
        <v>4</v>
      </c>
      <c r="F146">
        <f t="shared" si="11"/>
        <v>14</v>
      </c>
      <c r="G146">
        <f t="shared" si="12"/>
        <v>2</v>
      </c>
      <c r="H146">
        <f t="shared" si="13"/>
        <v>5</v>
      </c>
    </row>
    <row r="147" spans="2:8" x14ac:dyDescent="0.25">
      <c r="B147" s="131">
        <v>31</v>
      </c>
      <c r="C147">
        <v>505</v>
      </c>
      <c r="D147">
        <f t="shared" si="9"/>
        <v>490</v>
      </c>
      <c r="E147">
        <f t="shared" si="10"/>
        <v>4</v>
      </c>
      <c r="F147">
        <f t="shared" si="11"/>
        <v>14</v>
      </c>
      <c r="G147">
        <f t="shared" si="12"/>
        <v>2</v>
      </c>
      <c r="H147">
        <f t="shared" si="13"/>
        <v>5</v>
      </c>
    </row>
    <row r="148" spans="2:8" x14ac:dyDescent="0.25">
      <c r="B148" s="131">
        <v>31</v>
      </c>
      <c r="C148">
        <v>505</v>
      </c>
      <c r="D148">
        <f t="shared" si="9"/>
        <v>490</v>
      </c>
      <c r="E148">
        <f t="shared" si="10"/>
        <v>4</v>
      </c>
      <c r="F148">
        <f t="shared" si="11"/>
        <v>14</v>
      </c>
      <c r="G148">
        <f t="shared" si="12"/>
        <v>2</v>
      </c>
      <c r="H148">
        <f t="shared" si="13"/>
        <v>5</v>
      </c>
    </row>
    <row r="149" spans="2:8" x14ac:dyDescent="0.25">
      <c r="B149" s="131">
        <v>31</v>
      </c>
      <c r="C149">
        <v>505</v>
      </c>
      <c r="D149">
        <f t="shared" si="9"/>
        <v>490</v>
      </c>
      <c r="E149">
        <f t="shared" si="10"/>
        <v>4</v>
      </c>
      <c r="F149">
        <f t="shared" si="11"/>
        <v>14</v>
      </c>
      <c r="G149">
        <f t="shared" si="12"/>
        <v>2</v>
      </c>
      <c r="H149">
        <f t="shared" si="13"/>
        <v>5</v>
      </c>
    </row>
    <row r="150" spans="2:8" x14ac:dyDescent="0.25">
      <c r="B150" s="131">
        <v>31</v>
      </c>
      <c r="C150">
        <v>505</v>
      </c>
      <c r="D150">
        <f t="shared" si="9"/>
        <v>490</v>
      </c>
      <c r="E150">
        <f t="shared" si="10"/>
        <v>4</v>
      </c>
      <c r="F150">
        <f t="shared" si="11"/>
        <v>14</v>
      </c>
      <c r="G150">
        <f t="shared" si="12"/>
        <v>2</v>
      </c>
      <c r="H150">
        <f t="shared" si="13"/>
        <v>5</v>
      </c>
    </row>
    <row r="151" spans="2:8" x14ac:dyDescent="0.25">
      <c r="B151" s="131">
        <v>31</v>
      </c>
      <c r="C151">
        <v>504</v>
      </c>
      <c r="D151">
        <f t="shared" si="9"/>
        <v>490</v>
      </c>
      <c r="E151">
        <f t="shared" si="10"/>
        <v>4</v>
      </c>
      <c r="F151">
        <f t="shared" si="11"/>
        <v>14</v>
      </c>
      <c r="G151">
        <f t="shared" si="12"/>
        <v>2</v>
      </c>
      <c r="H151">
        <f t="shared" si="13"/>
        <v>5</v>
      </c>
    </row>
    <row r="152" spans="2:8" x14ac:dyDescent="0.25">
      <c r="B152" s="131">
        <v>31</v>
      </c>
      <c r="C152">
        <v>505</v>
      </c>
      <c r="D152">
        <f t="shared" si="9"/>
        <v>490</v>
      </c>
      <c r="E152">
        <f t="shared" si="10"/>
        <v>4</v>
      </c>
      <c r="F152">
        <f t="shared" si="11"/>
        <v>14</v>
      </c>
      <c r="G152">
        <f t="shared" si="12"/>
        <v>2</v>
      </c>
      <c r="H152">
        <f t="shared" si="13"/>
        <v>5</v>
      </c>
    </row>
    <row r="153" spans="2:8" x14ac:dyDescent="0.25">
      <c r="B153" s="131">
        <v>31</v>
      </c>
      <c r="C153">
        <v>505</v>
      </c>
      <c r="D153">
        <f t="shared" si="9"/>
        <v>490</v>
      </c>
      <c r="E153">
        <f t="shared" si="10"/>
        <v>4</v>
      </c>
      <c r="F153">
        <f t="shared" si="11"/>
        <v>14</v>
      </c>
      <c r="G153">
        <f t="shared" si="12"/>
        <v>2</v>
      </c>
      <c r="H153">
        <f t="shared" si="13"/>
        <v>5</v>
      </c>
    </row>
    <row r="154" spans="2:8" x14ac:dyDescent="0.25">
      <c r="B154" s="131">
        <v>31</v>
      </c>
      <c r="C154">
        <v>504</v>
      </c>
      <c r="D154">
        <f t="shared" si="9"/>
        <v>490</v>
      </c>
      <c r="E154">
        <f t="shared" si="10"/>
        <v>4</v>
      </c>
      <c r="F154">
        <f t="shared" si="11"/>
        <v>14</v>
      </c>
      <c r="G154">
        <f t="shared" si="12"/>
        <v>2</v>
      </c>
      <c r="H154">
        <f t="shared" si="13"/>
        <v>5</v>
      </c>
    </row>
    <row r="155" spans="2:8" x14ac:dyDescent="0.25">
      <c r="B155" s="131">
        <v>31</v>
      </c>
      <c r="C155">
        <v>504</v>
      </c>
      <c r="D155">
        <f t="shared" si="9"/>
        <v>490</v>
      </c>
      <c r="E155">
        <f t="shared" si="10"/>
        <v>4</v>
      </c>
      <c r="F155">
        <f t="shared" si="11"/>
        <v>14</v>
      </c>
      <c r="G155">
        <f t="shared" si="12"/>
        <v>2</v>
      </c>
      <c r="H155">
        <f t="shared" si="13"/>
        <v>5</v>
      </c>
    </row>
    <row r="156" spans="2:8" x14ac:dyDescent="0.25">
      <c r="B156" s="131">
        <v>31</v>
      </c>
      <c r="C156">
        <v>505</v>
      </c>
      <c r="D156">
        <f t="shared" ref="D156:D219" si="14">$C$23</f>
        <v>490</v>
      </c>
      <c r="E156">
        <f t="shared" ref="E156:E219" si="15">$C$24*$E$26</f>
        <v>4</v>
      </c>
      <c r="F156">
        <f t="shared" ref="F156:F219" si="16">$C$24*$F$26</f>
        <v>14</v>
      </c>
      <c r="G156">
        <f t="shared" ref="G156:G219" si="17">$C$24*$G$26</f>
        <v>2</v>
      </c>
      <c r="H156">
        <f t="shared" si="13"/>
        <v>5</v>
      </c>
    </row>
    <row r="157" spans="2:8" x14ac:dyDescent="0.25">
      <c r="B157" s="131">
        <v>31</v>
      </c>
      <c r="C157">
        <v>505</v>
      </c>
      <c r="D157">
        <f t="shared" si="14"/>
        <v>490</v>
      </c>
      <c r="E157">
        <f t="shared" si="15"/>
        <v>4</v>
      </c>
      <c r="F157">
        <f t="shared" si="16"/>
        <v>14</v>
      </c>
      <c r="G157">
        <f t="shared" si="17"/>
        <v>2</v>
      </c>
      <c r="H157">
        <f t="shared" si="13"/>
        <v>5</v>
      </c>
    </row>
    <row r="158" spans="2:8" x14ac:dyDescent="0.25">
      <c r="B158" s="131">
        <v>31</v>
      </c>
      <c r="C158">
        <v>505</v>
      </c>
      <c r="D158">
        <f t="shared" si="14"/>
        <v>490</v>
      </c>
      <c r="E158">
        <f t="shared" si="15"/>
        <v>4</v>
      </c>
      <c r="F158">
        <f t="shared" si="16"/>
        <v>14</v>
      </c>
      <c r="G158">
        <f t="shared" si="17"/>
        <v>2</v>
      </c>
      <c r="H158">
        <f t="shared" si="13"/>
        <v>5</v>
      </c>
    </row>
    <row r="159" spans="2:8" x14ac:dyDescent="0.25">
      <c r="B159" s="131">
        <v>31</v>
      </c>
      <c r="C159">
        <v>505</v>
      </c>
      <c r="D159">
        <f t="shared" si="14"/>
        <v>490</v>
      </c>
      <c r="E159">
        <f t="shared" si="15"/>
        <v>4</v>
      </c>
      <c r="F159">
        <f t="shared" si="16"/>
        <v>14</v>
      </c>
      <c r="G159">
        <f t="shared" si="17"/>
        <v>2</v>
      </c>
      <c r="H159">
        <f t="shared" si="13"/>
        <v>5</v>
      </c>
    </row>
    <row r="160" spans="2:8" x14ac:dyDescent="0.25">
      <c r="B160" s="131">
        <v>31</v>
      </c>
      <c r="C160">
        <v>505</v>
      </c>
      <c r="D160">
        <f t="shared" si="14"/>
        <v>490</v>
      </c>
      <c r="E160">
        <f t="shared" si="15"/>
        <v>4</v>
      </c>
      <c r="F160">
        <f t="shared" si="16"/>
        <v>14</v>
      </c>
      <c r="G160">
        <f t="shared" si="17"/>
        <v>2</v>
      </c>
      <c r="H160">
        <f t="shared" si="13"/>
        <v>5</v>
      </c>
    </row>
    <row r="161" spans="2:8" x14ac:dyDescent="0.25">
      <c r="B161" s="131">
        <v>31</v>
      </c>
      <c r="C161">
        <v>505</v>
      </c>
      <c r="D161">
        <f t="shared" si="14"/>
        <v>490</v>
      </c>
      <c r="E161">
        <f t="shared" si="15"/>
        <v>4</v>
      </c>
      <c r="F161">
        <f t="shared" si="16"/>
        <v>14</v>
      </c>
      <c r="G161">
        <f t="shared" si="17"/>
        <v>2</v>
      </c>
      <c r="H161">
        <f t="shared" si="13"/>
        <v>5</v>
      </c>
    </row>
    <row r="162" spans="2:8" x14ac:dyDescent="0.25">
      <c r="B162" s="131">
        <v>31</v>
      </c>
      <c r="C162">
        <v>505</v>
      </c>
      <c r="D162">
        <f t="shared" si="14"/>
        <v>490</v>
      </c>
      <c r="E162">
        <f t="shared" si="15"/>
        <v>4</v>
      </c>
      <c r="F162">
        <f t="shared" si="16"/>
        <v>14</v>
      </c>
      <c r="G162">
        <f t="shared" si="17"/>
        <v>2</v>
      </c>
      <c r="H162">
        <f t="shared" si="13"/>
        <v>5</v>
      </c>
    </row>
    <row r="163" spans="2:8" x14ac:dyDescent="0.25">
      <c r="B163" s="131">
        <v>31</v>
      </c>
      <c r="C163">
        <v>505</v>
      </c>
      <c r="D163">
        <f t="shared" si="14"/>
        <v>490</v>
      </c>
      <c r="E163">
        <f t="shared" si="15"/>
        <v>4</v>
      </c>
      <c r="F163">
        <f t="shared" si="16"/>
        <v>14</v>
      </c>
      <c r="G163">
        <f t="shared" si="17"/>
        <v>2</v>
      </c>
      <c r="H163">
        <f t="shared" si="13"/>
        <v>5</v>
      </c>
    </row>
    <row r="164" spans="2:8" x14ac:dyDescent="0.25">
      <c r="B164" s="131">
        <v>31</v>
      </c>
      <c r="C164">
        <v>505</v>
      </c>
      <c r="D164">
        <f t="shared" si="14"/>
        <v>490</v>
      </c>
      <c r="E164">
        <f t="shared" si="15"/>
        <v>4</v>
      </c>
      <c r="F164">
        <f t="shared" si="16"/>
        <v>14</v>
      </c>
      <c r="G164">
        <f t="shared" si="17"/>
        <v>2</v>
      </c>
      <c r="H164">
        <f t="shared" si="13"/>
        <v>5</v>
      </c>
    </row>
    <row r="165" spans="2:8" x14ac:dyDescent="0.25">
      <c r="B165" s="131">
        <v>31</v>
      </c>
      <c r="C165">
        <v>505</v>
      </c>
      <c r="D165">
        <f t="shared" si="14"/>
        <v>490</v>
      </c>
      <c r="E165">
        <f t="shared" si="15"/>
        <v>4</v>
      </c>
      <c r="F165">
        <f t="shared" si="16"/>
        <v>14</v>
      </c>
      <c r="G165">
        <f t="shared" si="17"/>
        <v>2</v>
      </c>
      <c r="H165">
        <f t="shared" si="13"/>
        <v>5</v>
      </c>
    </row>
    <row r="166" spans="2:8" x14ac:dyDescent="0.25">
      <c r="B166" s="131">
        <v>31</v>
      </c>
      <c r="C166">
        <v>505</v>
      </c>
      <c r="D166">
        <f t="shared" si="14"/>
        <v>490</v>
      </c>
      <c r="E166">
        <f t="shared" si="15"/>
        <v>4</v>
      </c>
      <c r="F166">
        <f t="shared" si="16"/>
        <v>14</v>
      </c>
      <c r="G166">
        <f t="shared" si="17"/>
        <v>2</v>
      </c>
      <c r="H166">
        <f t="shared" si="13"/>
        <v>5</v>
      </c>
    </row>
    <row r="167" spans="2:8" x14ac:dyDescent="0.25">
      <c r="B167" s="131">
        <v>31</v>
      </c>
      <c r="C167">
        <v>505</v>
      </c>
      <c r="D167">
        <f t="shared" si="14"/>
        <v>490</v>
      </c>
      <c r="E167">
        <f t="shared" si="15"/>
        <v>4</v>
      </c>
      <c r="F167">
        <f t="shared" si="16"/>
        <v>14</v>
      </c>
      <c r="G167">
        <f t="shared" si="17"/>
        <v>2</v>
      </c>
      <c r="H167">
        <f t="shared" si="13"/>
        <v>5</v>
      </c>
    </row>
    <row r="168" spans="2:8" x14ac:dyDescent="0.25">
      <c r="B168" s="131">
        <v>31</v>
      </c>
      <c r="C168">
        <v>434</v>
      </c>
      <c r="D168">
        <f t="shared" si="14"/>
        <v>490</v>
      </c>
      <c r="E168">
        <f t="shared" si="15"/>
        <v>4</v>
      </c>
      <c r="F168">
        <f t="shared" si="16"/>
        <v>14</v>
      </c>
      <c r="G168">
        <f t="shared" si="17"/>
        <v>2</v>
      </c>
      <c r="H168">
        <f t="shared" si="13"/>
        <v>5</v>
      </c>
    </row>
    <row r="169" spans="2:8" x14ac:dyDescent="0.25">
      <c r="B169" s="131">
        <v>31</v>
      </c>
      <c r="C169">
        <v>499</v>
      </c>
      <c r="D169">
        <f t="shared" si="14"/>
        <v>490</v>
      </c>
      <c r="E169">
        <f t="shared" si="15"/>
        <v>4</v>
      </c>
      <c r="F169">
        <f t="shared" si="16"/>
        <v>14</v>
      </c>
      <c r="G169">
        <f t="shared" si="17"/>
        <v>2</v>
      </c>
      <c r="H169">
        <f t="shared" si="13"/>
        <v>5</v>
      </c>
    </row>
    <row r="170" spans="2:8" x14ac:dyDescent="0.25">
      <c r="B170" s="131">
        <v>31</v>
      </c>
      <c r="C170">
        <v>470</v>
      </c>
      <c r="D170">
        <f t="shared" si="14"/>
        <v>490</v>
      </c>
      <c r="E170">
        <f t="shared" si="15"/>
        <v>4</v>
      </c>
      <c r="F170">
        <f t="shared" si="16"/>
        <v>14</v>
      </c>
      <c r="G170">
        <f t="shared" si="17"/>
        <v>2</v>
      </c>
      <c r="H170">
        <f t="shared" si="13"/>
        <v>5</v>
      </c>
    </row>
    <row r="171" spans="2:8" x14ac:dyDescent="0.25">
      <c r="B171" s="131">
        <v>31</v>
      </c>
      <c r="C171">
        <v>445</v>
      </c>
      <c r="D171">
        <f t="shared" si="14"/>
        <v>490</v>
      </c>
      <c r="E171">
        <f t="shared" si="15"/>
        <v>4</v>
      </c>
      <c r="F171">
        <f t="shared" si="16"/>
        <v>14</v>
      </c>
      <c r="G171">
        <f t="shared" si="17"/>
        <v>2</v>
      </c>
      <c r="H171">
        <f t="shared" si="13"/>
        <v>5</v>
      </c>
    </row>
    <row r="172" spans="2:8" x14ac:dyDescent="0.25">
      <c r="B172" s="131">
        <v>31</v>
      </c>
      <c r="C172">
        <v>380</v>
      </c>
      <c r="D172">
        <f t="shared" si="14"/>
        <v>490</v>
      </c>
      <c r="E172">
        <f t="shared" si="15"/>
        <v>4</v>
      </c>
      <c r="F172">
        <f t="shared" si="16"/>
        <v>14</v>
      </c>
      <c r="G172">
        <f t="shared" si="17"/>
        <v>2</v>
      </c>
      <c r="H172">
        <f t="shared" si="13"/>
        <v>5</v>
      </c>
    </row>
    <row r="173" spans="2:8" x14ac:dyDescent="0.25">
      <c r="B173" s="131">
        <v>31</v>
      </c>
      <c r="C173">
        <v>325</v>
      </c>
      <c r="D173">
        <f t="shared" si="14"/>
        <v>490</v>
      </c>
      <c r="E173">
        <f t="shared" si="15"/>
        <v>4</v>
      </c>
      <c r="F173">
        <f t="shared" si="16"/>
        <v>14</v>
      </c>
      <c r="G173">
        <f t="shared" si="17"/>
        <v>2</v>
      </c>
      <c r="H173">
        <f t="shared" si="13"/>
        <v>5</v>
      </c>
    </row>
    <row r="174" spans="2:8" x14ac:dyDescent="0.25">
      <c r="B174" s="131">
        <v>31</v>
      </c>
      <c r="C174">
        <v>249</v>
      </c>
      <c r="D174">
        <f t="shared" si="14"/>
        <v>490</v>
      </c>
      <c r="E174">
        <f t="shared" si="15"/>
        <v>4</v>
      </c>
      <c r="F174">
        <f t="shared" si="16"/>
        <v>14</v>
      </c>
      <c r="G174">
        <f t="shared" si="17"/>
        <v>2</v>
      </c>
      <c r="H174">
        <f t="shared" si="13"/>
        <v>5</v>
      </c>
    </row>
    <row r="175" spans="2:8" x14ac:dyDescent="0.25">
      <c r="B175" s="131">
        <v>31</v>
      </c>
      <c r="C175">
        <v>171</v>
      </c>
      <c r="D175">
        <f t="shared" si="14"/>
        <v>490</v>
      </c>
      <c r="E175">
        <f t="shared" si="15"/>
        <v>4</v>
      </c>
      <c r="F175">
        <f t="shared" si="16"/>
        <v>14</v>
      </c>
      <c r="G175">
        <f t="shared" si="17"/>
        <v>2</v>
      </c>
      <c r="H175">
        <f t="shared" si="13"/>
        <v>5</v>
      </c>
    </row>
    <row r="176" spans="2:8" x14ac:dyDescent="0.25">
      <c r="B176" s="131">
        <v>31</v>
      </c>
      <c r="C176">
        <v>131</v>
      </c>
      <c r="D176">
        <f t="shared" si="14"/>
        <v>490</v>
      </c>
      <c r="E176">
        <f t="shared" si="15"/>
        <v>4</v>
      </c>
      <c r="F176">
        <f t="shared" si="16"/>
        <v>14</v>
      </c>
      <c r="G176">
        <f t="shared" si="17"/>
        <v>2</v>
      </c>
      <c r="H176">
        <f t="shared" si="13"/>
        <v>5</v>
      </c>
    </row>
    <row r="177" spans="2:8" x14ac:dyDescent="0.25">
      <c r="B177" s="131">
        <v>31</v>
      </c>
      <c r="C177">
        <v>73</v>
      </c>
      <c r="D177">
        <f t="shared" si="14"/>
        <v>490</v>
      </c>
      <c r="E177">
        <f t="shared" si="15"/>
        <v>4</v>
      </c>
      <c r="F177">
        <f t="shared" si="16"/>
        <v>14</v>
      </c>
      <c r="G177">
        <f t="shared" si="17"/>
        <v>2</v>
      </c>
      <c r="H177">
        <f t="shared" si="13"/>
        <v>5</v>
      </c>
    </row>
    <row r="178" spans="2:8" x14ac:dyDescent="0.25">
      <c r="B178" s="131">
        <v>31</v>
      </c>
      <c r="C178">
        <v>41</v>
      </c>
      <c r="D178">
        <f t="shared" si="14"/>
        <v>490</v>
      </c>
      <c r="E178">
        <f t="shared" si="15"/>
        <v>4</v>
      </c>
      <c r="F178">
        <f t="shared" si="16"/>
        <v>14</v>
      </c>
      <c r="G178">
        <f t="shared" si="17"/>
        <v>2</v>
      </c>
      <c r="H178">
        <f t="shared" si="13"/>
        <v>5</v>
      </c>
    </row>
    <row r="179" spans="2:8" x14ac:dyDescent="0.25">
      <c r="B179" s="131">
        <v>31</v>
      </c>
      <c r="C179">
        <v>16</v>
      </c>
      <c r="D179">
        <f t="shared" si="14"/>
        <v>490</v>
      </c>
      <c r="E179">
        <f t="shared" si="15"/>
        <v>4</v>
      </c>
      <c r="F179">
        <f t="shared" si="16"/>
        <v>14</v>
      </c>
      <c r="G179">
        <f t="shared" si="17"/>
        <v>2</v>
      </c>
      <c r="H179">
        <f t="shared" si="13"/>
        <v>5</v>
      </c>
    </row>
    <row r="180" spans="2:8" x14ac:dyDescent="0.25">
      <c r="B180" s="131">
        <v>31</v>
      </c>
      <c r="C180">
        <v>15</v>
      </c>
      <c r="D180">
        <f t="shared" si="14"/>
        <v>490</v>
      </c>
      <c r="E180">
        <f t="shared" si="15"/>
        <v>4</v>
      </c>
      <c r="F180">
        <f t="shared" si="16"/>
        <v>14</v>
      </c>
      <c r="G180">
        <f t="shared" si="17"/>
        <v>2</v>
      </c>
      <c r="H180">
        <f t="shared" si="13"/>
        <v>5</v>
      </c>
    </row>
    <row r="181" spans="2:8" x14ac:dyDescent="0.25">
      <c r="B181" s="131">
        <v>31</v>
      </c>
      <c r="C181">
        <v>15</v>
      </c>
      <c r="D181">
        <f t="shared" si="14"/>
        <v>490</v>
      </c>
      <c r="E181">
        <f t="shared" si="15"/>
        <v>4</v>
      </c>
      <c r="F181">
        <f t="shared" si="16"/>
        <v>14</v>
      </c>
      <c r="G181">
        <f t="shared" si="17"/>
        <v>2</v>
      </c>
      <c r="H181">
        <f t="shared" si="13"/>
        <v>5</v>
      </c>
    </row>
    <row r="182" spans="2:8" x14ac:dyDescent="0.25">
      <c r="B182" s="131">
        <v>31</v>
      </c>
      <c r="C182">
        <v>0</v>
      </c>
      <c r="D182">
        <f t="shared" si="14"/>
        <v>490</v>
      </c>
      <c r="E182">
        <f t="shared" si="15"/>
        <v>4</v>
      </c>
      <c r="F182">
        <f t="shared" si="16"/>
        <v>14</v>
      </c>
      <c r="G182">
        <f t="shared" si="17"/>
        <v>2</v>
      </c>
      <c r="H182">
        <f t="shared" si="13"/>
        <v>5</v>
      </c>
    </row>
    <row r="183" spans="2:8" x14ac:dyDescent="0.25">
      <c r="B183" s="131">
        <v>31</v>
      </c>
      <c r="C183">
        <v>0</v>
      </c>
      <c r="D183">
        <f t="shared" si="14"/>
        <v>490</v>
      </c>
      <c r="E183">
        <f t="shared" si="15"/>
        <v>4</v>
      </c>
      <c r="F183">
        <f t="shared" si="16"/>
        <v>14</v>
      </c>
      <c r="G183">
        <f t="shared" si="17"/>
        <v>2</v>
      </c>
      <c r="H183">
        <f t="shared" si="13"/>
        <v>5</v>
      </c>
    </row>
    <row r="184" spans="2:8" x14ac:dyDescent="0.25">
      <c r="B184" s="131">
        <v>31</v>
      </c>
      <c r="C184">
        <v>0</v>
      </c>
      <c r="D184">
        <f t="shared" si="14"/>
        <v>490</v>
      </c>
      <c r="E184">
        <f t="shared" si="15"/>
        <v>4</v>
      </c>
      <c r="F184">
        <f t="shared" si="16"/>
        <v>14</v>
      </c>
      <c r="G184">
        <f t="shared" si="17"/>
        <v>2</v>
      </c>
      <c r="H184">
        <f t="shared" si="13"/>
        <v>5</v>
      </c>
    </row>
    <row r="185" spans="2:8" x14ac:dyDescent="0.25">
      <c r="B185" s="131">
        <v>31</v>
      </c>
      <c r="C185">
        <v>0</v>
      </c>
      <c r="D185">
        <f t="shared" si="14"/>
        <v>490</v>
      </c>
      <c r="E185">
        <f t="shared" si="15"/>
        <v>4</v>
      </c>
      <c r="F185">
        <f t="shared" si="16"/>
        <v>14</v>
      </c>
      <c r="G185">
        <f t="shared" si="17"/>
        <v>2</v>
      </c>
      <c r="H185">
        <f t="shared" si="13"/>
        <v>5</v>
      </c>
    </row>
    <row r="186" spans="2:8" x14ac:dyDescent="0.25">
      <c r="B186" s="131">
        <v>31</v>
      </c>
      <c r="C186">
        <v>0</v>
      </c>
      <c r="D186">
        <f t="shared" si="14"/>
        <v>490</v>
      </c>
      <c r="E186">
        <f t="shared" si="15"/>
        <v>4</v>
      </c>
      <c r="F186">
        <f t="shared" si="16"/>
        <v>14</v>
      </c>
      <c r="G186">
        <f t="shared" si="17"/>
        <v>2</v>
      </c>
      <c r="H186">
        <f t="shared" si="13"/>
        <v>5</v>
      </c>
    </row>
    <row r="187" spans="2:8" x14ac:dyDescent="0.25">
      <c r="B187" s="131">
        <v>31</v>
      </c>
      <c r="C187">
        <v>0</v>
      </c>
      <c r="D187">
        <f t="shared" si="14"/>
        <v>490</v>
      </c>
      <c r="E187">
        <f t="shared" si="15"/>
        <v>4</v>
      </c>
      <c r="F187">
        <f t="shared" si="16"/>
        <v>14</v>
      </c>
      <c r="G187">
        <f t="shared" si="17"/>
        <v>2</v>
      </c>
      <c r="H187">
        <f t="shared" ref="H187:H250" si="18">$K$22-SUM(D187:G187)</f>
        <v>5</v>
      </c>
    </row>
    <row r="188" spans="2:8" x14ac:dyDescent="0.25">
      <c r="B188" s="131">
        <v>31</v>
      </c>
      <c r="C188">
        <v>0</v>
      </c>
      <c r="D188">
        <f t="shared" si="14"/>
        <v>490</v>
      </c>
      <c r="E188">
        <f t="shared" si="15"/>
        <v>4</v>
      </c>
      <c r="F188">
        <f t="shared" si="16"/>
        <v>14</v>
      </c>
      <c r="G188">
        <f t="shared" si="17"/>
        <v>2</v>
      </c>
      <c r="H188">
        <f t="shared" si="18"/>
        <v>5</v>
      </c>
    </row>
    <row r="189" spans="2:8" x14ac:dyDescent="0.25">
      <c r="B189" s="131">
        <v>31</v>
      </c>
      <c r="C189">
        <v>0</v>
      </c>
      <c r="D189">
        <f t="shared" si="14"/>
        <v>490</v>
      </c>
      <c r="E189">
        <f t="shared" si="15"/>
        <v>4</v>
      </c>
      <c r="F189">
        <f t="shared" si="16"/>
        <v>14</v>
      </c>
      <c r="G189">
        <f t="shared" si="17"/>
        <v>2</v>
      </c>
      <c r="H189">
        <f t="shared" si="18"/>
        <v>5</v>
      </c>
    </row>
    <row r="190" spans="2:8" x14ac:dyDescent="0.25">
      <c r="B190" s="131">
        <v>31</v>
      </c>
      <c r="C190">
        <v>0</v>
      </c>
      <c r="D190">
        <f t="shared" si="14"/>
        <v>490</v>
      </c>
      <c r="E190">
        <f t="shared" si="15"/>
        <v>4</v>
      </c>
      <c r="F190">
        <f t="shared" si="16"/>
        <v>14</v>
      </c>
      <c r="G190">
        <f t="shared" si="17"/>
        <v>2</v>
      </c>
      <c r="H190">
        <f t="shared" si="18"/>
        <v>5</v>
      </c>
    </row>
    <row r="191" spans="2:8" x14ac:dyDescent="0.25">
      <c r="B191" s="131">
        <v>31</v>
      </c>
      <c r="C191">
        <v>0</v>
      </c>
      <c r="D191">
        <f t="shared" si="14"/>
        <v>490</v>
      </c>
      <c r="E191">
        <f t="shared" si="15"/>
        <v>4</v>
      </c>
      <c r="F191">
        <f t="shared" si="16"/>
        <v>14</v>
      </c>
      <c r="G191">
        <f t="shared" si="17"/>
        <v>2</v>
      </c>
      <c r="H191">
        <f t="shared" si="18"/>
        <v>5</v>
      </c>
    </row>
    <row r="192" spans="2:8" x14ac:dyDescent="0.25">
      <c r="B192" s="131">
        <v>31</v>
      </c>
      <c r="C192">
        <v>0</v>
      </c>
      <c r="D192">
        <f t="shared" si="14"/>
        <v>490</v>
      </c>
      <c r="E192">
        <f t="shared" si="15"/>
        <v>4</v>
      </c>
      <c r="F192">
        <f t="shared" si="16"/>
        <v>14</v>
      </c>
      <c r="G192">
        <f t="shared" si="17"/>
        <v>2</v>
      </c>
      <c r="H192">
        <f t="shared" si="18"/>
        <v>5</v>
      </c>
    </row>
    <row r="193" spans="2:8" x14ac:dyDescent="0.25">
      <c r="B193" s="131">
        <v>31</v>
      </c>
      <c r="C193">
        <v>0</v>
      </c>
      <c r="D193">
        <f t="shared" si="14"/>
        <v>490</v>
      </c>
      <c r="E193">
        <f t="shared" si="15"/>
        <v>4</v>
      </c>
      <c r="F193">
        <f t="shared" si="16"/>
        <v>14</v>
      </c>
      <c r="G193">
        <f t="shared" si="17"/>
        <v>2</v>
      </c>
      <c r="H193">
        <f t="shared" si="18"/>
        <v>5</v>
      </c>
    </row>
    <row r="194" spans="2:8" x14ac:dyDescent="0.25">
      <c r="B194" s="131">
        <v>31</v>
      </c>
      <c r="C194">
        <v>3</v>
      </c>
      <c r="D194">
        <f t="shared" si="14"/>
        <v>490</v>
      </c>
      <c r="E194">
        <f t="shared" si="15"/>
        <v>4</v>
      </c>
      <c r="F194">
        <f t="shared" si="16"/>
        <v>14</v>
      </c>
      <c r="G194">
        <f t="shared" si="17"/>
        <v>2</v>
      </c>
      <c r="H194">
        <f t="shared" si="18"/>
        <v>5</v>
      </c>
    </row>
    <row r="195" spans="2:8" x14ac:dyDescent="0.25">
      <c r="B195" s="131">
        <v>31</v>
      </c>
      <c r="C195">
        <v>70</v>
      </c>
      <c r="D195">
        <f t="shared" si="14"/>
        <v>490</v>
      </c>
      <c r="E195">
        <f t="shared" si="15"/>
        <v>4</v>
      </c>
      <c r="F195">
        <f t="shared" si="16"/>
        <v>14</v>
      </c>
      <c r="G195">
        <f t="shared" si="17"/>
        <v>2</v>
      </c>
      <c r="H195">
        <f t="shared" si="18"/>
        <v>5</v>
      </c>
    </row>
    <row r="196" spans="2:8" x14ac:dyDescent="0.25">
      <c r="B196" s="131">
        <v>31</v>
      </c>
      <c r="C196">
        <v>80</v>
      </c>
      <c r="D196">
        <f t="shared" si="14"/>
        <v>490</v>
      </c>
      <c r="E196">
        <f t="shared" si="15"/>
        <v>4</v>
      </c>
      <c r="F196">
        <f t="shared" si="16"/>
        <v>14</v>
      </c>
      <c r="G196">
        <f t="shared" si="17"/>
        <v>2</v>
      </c>
      <c r="H196">
        <f t="shared" si="18"/>
        <v>5</v>
      </c>
    </row>
    <row r="197" spans="2:8" x14ac:dyDescent="0.25">
      <c r="B197" s="131">
        <v>31</v>
      </c>
      <c r="C197">
        <v>140</v>
      </c>
      <c r="D197">
        <f t="shared" si="14"/>
        <v>490</v>
      </c>
      <c r="E197">
        <f t="shared" si="15"/>
        <v>4</v>
      </c>
      <c r="F197">
        <f t="shared" si="16"/>
        <v>14</v>
      </c>
      <c r="G197">
        <f t="shared" si="17"/>
        <v>2</v>
      </c>
      <c r="H197">
        <f t="shared" si="18"/>
        <v>5</v>
      </c>
    </row>
    <row r="198" spans="2:8" x14ac:dyDescent="0.25">
      <c r="B198" s="131">
        <v>31</v>
      </c>
      <c r="C198">
        <v>212</v>
      </c>
      <c r="D198">
        <f t="shared" si="14"/>
        <v>490</v>
      </c>
      <c r="E198">
        <f t="shared" si="15"/>
        <v>4</v>
      </c>
      <c r="F198">
        <f t="shared" si="16"/>
        <v>14</v>
      </c>
      <c r="G198">
        <f t="shared" si="17"/>
        <v>2</v>
      </c>
      <c r="H198">
        <f t="shared" si="18"/>
        <v>5</v>
      </c>
    </row>
    <row r="199" spans="2:8" x14ac:dyDescent="0.25">
      <c r="B199" s="131">
        <v>31</v>
      </c>
      <c r="C199">
        <v>293</v>
      </c>
      <c r="D199">
        <f t="shared" si="14"/>
        <v>490</v>
      </c>
      <c r="E199">
        <f t="shared" si="15"/>
        <v>4</v>
      </c>
      <c r="F199">
        <f t="shared" si="16"/>
        <v>14</v>
      </c>
      <c r="G199">
        <f t="shared" si="17"/>
        <v>2</v>
      </c>
      <c r="H199">
        <f t="shared" si="18"/>
        <v>5</v>
      </c>
    </row>
    <row r="200" spans="2:8" x14ac:dyDescent="0.25">
      <c r="B200" s="131">
        <v>31</v>
      </c>
      <c r="C200">
        <v>374</v>
      </c>
      <c r="D200">
        <f t="shared" si="14"/>
        <v>490</v>
      </c>
      <c r="E200">
        <f t="shared" si="15"/>
        <v>4</v>
      </c>
      <c r="F200">
        <f t="shared" si="16"/>
        <v>14</v>
      </c>
      <c r="G200">
        <f t="shared" si="17"/>
        <v>2</v>
      </c>
      <c r="H200">
        <f t="shared" si="18"/>
        <v>5</v>
      </c>
    </row>
    <row r="201" spans="2:8" x14ac:dyDescent="0.25">
      <c r="B201" s="131">
        <v>31</v>
      </c>
      <c r="C201">
        <v>385</v>
      </c>
      <c r="D201">
        <f t="shared" si="14"/>
        <v>490</v>
      </c>
      <c r="E201">
        <f t="shared" si="15"/>
        <v>4</v>
      </c>
      <c r="F201">
        <f t="shared" si="16"/>
        <v>14</v>
      </c>
      <c r="G201">
        <f t="shared" si="17"/>
        <v>2</v>
      </c>
      <c r="H201">
        <f t="shared" si="18"/>
        <v>5</v>
      </c>
    </row>
    <row r="202" spans="2:8" x14ac:dyDescent="0.25">
      <c r="B202" s="131">
        <v>31</v>
      </c>
      <c r="C202">
        <v>458</v>
      </c>
      <c r="D202">
        <f t="shared" si="14"/>
        <v>490</v>
      </c>
      <c r="E202">
        <f t="shared" si="15"/>
        <v>4</v>
      </c>
      <c r="F202">
        <f t="shared" si="16"/>
        <v>14</v>
      </c>
      <c r="G202">
        <f t="shared" si="17"/>
        <v>2</v>
      </c>
      <c r="H202">
        <f t="shared" si="18"/>
        <v>5</v>
      </c>
    </row>
    <row r="203" spans="2:8" x14ac:dyDescent="0.25">
      <c r="B203" s="131">
        <v>31</v>
      </c>
      <c r="C203">
        <v>484</v>
      </c>
      <c r="D203">
        <f t="shared" si="14"/>
        <v>490</v>
      </c>
      <c r="E203">
        <f t="shared" si="15"/>
        <v>4</v>
      </c>
      <c r="F203">
        <f t="shared" si="16"/>
        <v>14</v>
      </c>
      <c r="G203">
        <f t="shared" si="17"/>
        <v>2</v>
      </c>
      <c r="H203">
        <f t="shared" si="18"/>
        <v>5</v>
      </c>
    </row>
    <row r="204" spans="2:8" x14ac:dyDescent="0.25">
      <c r="B204" s="131">
        <v>31</v>
      </c>
      <c r="C204">
        <v>497</v>
      </c>
      <c r="D204">
        <f t="shared" si="14"/>
        <v>490</v>
      </c>
      <c r="E204">
        <f t="shared" si="15"/>
        <v>4</v>
      </c>
      <c r="F204">
        <f t="shared" si="16"/>
        <v>14</v>
      </c>
      <c r="G204">
        <f t="shared" si="17"/>
        <v>2</v>
      </c>
      <c r="H204">
        <f t="shared" si="18"/>
        <v>5</v>
      </c>
    </row>
    <row r="205" spans="2:8" x14ac:dyDescent="0.25">
      <c r="B205" s="131">
        <v>31</v>
      </c>
      <c r="C205">
        <v>500</v>
      </c>
      <c r="D205">
        <f t="shared" si="14"/>
        <v>490</v>
      </c>
      <c r="E205">
        <f t="shared" si="15"/>
        <v>4</v>
      </c>
      <c r="F205">
        <f t="shared" si="16"/>
        <v>14</v>
      </c>
      <c r="G205">
        <f t="shared" si="17"/>
        <v>2</v>
      </c>
      <c r="H205">
        <f t="shared" si="18"/>
        <v>5</v>
      </c>
    </row>
    <row r="206" spans="2:8" x14ac:dyDescent="0.25">
      <c r="B206" s="131">
        <v>31</v>
      </c>
      <c r="C206">
        <v>498</v>
      </c>
      <c r="D206">
        <f t="shared" si="14"/>
        <v>490</v>
      </c>
      <c r="E206">
        <f t="shared" si="15"/>
        <v>4</v>
      </c>
      <c r="F206">
        <f t="shared" si="16"/>
        <v>14</v>
      </c>
      <c r="G206">
        <f t="shared" si="17"/>
        <v>2</v>
      </c>
      <c r="H206">
        <f t="shared" si="18"/>
        <v>5</v>
      </c>
    </row>
    <row r="207" spans="2:8" x14ac:dyDescent="0.25">
      <c r="B207" s="131">
        <v>31</v>
      </c>
      <c r="C207">
        <v>504</v>
      </c>
      <c r="D207">
        <f t="shared" si="14"/>
        <v>490</v>
      </c>
      <c r="E207">
        <f t="shared" si="15"/>
        <v>4</v>
      </c>
      <c r="F207">
        <f t="shared" si="16"/>
        <v>14</v>
      </c>
      <c r="G207">
        <f t="shared" si="17"/>
        <v>2</v>
      </c>
      <c r="H207">
        <f t="shared" si="18"/>
        <v>5</v>
      </c>
    </row>
    <row r="208" spans="2:8" x14ac:dyDescent="0.25">
      <c r="B208" s="131">
        <v>31</v>
      </c>
      <c r="C208">
        <v>505</v>
      </c>
      <c r="D208">
        <f t="shared" si="14"/>
        <v>490</v>
      </c>
      <c r="E208">
        <f t="shared" si="15"/>
        <v>4</v>
      </c>
      <c r="F208">
        <f t="shared" si="16"/>
        <v>14</v>
      </c>
      <c r="G208">
        <f t="shared" si="17"/>
        <v>2</v>
      </c>
      <c r="H208">
        <f t="shared" si="18"/>
        <v>5</v>
      </c>
    </row>
    <row r="209" spans="2:8" x14ac:dyDescent="0.25">
      <c r="B209" s="131">
        <v>31</v>
      </c>
      <c r="C209">
        <v>504</v>
      </c>
      <c r="D209">
        <f t="shared" si="14"/>
        <v>490</v>
      </c>
      <c r="E209">
        <f t="shared" si="15"/>
        <v>4</v>
      </c>
      <c r="F209">
        <f t="shared" si="16"/>
        <v>14</v>
      </c>
      <c r="G209">
        <f t="shared" si="17"/>
        <v>2</v>
      </c>
      <c r="H209">
        <f t="shared" si="18"/>
        <v>5</v>
      </c>
    </row>
    <row r="210" spans="2:8" x14ac:dyDescent="0.25">
      <c r="B210" s="131">
        <v>31</v>
      </c>
      <c r="C210">
        <v>500</v>
      </c>
      <c r="D210">
        <f t="shared" si="14"/>
        <v>490</v>
      </c>
      <c r="E210">
        <f t="shared" si="15"/>
        <v>4</v>
      </c>
      <c r="F210">
        <f t="shared" si="16"/>
        <v>14</v>
      </c>
      <c r="G210">
        <f t="shared" si="17"/>
        <v>2</v>
      </c>
      <c r="H210">
        <f t="shared" si="18"/>
        <v>5</v>
      </c>
    </row>
    <row r="211" spans="2:8" x14ac:dyDescent="0.25">
      <c r="B211" s="131">
        <v>31</v>
      </c>
      <c r="C211">
        <v>498</v>
      </c>
      <c r="D211">
        <f t="shared" si="14"/>
        <v>490</v>
      </c>
      <c r="E211">
        <f t="shared" si="15"/>
        <v>4</v>
      </c>
      <c r="F211">
        <f t="shared" si="16"/>
        <v>14</v>
      </c>
      <c r="G211">
        <f t="shared" si="17"/>
        <v>2</v>
      </c>
      <c r="H211">
        <f t="shared" si="18"/>
        <v>5</v>
      </c>
    </row>
    <row r="212" spans="2:8" x14ac:dyDescent="0.25">
      <c r="B212" s="131">
        <v>31</v>
      </c>
      <c r="C212">
        <v>503</v>
      </c>
      <c r="D212">
        <f t="shared" si="14"/>
        <v>490</v>
      </c>
      <c r="E212">
        <f t="shared" si="15"/>
        <v>4</v>
      </c>
      <c r="F212">
        <f t="shared" si="16"/>
        <v>14</v>
      </c>
      <c r="G212">
        <f t="shared" si="17"/>
        <v>2</v>
      </c>
      <c r="H212">
        <f t="shared" si="18"/>
        <v>5</v>
      </c>
    </row>
    <row r="213" spans="2:8" x14ac:dyDescent="0.25">
      <c r="B213" s="131">
        <v>31</v>
      </c>
      <c r="C213">
        <v>504</v>
      </c>
      <c r="D213">
        <f t="shared" si="14"/>
        <v>490</v>
      </c>
      <c r="E213">
        <f t="shared" si="15"/>
        <v>4</v>
      </c>
      <c r="F213">
        <f t="shared" si="16"/>
        <v>14</v>
      </c>
      <c r="G213">
        <f t="shared" si="17"/>
        <v>2</v>
      </c>
      <c r="H213">
        <f t="shared" si="18"/>
        <v>5</v>
      </c>
    </row>
    <row r="214" spans="2:8" x14ac:dyDescent="0.25">
      <c r="B214" s="131">
        <v>31</v>
      </c>
      <c r="C214">
        <v>502</v>
      </c>
      <c r="D214">
        <f t="shared" si="14"/>
        <v>490</v>
      </c>
      <c r="E214">
        <f t="shared" si="15"/>
        <v>4</v>
      </c>
      <c r="F214">
        <f t="shared" si="16"/>
        <v>14</v>
      </c>
      <c r="G214">
        <f t="shared" si="17"/>
        <v>2</v>
      </c>
      <c r="H214">
        <f t="shared" si="18"/>
        <v>5</v>
      </c>
    </row>
    <row r="215" spans="2:8" x14ac:dyDescent="0.25">
      <c r="B215" s="131">
        <v>31</v>
      </c>
      <c r="C215">
        <v>499</v>
      </c>
      <c r="D215">
        <f t="shared" si="14"/>
        <v>490</v>
      </c>
      <c r="E215">
        <f t="shared" si="15"/>
        <v>4</v>
      </c>
      <c r="F215">
        <f t="shared" si="16"/>
        <v>14</v>
      </c>
      <c r="G215">
        <f t="shared" si="17"/>
        <v>2</v>
      </c>
      <c r="H215">
        <f t="shared" si="18"/>
        <v>5</v>
      </c>
    </row>
    <row r="216" spans="2:8" x14ac:dyDescent="0.25">
      <c r="B216" s="131">
        <v>31</v>
      </c>
      <c r="C216">
        <v>500</v>
      </c>
      <c r="D216">
        <f t="shared" si="14"/>
        <v>490</v>
      </c>
      <c r="E216">
        <f t="shared" si="15"/>
        <v>4</v>
      </c>
      <c r="F216">
        <f t="shared" si="16"/>
        <v>14</v>
      </c>
      <c r="G216">
        <f t="shared" si="17"/>
        <v>2</v>
      </c>
      <c r="H216">
        <f t="shared" si="18"/>
        <v>5</v>
      </c>
    </row>
    <row r="217" spans="2:8" x14ac:dyDescent="0.25">
      <c r="B217" s="131">
        <v>31</v>
      </c>
      <c r="C217">
        <v>504</v>
      </c>
      <c r="D217">
        <f t="shared" si="14"/>
        <v>490</v>
      </c>
      <c r="E217">
        <f t="shared" si="15"/>
        <v>4</v>
      </c>
      <c r="F217">
        <f t="shared" si="16"/>
        <v>14</v>
      </c>
      <c r="G217">
        <f t="shared" si="17"/>
        <v>2</v>
      </c>
      <c r="H217">
        <f t="shared" si="18"/>
        <v>5</v>
      </c>
    </row>
    <row r="218" spans="2:8" x14ac:dyDescent="0.25">
      <c r="B218" s="131">
        <v>31</v>
      </c>
      <c r="C218">
        <v>500</v>
      </c>
      <c r="D218">
        <f t="shared" si="14"/>
        <v>490</v>
      </c>
      <c r="E218">
        <f t="shared" si="15"/>
        <v>4</v>
      </c>
      <c r="F218">
        <f t="shared" si="16"/>
        <v>14</v>
      </c>
      <c r="G218">
        <f t="shared" si="17"/>
        <v>2</v>
      </c>
      <c r="H218">
        <f t="shared" si="18"/>
        <v>5</v>
      </c>
    </row>
    <row r="219" spans="2:8" x14ac:dyDescent="0.25">
      <c r="B219" s="131">
        <v>31</v>
      </c>
      <c r="C219">
        <v>495</v>
      </c>
      <c r="D219">
        <f t="shared" si="14"/>
        <v>490</v>
      </c>
      <c r="E219">
        <f t="shared" si="15"/>
        <v>4</v>
      </c>
      <c r="F219">
        <f t="shared" si="16"/>
        <v>14</v>
      </c>
      <c r="G219">
        <f t="shared" si="17"/>
        <v>2</v>
      </c>
      <c r="H219">
        <f t="shared" si="18"/>
        <v>5</v>
      </c>
    </row>
    <row r="220" spans="2:8" x14ac:dyDescent="0.25">
      <c r="B220" s="131">
        <v>31</v>
      </c>
      <c r="C220">
        <v>496</v>
      </c>
      <c r="D220">
        <f t="shared" ref="D220:D283" si="19">$C$23</f>
        <v>490</v>
      </c>
      <c r="E220">
        <f t="shared" ref="E220:E283" si="20">$C$24*$E$26</f>
        <v>4</v>
      </c>
      <c r="F220">
        <f t="shared" ref="F220:F283" si="21">$C$24*$F$26</f>
        <v>14</v>
      </c>
      <c r="G220">
        <f t="shared" ref="G220:G283" si="22">$C$24*$G$26</f>
        <v>2</v>
      </c>
      <c r="H220">
        <f t="shared" si="18"/>
        <v>5</v>
      </c>
    </row>
    <row r="221" spans="2:8" x14ac:dyDescent="0.25">
      <c r="B221" s="131">
        <v>31</v>
      </c>
      <c r="C221">
        <v>502</v>
      </c>
      <c r="D221">
        <f t="shared" si="19"/>
        <v>490</v>
      </c>
      <c r="E221">
        <f t="shared" si="20"/>
        <v>4</v>
      </c>
      <c r="F221">
        <f t="shared" si="21"/>
        <v>14</v>
      </c>
      <c r="G221">
        <f t="shared" si="22"/>
        <v>2</v>
      </c>
      <c r="H221">
        <f t="shared" si="18"/>
        <v>5</v>
      </c>
    </row>
    <row r="222" spans="2:8" x14ac:dyDescent="0.25">
      <c r="B222" s="131">
        <v>31</v>
      </c>
      <c r="C222">
        <v>503</v>
      </c>
      <c r="D222">
        <f t="shared" si="19"/>
        <v>490</v>
      </c>
      <c r="E222">
        <f t="shared" si="20"/>
        <v>4</v>
      </c>
      <c r="F222">
        <f t="shared" si="21"/>
        <v>14</v>
      </c>
      <c r="G222">
        <f t="shared" si="22"/>
        <v>2</v>
      </c>
      <c r="H222">
        <f t="shared" si="18"/>
        <v>5</v>
      </c>
    </row>
    <row r="223" spans="2:8" x14ac:dyDescent="0.25">
      <c r="B223" s="131">
        <v>31</v>
      </c>
      <c r="C223">
        <v>497</v>
      </c>
      <c r="D223">
        <f t="shared" si="19"/>
        <v>490</v>
      </c>
      <c r="E223">
        <f t="shared" si="20"/>
        <v>4</v>
      </c>
      <c r="F223">
        <f t="shared" si="21"/>
        <v>14</v>
      </c>
      <c r="G223">
        <f t="shared" si="22"/>
        <v>2</v>
      </c>
      <c r="H223">
        <f t="shared" si="18"/>
        <v>5</v>
      </c>
    </row>
    <row r="224" spans="2:8" x14ac:dyDescent="0.25">
      <c r="B224" s="131">
        <v>31</v>
      </c>
      <c r="C224">
        <v>499</v>
      </c>
      <c r="D224">
        <f t="shared" si="19"/>
        <v>490</v>
      </c>
      <c r="E224">
        <f t="shared" si="20"/>
        <v>4</v>
      </c>
      <c r="F224">
        <f t="shared" si="21"/>
        <v>14</v>
      </c>
      <c r="G224">
        <f t="shared" si="22"/>
        <v>2</v>
      </c>
      <c r="H224">
        <f t="shared" si="18"/>
        <v>5</v>
      </c>
    </row>
    <row r="225" spans="2:8" x14ac:dyDescent="0.25">
      <c r="B225" s="131">
        <v>31</v>
      </c>
      <c r="C225">
        <v>505</v>
      </c>
      <c r="D225">
        <f t="shared" si="19"/>
        <v>490</v>
      </c>
      <c r="E225">
        <f t="shared" si="20"/>
        <v>4</v>
      </c>
      <c r="F225">
        <f t="shared" si="21"/>
        <v>14</v>
      </c>
      <c r="G225">
        <f t="shared" si="22"/>
        <v>2</v>
      </c>
      <c r="H225">
        <f t="shared" si="18"/>
        <v>5</v>
      </c>
    </row>
    <row r="226" spans="2:8" x14ac:dyDescent="0.25">
      <c r="B226" s="131">
        <v>31</v>
      </c>
      <c r="C226">
        <v>504</v>
      </c>
      <c r="D226">
        <f t="shared" si="19"/>
        <v>490</v>
      </c>
      <c r="E226">
        <f t="shared" si="20"/>
        <v>4</v>
      </c>
      <c r="F226">
        <f t="shared" si="21"/>
        <v>14</v>
      </c>
      <c r="G226">
        <f t="shared" si="22"/>
        <v>2</v>
      </c>
      <c r="H226">
        <f t="shared" si="18"/>
        <v>5</v>
      </c>
    </row>
    <row r="227" spans="2:8" x14ac:dyDescent="0.25">
      <c r="B227" s="131">
        <v>31</v>
      </c>
      <c r="C227">
        <v>503</v>
      </c>
      <c r="D227">
        <f t="shared" si="19"/>
        <v>490</v>
      </c>
      <c r="E227">
        <f t="shared" si="20"/>
        <v>4</v>
      </c>
      <c r="F227">
        <f t="shared" si="21"/>
        <v>14</v>
      </c>
      <c r="G227">
        <f t="shared" si="22"/>
        <v>2</v>
      </c>
      <c r="H227">
        <f t="shared" si="18"/>
        <v>5</v>
      </c>
    </row>
    <row r="228" spans="2:8" x14ac:dyDescent="0.25">
      <c r="B228" s="131">
        <v>31</v>
      </c>
      <c r="C228">
        <v>502</v>
      </c>
      <c r="D228">
        <f t="shared" si="19"/>
        <v>490</v>
      </c>
      <c r="E228">
        <f t="shared" si="20"/>
        <v>4</v>
      </c>
      <c r="F228">
        <f t="shared" si="21"/>
        <v>14</v>
      </c>
      <c r="G228">
        <f t="shared" si="22"/>
        <v>2</v>
      </c>
      <c r="H228">
        <f t="shared" si="18"/>
        <v>5</v>
      </c>
    </row>
    <row r="229" spans="2:8" x14ac:dyDescent="0.25">
      <c r="B229" s="131">
        <v>31</v>
      </c>
      <c r="C229">
        <v>502</v>
      </c>
      <c r="D229">
        <f t="shared" si="19"/>
        <v>490</v>
      </c>
      <c r="E229">
        <f t="shared" si="20"/>
        <v>4</v>
      </c>
      <c r="F229">
        <f t="shared" si="21"/>
        <v>14</v>
      </c>
      <c r="G229">
        <f t="shared" si="22"/>
        <v>2</v>
      </c>
      <c r="H229">
        <f t="shared" si="18"/>
        <v>5</v>
      </c>
    </row>
    <row r="230" spans="2:8" x14ac:dyDescent="0.25">
      <c r="B230" s="131">
        <v>31</v>
      </c>
      <c r="C230">
        <v>501</v>
      </c>
      <c r="D230">
        <f t="shared" si="19"/>
        <v>490</v>
      </c>
      <c r="E230">
        <f t="shared" si="20"/>
        <v>4</v>
      </c>
      <c r="F230">
        <f t="shared" si="21"/>
        <v>14</v>
      </c>
      <c r="G230">
        <f t="shared" si="22"/>
        <v>2</v>
      </c>
      <c r="H230">
        <f t="shared" si="18"/>
        <v>5</v>
      </c>
    </row>
    <row r="231" spans="2:8" x14ac:dyDescent="0.25">
      <c r="B231" s="131">
        <v>31</v>
      </c>
      <c r="C231">
        <v>501</v>
      </c>
      <c r="D231">
        <f t="shared" si="19"/>
        <v>490</v>
      </c>
      <c r="E231">
        <f t="shared" si="20"/>
        <v>4</v>
      </c>
      <c r="F231">
        <f t="shared" si="21"/>
        <v>14</v>
      </c>
      <c r="G231">
        <f t="shared" si="22"/>
        <v>2</v>
      </c>
      <c r="H231">
        <f t="shared" si="18"/>
        <v>5</v>
      </c>
    </row>
    <row r="232" spans="2:8" x14ac:dyDescent="0.25">
      <c r="B232" s="131">
        <v>31</v>
      </c>
      <c r="C232">
        <v>503</v>
      </c>
      <c r="D232">
        <f t="shared" si="19"/>
        <v>490</v>
      </c>
      <c r="E232">
        <f t="shared" si="20"/>
        <v>4</v>
      </c>
      <c r="F232">
        <f t="shared" si="21"/>
        <v>14</v>
      </c>
      <c r="G232">
        <f t="shared" si="22"/>
        <v>2</v>
      </c>
      <c r="H232">
        <f t="shared" si="18"/>
        <v>5</v>
      </c>
    </row>
    <row r="233" spans="2:8" x14ac:dyDescent="0.25">
      <c r="B233" s="131">
        <v>31</v>
      </c>
      <c r="C233">
        <v>497</v>
      </c>
      <c r="D233">
        <f t="shared" si="19"/>
        <v>490</v>
      </c>
      <c r="E233">
        <f t="shared" si="20"/>
        <v>4</v>
      </c>
      <c r="F233">
        <f t="shared" si="21"/>
        <v>14</v>
      </c>
      <c r="G233">
        <f t="shared" si="22"/>
        <v>2</v>
      </c>
      <c r="H233">
        <f t="shared" si="18"/>
        <v>5</v>
      </c>
    </row>
    <row r="234" spans="2:8" x14ac:dyDescent="0.25">
      <c r="B234" s="131">
        <v>31</v>
      </c>
      <c r="C234">
        <v>500</v>
      </c>
      <c r="D234">
        <f t="shared" si="19"/>
        <v>490</v>
      </c>
      <c r="E234">
        <f t="shared" si="20"/>
        <v>4</v>
      </c>
      <c r="F234">
        <f t="shared" si="21"/>
        <v>14</v>
      </c>
      <c r="G234">
        <f t="shared" si="22"/>
        <v>2</v>
      </c>
      <c r="H234">
        <f t="shared" si="18"/>
        <v>5</v>
      </c>
    </row>
    <row r="235" spans="2:8" x14ac:dyDescent="0.25">
      <c r="B235" s="131">
        <v>31</v>
      </c>
      <c r="C235">
        <v>503</v>
      </c>
      <c r="D235">
        <f t="shared" si="19"/>
        <v>490</v>
      </c>
      <c r="E235">
        <f t="shared" si="20"/>
        <v>4</v>
      </c>
      <c r="F235">
        <f t="shared" si="21"/>
        <v>14</v>
      </c>
      <c r="G235">
        <f t="shared" si="22"/>
        <v>2</v>
      </c>
      <c r="H235">
        <f t="shared" si="18"/>
        <v>5</v>
      </c>
    </row>
    <row r="236" spans="2:8" x14ac:dyDescent="0.25">
      <c r="B236" s="131">
        <v>31</v>
      </c>
      <c r="C236">
        <v>502</v>
      </c>
      <c r="D236">
        <f t="shared" si="19"/>
        <v>490</v>
      </c>
      <c r="E236">
        <f t="shared" si="20"/>
        <v>4</v>
      </c>
      <c r="F236">
        <f t="shared" si="21"/>
        <v>14</v>
      </c>
      <c r="G236">
        <f t="shared" si="22"/>
        <v>2</v>
      </c>
      <c r="H236">
        <f t="shared" si="18"/>
        <v>5</v>
      </c>
    </row>
    <row r="237" spans="2:8" x14ac:dyDescent="0.25">
      <c r="B237" s="131">
        <v>31</v>
      </c>
      <c r="C237">
        <v>500</v>
      </c>
      <c r="D237">
        <f t="shared" si="19"/>
        <v>490</v>
      </c>
      <c r="E237">
        <f t="shared" si="20"/>
        <v>4</v>
      </c>
      <c r="F237">
        <f t="shared" si="21"/>
        <v>14</v>
      </c>
      <c r="G237">
        <f t="shared" si="22"/>
        <v>2</v>
      </c>
      <c r="H237">
        <f t="shared" si="18"/>
        <v>5</v>
      </c>
    </row>
    <row r="238" spans="2:8" x14ac:dyDescent="0.25">
      <c r="B238" s="131">
        <v>31</v>
      </c>
      <c r="C238">
        <v>499</v>
      </c>
      <c r="D238">
        <f t="shared" si="19"/>
        <v>490</v>
      </c>
      <c r="E238">
        <f t="shared" si="20"/>
        <v>4</v>
      </c>
      <c r="F238">
        <f t="shared" si="21"/>
        <v>14</v>
      </c>
      <c r="G238">
        <f t="shared" si="22"/>
        <v>2</v>
      </c>
      <c r="H238">
        <f t="shared" si="18"/>
        <v>5</v>
      </c>
    </row>
    <row r="239" spans="2:8" x14ac:dyDescent="0.25">
      <c r="B239" s="131">
        <v>31</v>
      </c>
      <c r="C239">
        <v>504</v>
      </c>
      <c r="D239">
        <f t="shared" si="19"/>
        <v>490</v>
      </c>
      <c r="E239">
        <f t="shared" si="20"/>
        <v>4</v>
      </c>
      <c r="F239">
        <f t="shared" si="21"/>
        <v>14</v>
      </c>
      <c r="G239">
        <f t="shared" si="22"/>
        <v>2</v>
      </c>
      <c r="H239">
        <f t="shared" si="18"/>
        <v>5</v>
      </c>
    </row>
    <row r="240" spans="2:8" x14ac:dyDescent="0.25">
      <c r="B240" s="131">
        <v>31</v>
      </c>
      <c r="C240">
        <v>503</v>
      </c>
      <c r="D240">
        <f t="shared" si="19"/>
        <v>490</v>
      </c>
      <c r="E240">
        <f t="shared" si="20"/>
        <v>4</v>
      </c>
      <c r="F240">
        <f t="shared" si="21"/>
        <v>14</v>
      </c>
      <c r="G240">
        <f t="shared" si="22"/>
        <v>2</v>
      </c>
      <c r="H240">
        <f t="shared" si="18"/>
        <v>5</v>
      </c>
    </row>
    <row r="241" spans="2:8" x14ac:dyDescent="0.25">
      <c r="B241" s="131">
        <v>31</v>
      </c>
      <c r="C241">
        <v>507</v>
      </c>
      <c r="D241">
        <f t="shared" si="19"/>
        <v>490</v>
      </c>
      <c r="E241">
        <f t="shared" si="20"/>
        <v>4</v>
      </c>
      <c r="F241">
        <f t="shared" si="21"/>
        <v>14</v>
      </c>
      <c r="G241">
        <f t="shared" si="22"/>
        <v>2</v>
      </c>
      <c r="H241">
        <f t="shared" si="18"/>
        <v>5</v>
      </c>
    </row>
    <row r="242" spans="2:8" x14ac:dyDescent="0.25">
      <c r="B242" s="131">
        <v>31</v>
      </c>
      <c r="C242">
        <v>511</v>
      </c>
      <c r="D242">
        <f t="shared" si="19"/>
        <v>490</v>
      </c>
      <c r="E242">
        <f t="shared" si="20"/>
        <v>4</v>
      </c>
      <c r="F242">
        <f t="shared" si="21"/>
        <v>14</v>
      </c>
      <c r="G242">
        <f t="shared" si="22"/>
        <v>2</v>
      </c>
      <c r="H242">
        <f t="shared" si="18"/>
        <v>5</v>
      </c>
    </row>
    <row r="243" spans="2:8" x14ac:dyDescent="0.25">
      <c r="B243" s="131">
        <v>31</v>
      </c>
      <c r="C243">
        <v>507</v>
      </c>
      <c r="D243">
        <f t="shared" si="19"/>
        <v>490</v>
      </c>
      <c r="E243">
        <f t="shared" si="20"/>
        <v>4</v>
      </c>
      <c r="F243">
        <f t="shared" si="21"/>
        <v>14</v>
      </c>
      <c r="G243">
        <f t="shared" si="22"/>
        <v>2</v>
      </c>
      <c r="H243">
        <f t="shared" si="18"/>
        <v>5</v>
      </c>
    </row>
    <row r="244" spans="2:8" x14ac:dyDescent="0.25">
      <c r="B244" s="131">
        <v>31</v>
      </c>
      <c r="C244">
        <v>511</v>
      </c>
      <c r="D244">
        <f t="shared" si="19"/>
        <v>490</v>
      </c>
      <c r="E244">
        <f t="shared" si="20"/>
        <v>4</v>
      </c>
      <c r="F244">
        <f t="shared" si="21"/>
        <v>14</v>
      </c>
      <c r="G244">
        <f t="shared" si="22"/>
        <v>2</v>
      </c>
      <c r="H244">
        <f t="shared" si="18"/>
        <v>5</v>
      </c>
    </row>
    <row r="245" spans="2:8" x14ac:dyDescent="0.25">
      <c r="B245" s="131">
        <v>31</v>
      </c>
      <c r="C245">
        <v>515</v>
      </c>
      <c r="D245">
        <f t="shared" si="19"/>
        <v>490</v>
      </c>
      <c r="E245">
        <f t="shared" si="20"/>
        <v>4</v>
      </c>
      <c r="F245">
        <f t="shared" si="21"/>
        <v>14</v>
      </c>
      <c r="G245">
        <f t="shared" si="22"/>
        <v>2</v>
      </c>
      <c r="H245">
        <f t="shared" si="18"/>
        <v>5</v>
      </c>
    </row>
    <row r="246" spans="2:8" x14ac:dyDescent="0.25">
      <c r="B246" s="131">
        <v>31</v>
      </c>
      <c r="C246">
        <v>506</v>
      </c>
      <c r="D246">
        <f t="shared" si="19"/>
        <v>490</v>
      </c>
      <c r="E246">
        <f t="shared" si="20"/>
        <v>4</v>
      </c>
      <c r="F246">
        <f t="shared" si="21"/>
        <v>14</v>
      </c>
      <c r="G246">
        <f t="shared" si="22"/>
        <v>2</v>
      </c>
      <c r="H246">
        <f t="shared" si="18"/>
        <v>5</v>
      </c>
    </row>
    <row r="247" spans="2:8" x14ac:dyDescent="0.25">
      <c r="B247" s="131">
        <v>31</v>
      </c>
      <c r="C247">
        <v>471</v>
      </c>
      <c r="D247">
        <f t="shared" si="19"/>
        <v>490</v>
      </c>
      <c r="E247">
        <f t="shared" si="20"/>
        <v>4</v>
      </c>
      <c r="F247">
        <f t="shared" si="21"/>
        <v>14</v>
      </c>
      <c r="G247">
        <f t="shared" si="22"/>
        <v>2</v>
      </c>
      <c r="H247">
        <f t="shared" si="18"/>
        <v>5</v>
      </c>
    </row>
    <row r="248" spans="2:8" x14ac:dyDescent="0.25">
      <c r="B248" s="131">
        <v>31</v>
      </c>
      <c r="C248">
        <v>438</v>
      </c>
      <c r="D248">
        <f t="shared" si="19"/>
        <v>490</v>
      </c>
      <c r="E248">
        <f t="shared" si="20"/>
        <v>4</v>
      </c>
      <c r="F248">
        <f t="shared" si="21"/>
        <v>14</v>
      </c>
      <c r="G248">
        <f t="shared" si="22"/>
        <v>2</v>
      </c>
      <c r="H248">
        <f t="shared" si="18"/>
        <v>5</v>
      </c>
    </row>
    <row r="249" spans="2:8" x14ac:dyDescent="0.25">
      <c r="B249" s="131">
        <v>31</v>
      </c>
      <c r="C249">
        <v>392</v>
      </c>
      <c r="D249">
        <f t="shared" si="19"/>
        <v>490</v>
      </c>
      <c r="E249">
        <f t="shared" si="20"/>
        <v>4</v>
      </c>
      <c r="F249">
        <f t="shared" si="21"/>
        <v>14</v>
      </c>
      <c r="G249">
        <f t="shared" si="22"/>
        <v>2</v>
      </c>
      <c r="H249">
        <f t="shared" si="18"/>
        <v>5</v>
      </c>
    </row>
    <row r="250" spans="2:8" x14ac:dyDescent="0.25">
      <c r="B250" s="131">
        <v>31</v>
      </c>
      <c r="C250">
        <v>318</v>
      </c>
      <c r="D250">
        <f t="shared" si="19"/>
        <v>490</v>
      </c>
      <c r="E250">
        <f t="shared" si="20"/>
        <v>4</v>
      </c>
      <c r="F250">
        <f t="shared" si="21"/>
        <v>14</v>
      </c>
      <c r="G250">
        <f t="shared" si="22"/>
        <v>2</v>
      </c>
      <c r="H250">
        <f t="shared" si="18"/>
        <v>5</v>
      </c>
    </row>
    <row r="251" spans="2:8" x14ac:dyDescent="0.25">
      <c r="B251" s="131">
        <v>31</v>
      </c>
      <c r="C251">
        <v>235</v>
      </c>
      <c r="D251">
        <f t="shared" si="19"/>
        <v>490</v>
      </c>
      <c r="E251">
        <f t="shared" si="20"/>
        <v>4</v>
      </c>
      <c r="F251">
        <f t="shared" si="21"/>
        <v>14</v>
      </c>
      <c r="G251">
        <f t="shared" si="22"/>
        <v>2</v>
      </c>
      <c r="H251">
        <f t="shared" ref="H251:H314" si="23">$K$22-SUM(D251:G251)</f>
        <v>5</v>
      </c>
    </row>
    <row r="252" spans="2:8" x14ac:dyDescent="0.25">
      <c r="B252" s="131">
        <v>31</v>
      </c>
      <c r="C252">
        <v>165</v>
      </c>
      <c r="D252">
        <f t="shared" si="19"/>
        <v>490</v>
      </c>
      <c r="E252">
        <f t="shared" si="20"/>
        <v>4</v>
      </c>
      <c r="F252">
        <f t="shared" si="21"/>
        <v>14</v>
      </c>
      <c r="G252">
        <f t="shared" si="22"/>
        <v>2</v>
      </c>
      <c r="H252">
        <f t="shared" si="23"/>
        <v>5</v>
      </c>
    </row>
    <row r="253" spans="2:8" x14ac:dyDescent="0.25">
      <c r="B253" s="131">
        <v>31</v>
      </c>
      <c r="C253">
        <v>113</v>
      </c>
      <c r="D253">
        <f t="shared" si="19"/>
        <v>490</v>
      </c>
      <c r="E253">
        <f t="shared" si="20"/>
        <v>4</v>
      </c>
      <c r="F253">
        <f t="shared" si="21"/>
        <v>14</v>
      </c>
      <c r="G253">
        <f t="shared" si="22"/>
        <v>2</v>
      </c>
      <c r="H253">
        <f t="shared" si="23"/>
        <v>5</v>
      </c>
    </row>
    <row r="254" spans="2:8" x14ac:dyDescent="0.25">
      <c r="B254" s="131">
        <v>31</v>
      </c>
      <c r="C254">
        <v>60</v>
      </c>
      <c r="D254">
        <f t="shared" si="19"/>
        <v>490</v>
      </c>
      <c r="E254">
        <f t="shared" si="20"/>
        <v>4</v>
      </c>
      <c r="F254">
        <f t="shared" si="21"/>
        <v>14</v>
      </c>
      <c r="G254">
        <f t="shared" si="22"/>
        <v>2</v>
      </c>
      <c r="H254">
        <f t="shared" si="23"/>
        <v>5</v>
      </c>
    </row>
    <row r="255" spans="2:8" x14ac:dyDescent="0.25">
      <c r="B255" s="131">
        <v>31</v>
      </c>
      <c r="C255">
        <v>26</v>
      </c>
      <c r="D255">
        <f t="shared" si="19"/>
        <v>490</v>
      </c>
      <c r="E255">
        <f t="shared" si="20"/>
        <v>4</v>
      </c>
      <c r="F255">
        <f t="shared" si="21"/>
        <v>14</v>
      </c>
      <c r="G255">
        <f t="shared" si="22"/>
        <v>2</v>
      </c>
      <c r="H255">
        <f t="shared" si="23"/>
        <v>5</v>
      </c>
    </row>
    <row r="256" spans="2:8" x14ac:dyDescent="0.25">
      <c r="B256" s="131">
        <v>31</v>
      </c>
      <c r="C256">
        <v>50</v>
      </c>
      <c r="D256">
        <f t="shared" si="19"/>
        <v>490</v>
      </c>
      <c r="E256">
        <f t="shared" si="20"/>
        <v>4</v>
      </c>
      <c r="F256">
        <f t="shared" si="21"/>
        <v>14</v>
      </c>
      <c r="G256">
        <f t="shared" si="22"/>
        <v>2</v>
      </c>
      <c r="H256">
        <f t="shared" si="23"/>
        <v>5</v>
      </c>
    </row>
    <row r="257" spans="2:8" x14ac:dyDescent="0.25">
      <c r="B257" s="131">
        <v>31</v>
      </c>
      <c r="C257">
        <v>129</v>
      </c>
      <c r="D257">
        <f t="shared" si="19"/>
        <v>490</v>
      </c>
      <c r="E257">
        <f t="shared" si="20"/>
        <v>4</v>
      </c>
      <c r="F257">
        <f t="shared" si="21"/>
        <v>14</v>
      </c>
      <c r="G257">
        <f t="shared" si="22"/>
        <v>2</v>
      </c>
      <c r="H257">
        <f t="shared" si="23"/>
        <v>5</v>
      </c>
    </row>
    <row r="258" spans="2:8" x14ac:dyDescent="0.25">
      <c r="B258" s="131">
        <v>31</v>
      </c>
      <c r="C258">
        <v>197</v>
      </c>
      <c r="D258">
        <f t="shared" si="19"/>
        <v>490</v>
      </c>
      <c r="E258">
        <f t="shared" si="20"/>
        <v>4</v>
      </c>
      <c r="F258">
        <f t="shared" si="21"/>
        <v>14</v>
      </c>
      <c r="G258">
        <f t="shared" si="22"/>
        <v>2</v>
      </c>
      <c r="H258">
        <f t="shared" si="23"/>
        <v>5</v>
      </c>
    </row>
    <row r="259" spans="2:8" x14ac:dyDescent="0.25">
      <c r="B259" s="131">
        <v>31</v>
      </c>
      <c r="C259">
        <v>270</v>
      </c>
      <c r="D259">
        <f t="shared" si="19"/>
        <v>490</v>
      </c>
      <c r="E259">
        <f t="shared" si="20"/>
        <v>4</v>
      </c>
      <c r="F259">
        <f t="shared" si="21"/>
        <v>14</v>
      </c>
      <c r="G259">
        <f t="shared" si="22"/>
        <v>2</v>
      </c>
      <c r="H259">
        <f t="shared" si="23"/>
        <v>5</v>
      </c>
    </row>
    <row r="260" spans="2:8" x14ac:dyDescent="0.25">
      <c r="B260" s="131">
        <v>31</v>
      </c>
      <c r="C260">
        <v>346</v>
      </c>
      <c r="D260">
        <f t="shared" si="19"/>
        <v>490</v>
      </c>
      <c r="E260">
        <f t="shared" si="20"/>
        <v>4</v>
      </c>
      <c r="F260">
        <f t="shared" si="21"/>
        <v>14</v>
      </c>
      <c r="G260">
        <f t="shared" si="22"/>
        <v>2</v>
      </c>
      <c r="H260">
        <f t="shared" si="23"/>
        <v>5</v>
      </c>
    </row>
    <row r="261" spans="2:8" x14ac:dyDescent="0.25">
      <c r="B261" s="131">
        <v>31</v>
      </c>
      <c r="C261">
        <v>427</v>
      </c>
      <c r="D261">
        <f t="shared" si="19"/>
        <v>490</v>
      </c>
      <c r="E261">
        <f t="shared" si="20"/>
        <v>4</v>
      </c>
      <c r="F261">
        <f t="shared" si="21"/>
        <v>14</v>
      </c>
      <c r="G261">
        <f t="shared" si="22"/>
        <v>2</v>
      </c>
      <c r="H261">
        <f t="shared" si="23"/>
        <v>5</v>
      </c>
    </row>
    <row r="262" spans="2:8" x14ac:dyDescent="0.25">
      <c r="B262" s="131">
        <v>31</v>
      </c>
      <c r="C262">
        <v>466</v>
      </c>
      <c r="D262">
        <f t="shared" si="19"/>
        <v>490</v>
      </c>
      <c r="E262">
        <f t="shared" si="20"/>
        <v>4</v>
      </c>
      <c r="F262">
        <f t="shared" si="21"/>
        <v>14</v>
      </c>
      <c r="G262">
        <f t="shared" si="22"/>
        <v>2</v>
      </c>
      <c r="H262">
        <f t="shared" si="23"/>
        <v>5</v>
      </c>
    </row>
    <row r="263" spans="2:8" x14ac:dyDescent="0.25">
      <c r="B263" s="131">
        <v>31</v>
      </c>
      <c r="C263">
        <v>462</v>
      </c>
      <c r="D263">
        <f t="shared" si="19"/>
        <v>490</v>
      </c>
      <c r="E263">
        <f t="shared" si="20"/>
        <v>4</v>
      </c>
      <c r="F263">
        <f t="shared" si="21"/>
        <v>14</v>
      </c>
      <c r="G263">
        <f t="shared" si="22"/>
        <v>2</v>
      </c>
      <c r="H263">
        <f t="shared" si="23"/>
        <v>5</v>
      </c>
    </row>
    <row r="264" spans="2:8" x14ac:dyDescent="0.25">
      <c r="B264" s="131">
        <v>31</v>
      </c>
      <c r="C264">
        <v>388</v>
      </c>
      <c r="D264">
        <f t="shared" si="19"/>
        <v>490</v>
      </c>
      <c r="E264">
        <f t="shared" si="20"/>
        <v>4</v>
      </c>
      <c r="F264">
        <f t="shared" si="21"/>
        <v>14</v>
      </c>
      <c r="G264">
        <f t="shared" si="22"/>
        <v>2</v>
      </c>
      <c r="H264">
        <f t="shared" si="23"/>
        <v>5</v>
      </c>
    </row>
    <row r="265" spans="2:8" x14ac:dyDescent="0.25">
      <c r="B265" s="131">
        <v>31</v>
      </c>
      <c r="C265">
        <v>313</v>
      </c>
      <c r="D265">
        <f t="shared" si="19"/>
        <v>490</v>
      </c>
      <c r="E265">
        <f t="shared" si="20"/>
        <v>4</v>
      </c>
      <c r="F265">
        <f t="shared" si="21"/>
        <v>14</v>
      </c>
      <c r="G265">
        <f t="shared" si="22"/>
        <v>2</v>
      </c>
      <c r="H265">
        <f t="shared" si="23"/>
        <v>5</v>
      </c>
    </row>
    <row r="266" spans="2:8" x14ac:dyDescent="0.25">
      <c r="B266" s="131">
        <v>31</v>
      </c>
      <c r="C266">
        <v>237</v>
      </c>
      <c r="D266">
        <f t="shared" si="19"/>
        <v>490</v>
      </c>
      <c r="E266">
        <f t="shared" si="20"/>
        <v>4</v>
      </c>
      <c r="F266">
        <f t="shared" si="21"/>
        <v>14</v>
      </c>
      <c r="G266">
        <f t="shared" si="22"/>
        <v>2</v>
      </c>
      <c r="H266">
        <f t="shared" si="23"/>
        <v>5</v>
      </c>
    </row>
    <row r="267" spans="2:8" x14ac:dyDescent="0.25">
      <c r="B267" s="131">
        <v>31</v>
      </c>
      <c r="C267">
        <v>156</v>
      </c>
      <c r="D267">
        <f t="shared" si="19"/>
        <v>490</v>
      </c>
      <c r="E267">
        <f t="shared" si="20"/>
        <v>4</v>
      </c>
      <c r="F267">
        <f t="shared" si="21"/>
        <v>14</v>
      </c>
      <c r="G267">
        <f t="shared" si="22"/>
        <v>2</v>
      </c>
      <c r="H267">
        <f t="shared" si="23"/>
        <v>5</v>
      </c>
    </row>
    <row r="268" spans="2:8" x14ac:dyDescent="0.25">
      <c r="B268" s="131">
        <v>31</v>
      </c>
      <c r="C268">
        <v>80</v>
      </c>
      <c r="D268">
        <f t="shared" si="19"/>
        <v>490</v>
      </c>
      <c r="E268">
        <f t="shared" si="20"/>
        <v>4</v>
      </c>
      <c r="F268">
        <f t="shared" si="21"/>
        <v>14</v>
      </c>
      <c r="G268">
        <f t="shared" si="22"/>
        <v>2</v>
      </c>
      <c r="H268">
        <f t="shared" si="23"/>
        <v>5</v>
      </c>
    </row>
    <row r="269" spans="2:8" x14ac:dyDescent="0.25">
      <c r="B269" s="131">
        <v>31</v>
      </c>
      <c r="C269">
        <v>0</v>
      </c>
      <c r="D269">
        <f t="shared" si="19"/>
        <v>490</v>
      </c>
      <c r="E269">
        <f t="shared" si="20"/>
        <v>4</v>
      </c>
      <c r="F269">
        <f t="shared" si="21"/>
        <v>14</v>
      </c>
      <c r="G269">
        <f t="shared" si="22"/>
        <v>2</v>
      </c>
      <c r="H269">
        <f t="shared" si="23"/>
        <v>5</v>
      </c>
    </row>
    <row r="270" spans="2:8" x14ac:dyDescent="0.25">
      <c r="B270" s="131">
        <v>31</v>
      </c>
      <c r="C270">
        <v>0</v>
      </c>
      <c r="D270">
        <f t="shared" si="19"/>
        <v>490</v>
      </c>
      <c r="E270">
        <f t="shared" si="20"/>
        <v>4</v>
      </c>
      <c r="F270">
        <f t="shared" si="21"/>
        <v>14</v>
      </c>
      <c r="G270">
        <f t="shared" si="22"/>
        <v>2</v>
      </c>
      <c r="H270">
        <f t="shared" si="23"/>
        <v>5</v>
      </c>
    </row>
    <row r="271" spans="2:8" x14ac:dyDescent="0.25">
      <c r="B271" s="131">
        <v>31</v>
      </c>
      <c r="C271">
        <v>42</v>
      </c>
      <c r="D271">
        <f t="shared" si="19"/>
        <v>490</v>
      </c>
      <c r="E271">
        <f t="shared" si="20"/>
        <v>4</v>
      </c>
      <c r="F271">
        <f t="shared" si="21"/>
        <v>14</v>
      </c>
      <c r="G271">
        <f t="shared" si="22"/>
        <v>2</v>
      </c>
      <c r="H271">
        <f t="shared" si="23"/>
        <v>5</v>
      </c>
    </row>
    <row r="272" spans="2:8" x14ac:dyDescent="0.25">
      <c r="B272" s="131">
        <v>31</v>
      </c>
      <c r="C272">
        <v>110</v>
      </c>
      <c r="D272">
        <f t="shared" si="19"/>
        <v>490</v>
      </c>
      <c r="E272">
        <f t="shared" si="20"/>
        <v>4</v>
      </c>
      <c r="F272">
        <f t="shared" si="21"/>
        <v>14</v>
      </c>
      <c r="G272">
        <f t="shared" si="22"/>
        <v>2</v>
      </c>
      <c r="H272">
        <f t="shared" si="23"/>
        <v>5</v>
      </c>
    </row>
    <row r="273" spans="2:8" x14ac:dyDescent="0.25">
      <c r="B273" s="131">
        <v>31</v>
      </c>
      <c r="C273">
        <v>138</v>
      </c>
      <c r="D273">
        <f t="shared" si="19"/>
        <v>490</v>
      </c>
      <c r="E273">
        <f t="shared" si="20"/>
        <v>4</v>
      </c>
      <c r="F273">
        <f t="shared" si="21"/>
        <v>14</v>
      </c>
      <c r="G273">
        <f t="shared" si="22"/>
        <v>2</v>
      </c>
      <c r="H273">
        <f t="shared" si="23"/>
        <v>5</v>
      </c>
    </row>
    <row r="274" spans="2:8" x14ac:dyDescent="0.25">
      <c r="B274" s="131">
        <v>31</v>
      </c>
      <c r="C274">
        <v>185</v>
      </c>
      <c r="D274">
        <f t="shared" si="19"/>
        <v>490</v>
      </c>
      <c r="E274">
        <f t="shared" si="20"/>
        <v>4</v>
      </c>
      <c r="F274">
        <f t="shared" si="21"/>
        <v>14</v>
      </c>
      <c r="G274">
        <f t="shared" si="22"/>
        <v>2</v>
      </c>
      <c r="H274">
        <f t="shared" si="23"/>
        <v>5</v>
      </c>
    </row>
    <row r="275" spans="2:8" x14ac:dyDescent="0.25">
      <c r="B275" s="131">
        <v>31</v>
      </c>
      <c r="C275">
        <v>255</v>
      </c>
      <c r="D275">
        <f t="shared" si="19"/>
        <v>490</v>
      </c>
      <c r="E275">
        <f t="shared" si="20"/>
        <v>4</v>
      </c>
      <c r="F275">
        <f t="shared" si="21"/>
        <v>14</v>
      </c>
      <c r="G275">
        <f t="shared" si="22"/>
        <v>2</v>
      </c>
      <c r="H275">
        <f t="shared" si="23"/>
        <v>5</v>
      </c>
    </row>
    <row r="276" spans="2:8" x14ac:dyDescent="0.25">
      <c r="B276" s="131">
        <v>31</v>
      </c>
      <c r="C276">
        <v>340</v>
      </c>
      <c r="D276">
        <f t="shared" si="19"/>
        <v>490</v>
      </c>
      <c r="E276">
        <f t="shared" si="20"/>
        <v>4</v>
      </c>
      <c r="F276">
        <f t="shared" si="21"/>
        <v>14</v>
      </c>
      <c r="G276">
        <f t="shared" si="22"/>
        <v>2</v>
      </c>
      <c r="H276">
        <f t="shared" si="23"/>
        <v>5</v>
      </c>
    </row>
    <row r="277" spans="2:8" x14ac:dyDescent="0.25">
      <c r="B277" s="131">
        <v>31</v>
      </c>
      <c r="C277">
        <v>375</v>
      </c>
      <c r="D277">
        <f t="shared" si="19"/>
        <v>490</v>
      </c>
      <c r="E277">
        <f t="shared" si="20"/>
        <v>4</v>
      </c>
      <c r="F277">
        <f t="shared" si="21"/>
        <v>14</v>
      </c>
      <c r="G277">
        <f t="shared" si="22"/>
        <v>2</v>
      </c>
      <c r="H277">
        <f t="shared" si="23"/>
        <v>5</v>
      </c>
    </row>
    <row r="278" spans="2:8" x14ac:dyDescent="0.25">
      <c r="B278" s="131">
        <v>31</v>
      </c>
      <c r="C278">
        <v>388</v>
      </c>
      <c r="D278">
        <f t="shared" si="19"/>
        <v>490</v>
      </c>
      <c r="E278">
        <f t="shared" si="20"/>
        <v>4</v>
      </c>
      <c r="F278">
        <f t="shared" si="21"/>
        <v>14</v>
      </c>
      <c r="G278">
        <f t="shared" si="22"/>
        <v>2</v>
      </c>
      <c r="H278">
        <f t="shared" si="23"/>
        <v>5</v>
      </c>
    </row>
    <row r="279" spans="2:8" x14ac:dyDescent="0.25">
      <c r="B279" s="131">
        <v>31</v>
      </c>
      <c r="C279">
        <v>444</v>
      </c>
      <c r="D279">
        <f t="shared" si="19"/>
        <v>490</v>
      </c>
      <c r="E279">
        <f t="shared" si="20"/>
        <v>4</v>
      </c>
      <c r="F279">
        <f t="shared" si="21"/>
        <v>14</v>
      </c>
      <c r="G279">
        <f t="shared" si="22"/>
        <v>2</v>
      </c>
      <c r="H279">
        <f t="shared" si="23"/>
        <v>5</v>
      </c>
    </row>
    <row r="280" spans="2:8" x14ac:dyDescent="0.25">
      <c r="B280" s="131">
        <v>31</v>
      </c>
      <c r="C280">
        <v>480</v>
      </c>
      <c r="D280">
        <f t="shared" si="19"/>
        <v>490</v>
      </c>
      <c r="E280">
        <f t="shared" si="20"/>
        <v>4</v>
      </c>
      <c r="F280">
        <f t="shared" si="21"/>
        <v>14</v>
      </c>
      <c r="G280">
        <f t="shared" si="22"/>
        <v>2</v>
      </c>
      <c r="H280">
        <f t="shared" si="23"/>
        <v>5</v>
      </c>
    </row>
    <row r="281" spans="2:8" x14ac:dyDescent="0.25">
      <c r="B281" s="131">
        <v>31</v>
      </c>
      <c r="C281">
        <v>491</v>
      </c>
      <c r="D281">
        <f t="shared" si="19"/>
        <v>490</v>
      </c>
      <c r="E281">
        <f t="shared" si="20"/>
        <v>4</v>
      </c>
      <c r="F281">
        <f t="shared" si="21"/>
        <v>14</v>
      </c>
      <c r="G281">
        <f t="shared" si="22"/>
        <v>2</v>
      </c>
      <c r="H281">
        <f t="shared" si="23"/>
        <v>5</v>
      </c>
    </row>
    <row r="282" spans="2:8" x14ac:dyDescent="0.25">
      <c r="B282" s="131">
        <v>31</v>
      </c>
      <c r="C282">
        <v>491</v>
      </c>
      <c r="D282">
        <f t="shared" si="19"/>
        <v>490</v>
      </c>
      <c r="E282">
        <f t="shared" si="20"/>
        <v>4</v>
      </c>
      <c r="F282">
        <f t="shared" si="21"/>
        <v>14</v>
      </c>
      <c r="G282">
        <f t="shared" si="22"/>
        <v>2</v>
      </c>
      <c r="H282">
        <f t="shared" si="23"/>
        <v>5</v>
      </c>
    </row>
    <row r="283" spans="2:8" x14ac:dyDescent="0.25">
      <c r="B283" s="131">
        <v>31</v>
      </c>
      <c r="C283">
        <v>499</v>
      </c>
      <c r="D283">
        <f t="shared" si="19"/>
        <v>490</v>
      </c>
      <c r="E283">
        <f t="shared" si="20"/>
        <v>4</v>
      </c>
      <c r="F283">
        <f t="shared" si="21"/>
        <v>14</v>
      </c>
      <c r="G283">
        <f t="shared" si="22"/>
        <v>2</v>
      </c>
      <c r="H283">
        <f t="shared" si="23"/>
        <v>5</v>
      </c>
    </row>
    <row r="284" spans="2:8" x14ac:dyDescent="0.25">
      <c r="B284" s="131">
        <v>31</v>
      </c>
      <c r="C284">
        <v>504</v>
      </c>
      <c r="D284">
        <f t="shared" ref="D284:D328" si="24">$C$23</f>
        <v>490</v>
      </c>
      <c r="E284">
        <f t="shared" ref="E284:E328" si="25">$C$24*$E$26</f>
        <v>4</v>
      </c>
      <c r="F284">
        <f t="shared" ref="F284:F328" si="26">$C$24*$F$26</f>
        <v>14</v>
      </c>
      <c r="G284">
        <f t="shared" ref="G284:G328" si="27">$C$24*$G$26</f>
        <v>2</v>
      </c>
      <c r="H284">
        <f t="shared" si="23"/>
        <v>5</v>
      </c>
    </row>
    <row r="285" spans="2:8" x14ac:dyDescent="0.25">
      <c r="B285" s="131">
        <v>31</v>
      </c>
      <c r="C285">
        <v>504</v>
      </c>
      <c r="D285">
        <f t="shared" si="24"/>
        <v>490</v>
      </c>
      <c r="E285">
        <f t="shared" si="25"/>
        <v>4</v>
      </c>
      <c r="F285">
        <f t="shared" si="26"/>
        <v>14</v>
      </c>
      <c r="G285">
        <f t="shared" si="27"/>
        <v>2</v>
      </c>
      <c r="H285">
        <f t="shared" si="23"/>
        <v>5</v>
      </c>
    </row>
    <row r="286" spans="2:8" x14ac:dyDescent="0.25">
      <c r="B286" s="131">
        <v>31</v>
      </c>
      <c r="C286">
        <v>503</v>
      </c>
      <c r="D286">
        <f t="shared" si="24"/>
        <v>490</v>
      </c>
      <c r="E286">
        <f t="shared" si="25"/>
        <v>4</v>
      </c>
      <c r="F286">
        <f t="shared" si="26"/>
        <v>14</v>
      </c>
      <c r="G286">
        <f t="shared" si="27"/>
        <v>2</v>
      </c>
      <c r="H286">
        <f t="shared" si="23"/>
        <v>5</v>
      </c>
    </row>
    <row r="287" spans="2:8" x14ac:dyDescent="0.25">
      <c r="B287" s="131">
        <v>31</v>
      </c>
      <c r="C287">
        <v>504</v>
      </c>
      <c r="D287">
        <f t="shared" si="24"/>
        <v>490</v>
      </c>
      <c r="E287">
        <f t="shared" si="25"/>
        <v>4</v>
      </c>
      <c r="F287">
        <f t="shared" si="26"/>
        <v>14</v>
      </c>
      <c r="G287">
        <f t="shared" si="27"/>
        <v>2</v>
      </c>
      <c r="H287">
        <f t="shared" si="23"/>
        <v>5</v>
      </c>
    </row>
    <row r="288" spans="2:8" x14ac:dyDescent="0.25">
      <c r="B288" s="131">
        <v>31</v>
      </c>
      <c r="C288">
        <v>502</v>
      </c>
      <c r="D288">
        <f t="shared" si="24"/>
        <v>490</v>
      </c>
      <c r="E288">
        <f t="shared" si="25"/>
        <v>4</v>
      </c>
      <c r="F288">
        <f t="shared" si="26"/>
        <v>14</v>
      </c>
      <c r="G288">
        <f t="shared" si="27"/>
        <v>2</v>
      </c>
      <c r="H288">
        <f t="shared" si="23"/>
        <v>5</v>
      </c>
    </row>
    <row r="289" spans="2:8" x14ac:dyDescent="0.25">
      <c r="B289" s="131">
        <v>31</v>
      </c>
      <c r="C289">
        <v>504</v>
      </c>
      <c r="D289">
        <f t="shared" si="24"/>
        <v>490</v>
      </c>
      <c r="E289">
        <f t="shared" si="25"/>
        <v>4</v>
      </c>
      <c r="F289">
        <f t="shared" si="26"/>
        <v>14</v>
      </c>
      <c r="G289">
        <f t="shared" si="27"/>
        <v>2</v>
      </c>
      <c r="H289">
        <f t="shared" si="23"/>
        <v>5</v>
      </c>
    </row>
    <row r="290" spans="2:8" x14ac:dyDescent="0.25">
      <c r="B290" s="131">
        <v>31</v>
      </c>
      <c r="C290">
        <v>504</v>
      </c>
      <c r="D290">
        <f t="shared" si="24"/>
        <v>490</v>
      </c>
      <c r="E290">
        <f t="shared" si="25"/>
        <v>4</v>
      </c>
      <c r="F290">
        <f t="shared" si="26"/>
        <v>14</v>
      </c>
      <c r="G290">
        <f t="shared" si="27"/>
        <v>2</v>
      </c>
      <c r="H290">
        <f t="shared" si="23"/>
        <v>5</v>
      </c>
    </row>
    <row r="291" spans="2:8" x14ac:dyDescent="0.25">
      <c r="B291" s="131">
        <v>31</v>
      </c>
      <c r="C291">
        <v>503</v>
      </c>
      <c r="D291">
        <f t="shared" si="24"/>
        <v>490</v>
      </c>
      <c r="E291">
        <f t="shared" si="25"/>
        <v>4</v>
      </c>
      <c r="F291">
        <f t="shared" si="26"/>
        <v>14</v>
      </c>
      <c r="G291">
        <f t="shared" si="27"/>
        <v>2</v>
      </c>
      <c r="H291">
        <f t="shared" si="23"/>
        <v>5</v>
      </c>
    </row>
    <row r="292" spans="2:8" x14ac:dyDescent="0.25">
      <c r="B292" s="131">
        <v>31</v>
      </c>
      <c r="C292">
        <v>504</v>
      </c>
      <c r="D292">
        <f t="shared" si="24"/>
        <v>490</v>
      </c>
      <c r="E292">
        <f t="shared" si="25"/>
        <v>4</v>
      </c>
      <c r="F292">
        <f t="shared" si="26"/>
        <v>14</v>
      </c>
      <c r="G292">
        <f t="shared" si="27"/>
        <v>2</v>
      </c>
      <c r="H292">
        <f t="shared" si="23"/>
        <v>5</v>
      </c>
    </row>
    <row r="293" spans="2:8" x14ac:dyDescent="0.25">
      <c r="B293" s="131">
        <v>31</v>
      </c>
      <c r="C293">
        <v>504</v>
      </c>
      <c r="D293">
        <f t="shared" si="24"/>
        <v>490</v>
      </c>
      <c r="E293">
        <f t="shared" si="25"/>
        <v>4</v>
      </c>
      <c r="F293">
        <f t="shared" si="26"/>
        <v>14</v>
      </c>
      <c r="G293">
        <f t="shared" si="27"/>
        <v>2</v>
      </c>
      <c r="H293">
        <f t="shared" si="23"/>
        <v>5</v>
      </c>
    </row>
    <row r="294" spans="2:8" x14ac:dyDescent="0.25">
      <c r="B294" s="131">
        <v>31</v>
      </c>
      <c r="C294">
        <v>503</v>
      </c>
      <c r="D294">
        <f t="shared" si="24"/>
        <v>490</v>
      </c>
      <c r="E294">
        <f t="shared" si="25"/>
        <v>4</v>
      </c>
      <c r="F294">
        <f t="shared" si="26"/>
        <v>14</v>
      </c>
      <c r="G294">
        <f t="shared" si="27"/>
        <v>2</v>
      </c>
      <c r="H294">
        <f t="shared" si="23"/>
        <v>5</v>
      </c>
    </row>
    <row r="295" spans="2:8" x14ac:dyDescent="0.25">
      <c r="B295" s="131">
        <v>31</v>
      </c>
      <c r="C295">
        <v>504</v>
      </c>
      <c r="D295">
        <f t="shared" si="24"/>
        <v>490</v>
      </c>
      <c r="E295">
        <f t="shared" si="25"/>
        <v>4</v>
      </c>
      <c r="F295">
        <f t="shared" si="26"/>
        <v>14</v>
      </c>
      <c r="G295">
        <f t="shared" si="27"/>
        <v>2</v>
      </c>
      <c r="H295">
        <f t="shared" si="23"/>
        <v>5</v>
      </c>
    </row>
    <row r="296" spans="2:8" x14ac:dyDescent="0.25">
      <c r="B296" s="131">
        <v>31</v>
      </c>
      <c r="C296">
        <v>503</v>
      </c>
      <c r="D296">
        <f t="shared" si="24"/>
        <v>490</v>
      </c>
      <c r="E296">
        <f t="shared" si="25"/>
        <v>4</v>
      </c>
      <c r="F296">
        <f t="shared" si="26"/>
        <v>14</v>
      </c>
      <c r="G296">
        <f t="shared" si="27"/>
        <v>2</v>
      </c>
      <c r="H296">
        <f t="shared" si="23"/>
        <v>5</v>
      </c>
    </row>
    <row r="297" spans="2:8" x14ac:dyDescent="0.25">
      <c r="B297" s="131">
        <v>31</v>
      </c>
      <c r="C297">
        <v>502</v>
      </c>
      <c r="D297">
        <f t="shared" si="24"/>
        <v>490</v>
      </c>
      <c r="E297">
        <f t="shared" si="25"/>
        <v>4</v>
      </c>
      <c r="F297">
        <f t="shared" si="26"/>
        <v>14</v>
      </c>
      <c r="G297">
        <f t="shared" si="27"/>
        <v>2</v>
      </c>
      <c r="H297">
        <f t="shared" si="23"/>
        <v>5</v>
      </c>
    </row>
    <row r="298" spans="2:8" x14ac:dyDescent="0.25">
      <c r="B298" s="131">
        <v>31</v>
      </c>
      <c r="C298">
        <v>502</v>
      </c>
      <c r="D298">
        <f t="shared" si="24"/>
        <v>490</v>
      </c>
      <c r="E298">
        <f t="shared" si="25"/>
        <v>4</v>
      </c>
      <c r="F298">
        <f t="shared" si="26"/>
        <v>14</v>
      </c>
      <c r="G298">
        <f t="shared" si="27"/>
        <v>2</v>
      </c>
      <c r="H298">
        <f t="shared" si="23"/>
        <v>5</v>
      </c>
    </row>
    <row r="299" spans="2:8" x14ac:dyDescent="0.25">
      <c r="B299" s="131">
        <v>31</v>
      </c>
      <c r="C299">
        <v>500</v>
      </c>
      <c r="D299">
        <f t="shared" si="24"/>
        <v>490</v>
      </c>
      <c r="E299">
        <f t="shared" si="25"/>
        <v>4</v>
      </c>
      <c r="F299">
        <f t="shared" si="26"/>
        <v>14</v>
      </c>
      <c r="G299">
        <f t="shared" si="27"/>
        <v>2</v>
      </c>
      <c r="H299">
        <f t="shared" si="23"/>
        <v>5</v>
      </c>
    </row>
    <row r="300" spans="2:8" x14ac:dyDescent="0.25">
      <c r="B300" s="131">
        <v>31</v>
      </c>
      <c r="C300">
        <v>501</v>
      </c>
      <c r="D300">
        <f t="shared" si="24"/>
        <v>490</v>
      </c>
      <c r="E300">
        <f t="shared" si="25"/>
        <v>4</v>
      </c>
      <c r="F300">
        <f t="shared" si="26"/>
        <v>14</v>
      </c>
      <c r="G300">
        <f t="shared" si="27"/>
        <v>2</v>
      </c>
      <c r="H300">
        <f t="shared" si="23"/>
        <v>5</v>
      </c>
    </row>
    <row r="301" spans="2:8" x14ac:dyDescent="0.25">
      <c r="B301" s="131">
        <v>31</v>
      </c>
      <c r="C301">
        <v>502</v>
      </c>
      <c r="D301">
        <f t="shared" si="24"/>
        <v>490</v>
      </c>
      <c r="E301">
        <f t="shared" si="25"/>
        <v>4</v>
      </c>
      <c r="F301">
        <f t="shared" si="26"/>
        <v>14</v>
      </c>
      <c r="G301">
        <f t="shared" si="27"/>
        <v>2</v>
      </c>
      <c r="H301">
        <f t="shared" si="23"/>
        <v>5</v>
      </c>
    </row>
    <row r="302" spans="2:8" x14ac:dyDescent="0.25">
      <c r="B302" s="131">
        <v>31</v>
      </c>
      <c r="C302">
        <v>504</v>
      </c>
      <c r="D302">
        <f t="shared" si="24"/>
        <v>490</v>
      </c>
      <c r="E302">
        <f t="shared" si="25"/>
        <v>4</v>
      </c>
      <c r="F302">
        <f t="shared" si="26"/>
        <v>14</v>
      </c>
      <c r="G302">
        <f t="shared" si="27"/>
        <v>2</v>
      </c>
      <c r="H302">
        <f t="shared" si="23"/>
        <v>5</v>
      </c>
    </row>
    <row r="303" spans="2:8" x14ac:dyDescent="0.25">
      <c r="B303" s="131">
        <v>31</v>
      </c>
      <c r="C303">
        <v>504</v>
      </c>
      <c r="D303">
        <f t="shared" si="24"/>
        <v>490</v>
      </c>
      <c r="E303">
        <f t="shared" si="25"/>
        <v>4</v>
      </c>
      <c r="F303">
        <f t="shared" si="26"/>
        <v>14</v>
      </c>
      <c r="G303">
        <f t="shared" si="27"/>
        <v>2</v>
      </c>
      <c r="H303">
        <f t="shared" si="23"/>
        <v>5</v>
      </c>
    </row>
    <row r="304" spans="2:8" x14ac:dyDescent="0.25">
      <c r="B304" s="131">
        <v>31</v>
      </c>
      <c r="C304">
        <v>503</v>
      </c>
      <c r="D304">
        <f t="shared" si="24"/>
        <v>490</v>
      </c>
      <c r="E304">
        <f t="shared" si="25"/>
        <v>4</v>
      </c>
      <c r="F304">
        <f t="shared" si="26"/>
        <v>14</v>
      </c>
      <c r="G304">
        <f t="shared" si="27"/>
        <v>2</v>
      </c>
      <c r="H304">
        <f t="shared" si="23"/>
        <v>5</v>
      </c>
    </row>
    <row r="305" spans="2:8" x14ac:dyDescent="0.25">
      <c r="B305" s="131">
        <v>31</v>
      </c>
      <c r="C305">
        <v>504</v>
      </c>
      <c r="D305">
        <f t="shared" si="24"/>
        <v>490</v>
      </c>
      <c r="E305">
        <f t="shared" si="25"/>
        <v>4</v>
      </c>
      <c r="F305">
        <f t="shared" si="26"/>
        <v>14</v>
      </c>
      <c r="G305">
        <f t="shared" si="27"/>
        <v>2</v>
      </c>
      <c r="H305">
        <f t="shared" si="23"/>
        <v>5</v>
      </c>
    </row>
    <row r="306" spans="2:8" x14ac:dyDescent="0.25">
      <c r="B306" s="131">
        <v>31</v>
      </c>
      <c r="C306">
        <v>504</v>
      </c>
      <c r="D306">
        <f t="shared" si="24"/>
        <v>490</v>
      </c>
      <c r="E306">
        <f t="shared" si="25"/>
        <v>4</v>
      </c>
      <c r="F306">
        <f t="shared" si="26"/>
        <v>14</v>
      </c>
      <c r="G306">
        <f t="shared" si="27"/>
        <v>2</v>
      </c>
      <c r="H306">
        <f t="shared" si="23"/>
        <v>5</v>
      </c>
    </row>
    <row r="307" spans="2:8" x14ac:dyDescent="0.25">
      <c r="B307" s="131">
        <v>31</v>
      </c>
      <c r="C307">
        <v>503</v>
      </c>
      <c r="D307">
        <f t="shared" si="24"/>
        <v>490</v>
      </c>
      <c r="E307">
        <f t="shared" si="25"/>
        <v>4</v>
      </c>
      <c r="F307">
        <f t="shared" si="26"/>
        <v>14</v>
      </c>
      <c r="G307">
        <f t="shared" si="27"/>
        <v>2</v>
      </c>
      <c r="H307">
        <f t="shared" si="23"/>
        <v>5</v>
      </c>
    </row>
    <row r="308" spans="2:8" x14ac:dyDescent="0.25">
      <c r="B308" s="131">
        <v>31</v>
      </c>
      <c r="C308">
        <v>504</v>
      </c>
      <c r="D308">
        <f t="shared" si="24"/>
        <v>490</v>
      </c>
      <c r="E308">
        <f t="shared" si="25"/>
        <v>4</v>
      </c>
      <c r="F308">
        <f t="shared" si="26"/>
        <v>14</v>
      </c>
      <c r="G308">
        <f t="shared" si="27"/>
        <v>2</v>
      </c>
      <c r="H308">
        <f t="shared" si="23"/>
        <v>5</v>
      </c>
    </row>
    <row r="309" spans="2:8" x14ac:dyDescent="0.25">
      <c r="B309" s="131">
        <v>31</v>
      </c>
      <c r="C309">
        <v>503</v>
      </c>
      <c r="D309">
        <f t="shared" si="24"/>
        <v>490</v>
      </c>
      <c r="E309">
        <f t="shared" si="25"/>
        <v>4</v>
      </c>
      <c r="F309">
        <f t="shared" si="26"/>
        <v>14</v>
      </c>
      <c r="G309">
        <f t="shared" si="27"/>
        <v>2</v>
      </c>
      <c r="H309">
        <f t="shared" si="23"/>
        <v>5</v>
      </c>
    </row>
    <row r="310" spans="2:8" x14ac:dyDescent="0.25">
      <c r="B310" s="131">
        <v>31</v>
      </c>
      <c r="C310">
        <v>506</v>
      </c>
      <c r="D310">
        <f t="shared" si="24"/>
        <v>490</v>
      </c>
      <c r="E310">
        <f t="shared" si="25"/>
        <v>4</v>
      </c>
      <c r="F310">
        <f t="shared" si="26"/>
        <v>14</v>
      </c>
      <c r="G310">
        <f t="shared" si="27"/>
        <v>2</v>
      </c>
      <c r="H310">
        <f t="shared" si="23"/>
        <v>5</v>
      </c>
    </row>
    <row r="311" spans="2:8" x14ac:dyDescent="0.25">
      <c r="B311" s="131">
        <v>31</v>
      </c>
      <c r="C311">
        <v>504</v>
      </c>
      <c r="D311">
        <f t="shared" si="24"/>
        <v>490</v>
      </c>
      <c r="E311">
        <f t="shared" si="25"/>
        <v>4</v>
      </c>
      <c r="F311">
        <f t="shared" si="26"/>
        <v>14</v>
      </c>
      <c r="G311">
        <f t="shared" si="27"/>
        <v>2</v>
      </c>
      <c r="H311">
        <f t="shared" si="23"/>
        <v>5</v>
      </c>
    </row>
    <row r="312" spans="2:8" x14ac:dyDescent="0.25">
      <c r="B312" s="131">
        <v>31</v>
      </c>
      <c r="C312">
        <v>503</v>
      </c>
      <c r="D312">
        <f t="shared" si="24"/>
        <v>490</v>
      </c>
      <c r="E312">
        <f t="shared" si="25"/>
        <v>4</v>
      </c>
      <c r="F312">
        <f t="shared" si="26"/>
        <v>14</v>
      </c>
      <c r="G312">
        <f t="shared" si="27"/>
        <v>2</v>
      </c>
      <c r="H312">
        <f t="shared" si="23"/>
        <v>5</v>
      </c>
    </row>
    <row r="313" spans="2:8" x14ac:dyDescent="0.25">
      <c r="B313" s="131">
        <v>31</v>
      </c>
      <c r="C313">
        <v>504</v>
      </c>
      <c r="D313">
        <f t="shared" si="24"/>
        <v>490</v>
      </c>
      <c r="E313">
        <f t="shared" si="25"/>
        <v>4</v>
      </c>
      <c r="F313">
        <f t="shared" si="26"/>
        <v>14</v>
      </c>
      <c r="G313">
        <f t="shared" si="27"/>
        <v>2</v>
      </c>
      <c r="H313">
        <f t="shared" si="23"/>
        <v>5</v>
      </c>
    </row>
    <row r="314" spans="2:8" x14ac:dyDescent="0.25">
      <c r="B314" s="131">
        <v>31</v>
      </c>
      <c r="C314">
        <v>503</v>
      </c>
      <c r="D314">
        <f t="shared" si="24"/>
        <v>490</v>
      </c>
      <c r="E314">
        <f t="shared" si="25"/>
        <v>4</v>
      </c>
      <c r="F314">
        <f t="shared" si="26"/>
        <v>14</v>
      </c>
      <c r="G314">
        <f t="shared" si="27"/>
        <v>2</v>
      </c>
      <c r="H314">
        <f t="shared" si="23"/>
        <v>5</v>
      </c>
    </row>
    <row r="315" spans="2:8" x14ac:dyDescent="0.25">
      <c r="B315" s="131">
        <v>31</v>
      </c>
      <c r="C315">
        <v>504</v>
      </c>
      <c r="D315">
        <f t="shared" si="24"/>
        <v>490</v>
      </c>
      <c r="E315">
        <f t="shared" si="25"/>
        <v>4</v>
      </c>
      <c r="F315">
        <f t="shared" si="26"/>
        <v>14</v>
      </c>
      <c r="G315">
        <f t="shared" si="27"/>
        <v>2</v>
      </c>
      <c r="H315">
        <f t="shared" ref="H315:H328" si="28">$K$22-SUM(D315:G315)</f>
        <v>5</v>
      </c>
    </row>
    <row r="316" spans="2:8" x14ac:dyDescent="0.25">
      <c r="B316" s="131">
        <v>31</v>
      </c>
      <c r="C316">
        <v>503</v>
      </c>
      <c r="D316">
        <f t="shared" si="24"/>
        <v>490</v>
      </c>
      <c r="E316">
        <f t="shared" si="25"/>
        <v>4</v>
      </c>
      <c r="F316">
        <f t="shared" si="26"/>
        <v>14</v>
      </c>
      <c r="G316">
        <f t="shared" si="27"/>
        <v>2</v>
      </c>
      <c r="H316">
        <f t="shared" si="28"/>
        <v>5</v>
      </c>
    </row>
    <row r="317" spans="2:8" x14ac:dyDescent="0.25">
      <c r="B317" s="131">
        <v>31</v>
      </c>
      <c r="C317">
        <v>504</v>
      </c>
      <c r="D317">
        <f t="shared" si="24"/>
        <v>490</v>
      </c>
      <c r="E317">
        <f t="shared" si="25"/>
        <v>4</v>
      </c>
      <c r="F317">
        <f t="shared" si="26"/>
        <v>14</v>
      </c>
      <c r="G317">
        <f t="shared" si="27"/>
        <v>2</v>
      </c>
      <c r="H317">
        <f t="shared" si="28"/>
        <v>5</v>
      </c>
    </row>
    <row r="318" spans="2:8" x14ac:dyDescent="0.25">
      <c r="B318" s="131">
        <v>31</v>
      </c>
      <c r="C318">
        <v>503</v>
      </c>
      <c r="D318">
        <f t="shared" si="24"/>
        <v>490</v>
      </c>
      <c r="E318">
        <f t="shared" si="25"/>
        <v>4</v>
      </c>
      <c r="F318">
        <f t="shared" si="26"/>
        <v>14</v>
      </c>
      <c r="G318">
        <f t="shared" si="27"/>
        <v>2</v>
      </c>
      <c r="H318">
        <f t="shared" si="28"/>
        <v>5</v>
      </c>
    </row>
    <row r="319" spans="2:8" x14ac:dyDescent="0.25">
      <c r="B319" s="131">
        <v>31</v>
      </c>
      <c r="C319">
        <v>506</v>
      </c>
      <c r="D319">
        <f t="shared" si="24"/>
        <v>490</v>
      </c>
      <c r="E319">
        <f t="shared" si="25"/>
        <v>4</v>
      </c>
      <c r="F319">
        <f t="shared" si="26"/>
        <v>14</v>
      </c>
      <c r="G319">
        <f t="shared" si="27"/>
        <v>2</v>
      </c>
      <c r="H319">
        <f t="shared" si="28"/>
        <v>5</v>
      </c>
    </row>
    <row r="320" spans="2:8" x14ac:dyDescent="0.25">
      <c r="B320" s="131">
        <v>31</v>
      </c>
      <c r="C320">
        <v>515</v>
      </c>
      <c r="D320">
        <f t="shared" si="24"/>
        <v>490</v>
      </c>
      <c r="E320">
        <f t="shared" si="25"/>
        <v>4</v>
      </c>
      <c r="F320">
        <f t="shared" si="26"/>
        <v>14</v>
      </c>
      <c r="G320">
        <f t="shared" si="27"/>
        <v>2</v>
      </c>
      <c r="H320">
        <f t="shared" si="28"/>
        <v>5</v>
      </c>
    </row>
    <row r="321" spans="2:8" x14ac:dyDescent="0.25">
      <c r="B321" s="131">
        <v>31</v>
      </c>
      <c r="C321">
        <v>507</v>
      </c>
      <c r="D321">
        <f t="shared" si="24"/>
        <v>490</v>
      </c>
      <c r="E321">
        <f t="shared" si="25"/>
        <v>4</v>
      </c>
      <c r="F321">
        <f t="shared" si="26"/>
        <v>14</v>
      </c>
      <c r="G321">
        <f t="shared" si="27"/>
        <v>2</v>
      </c>
      <c r="H321">
        <f t="shared" si="28"/>
        <v>5</v>
      </c>
    </row>
    <row r="322" spans="2:8" x14ac:dyDescent="0.25">
      <c r="B322" s="131">
        <v>31</v>
      </c>
      <c r="C322">
        <v>510</v>
      </c>
      <c r="D322">
        <f t="shared" si="24"/>
        <v>490</v>
      </c>
      <c r="E322">
        <f t="shared" si="25"/>
        <v>4</v>
      </c>
      <c r="F322">
        <f t="shared" si="26"/>
        <v>14</v>
      </c>
      <c r="G322">
        <f t="shared" si="27"/>
        <v>2</v>
      </c>
      <c r="H322">
        <f t="shared" si="28"/>
        <v>5</v>
      </c>
    </row>
    <row r="323" spans="2:8" x14ac:dyDescent="0.25">
      <c r="B323" s="131">
        <v>31</v>
      </c>
      <c r="C323">
        <v>508</v>
      </c>
      <c r="D323">
        <f t="shared" si="24"/>
        <v>490</v>
      </c>
      <c r="E323">
        <f t="shared" si="25"/>
        <v>4</v>
      </c>
      <c r="F323">
        <f t="shared" si="26"/>
        <v>14</v>
      </c>
      <c r="G323">
        <f t="shared" si="27"/>
        <v>2</v>
      </c>
      <c r="H323">
        <f t="shared" si="28"/>
        <v>5</v>
      </c>
    </row>
    <row r="324" spans="2:8" x14ac:dyDescent="0.25">
      <c r="B324" s="131">
        <v>31</v>
      </c>
      <c r="C324">
        <v>478</v>
      </c>
      <c r="D324">
        <f t="shared" si="24"/>
        <v>490</v>
      </c>
      <c r="E324">
        <f t="shared" si="25"/>
        <v>4</v>
      </c>
      <c r="F324">
        <f t="shared" si="26"/>
        <v>14</v>
      </c>
      <c r="G324">
        <f t="shared" si="27"/>
        <v>2</v>
      </c>
      <c r="H324">
        <f t="shared" si="28"/>
        <v>5</v>
      </c>
    </row>
    <row r="325" spans="2:8" x14ac:dyDescent="0.25">
      <c r="B325" s="131">
        <v>31</v>
      </c>
      <c r="C325">
        <v>442</v>
      </c>
      <c r="D325">
        <f t="shared" si="24"/>
        <v>490</v>
      </c>
      <c r="E325">
        <f t="shared" si="25"/>
        <v>4</v>
      </c>
      <c r="F325">
        <f t="shared" si="26"/>
        <v>14</v>
      </c>
      <c r="G325">
        <f t="shared" si="27"/>
        <v>2</v>
      </c>
      <c r="H325">
        <f t="shared" si="28"/>
        <v>5</v>
      </c>
    </row>
    <row r="326" spans="2:8" x14ac:dyDescent="0.25">
      <c r="B326" s="131">
        <v>31</v>
      </c>
      <c r="C326">
        <v>390</v>
      </c>
      <c r="D326">
        <f t="shared" si="24"/>
        <v>490</v>
      </c>
      <c r="E326">
        <f t="shared" si="25"/>
        <v>4</v>
      </c>
      <c r="F326">
        <f t="shared" si="26"/>
        <v>14</v>
      </c>
      <c r="G326">
        <f t="shared" si="27"/>
        <v>2</v>
      </c>
      <c r="H326">
        <f t="shared" si="28"/>
        <v>5</v>
      </c>
    </row>
    <row r="327" spans="2:8" x14ac:dyDescent="0.25">
      <c r="B327" s="131">
        <v>31</v>
      </c>
      <c r="C327">
        <v>347</v>
      </c>
      <c r="D327">
        <f t="shared" si="24"/>
        <v>490</v>
      </c>
      <c r="E327">
        <f t="shared" si="25"/>
        <v>4</v>
      </c>
      <c r="F327">
        <f t="shared" si="26"/>
        <v>14</v>
      </c>
      <c r="G327">
        <f t="shared" si="27"/>
        <v>2</v>
      </c>
      <c r="H327">
        <f t="shared" si="28"/>
        <v>5</v>
      </c>
    </row>
    <row r="328" spans="2:8" x14ac:dyDescent="0.25">
      <c r="B328" s="131">
        <v>31</v>
      </c>
      <c r="C328">
        <v>275</v>
      </c>
      <c r="D328">
        <f t="shared" si="24"/>
        <v>490</v>
      </c>
      <c r="E328">
        <f t="shared" si="25"/>
        <v>4</v>
      </c>
      <c r="F328">
        <f t="shared" si="26"/>
        <v>14</v>
      </c>
      <c r="G328">
        <f t="shared" si="27"/>
        <v>2</v>
      </c>
      <c r="H328">
        <f t="shared" si="28"/>
        <v>5</v>
      </c>
    </row>
  </sheetData>
  <mergeCells count="2">
    <mergeCell ref="D5:F5"/>
    <mergeCell ref="D25:H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6138-4A11-4EEE-9211-924766911AEA}">
  <dimension ref="B1:W1178"/>
  <sheetViews>
    <sheetView topLeftCell="A420" zoomScale="95" workbookViewId="0">
      <selection activeCell="W420" sqref="W420:W720"/>
    </sheetView>
  </sheetViews>
  <sheetFormatPr defaultRowHeight="15" x14ac:dyDescent="0.25"/>
  <cols>
    <col min="1" max="1" width="5.42578125" bestFit="1" customWidth="1"/>
    <col min="2" max="3" width="10.5703125" bestFit="1" customWidth="1"/>
    <col min="4" max="4" width="9.42578125" bestFit="1" customWidth="1"/>
    <col min="5" max="5" width="9.28515625" bestFit="1" customWidth="1"/>
    <col min="6" max="9" width="6.85546875" bestFit="1" customWidth="1"/>
    <col min="10" max="11" width="2.7109375" customWidth="1"/>
    <col min="12" max="12" width="10.85546875" bestFit="1" customWidth="1"/>
    <col min="13" max="13" width="6.42578125" bestFit="1" customWidth="1"/>
    <col min="14" max="14" width="6" bestFit="1" customWidth="1"/>
    <col min="23" max="23" width="15.5703125" bestFit="1" customWidth="1"/>
  </cols>
  <sheetData>
    <row r="1" spans="2:23" x14ac:dyDescent="0.25">
      <c r="W1" t="s">
        <v>242</v>
      </c>
    </row>
    <row r="2" spans="2:23" x14ac:dyDescent="0.25">
      <c r="B2" t="s">
        <v>177</v>
      </c>
      <c r="C2">
        <v>490</v>
      </c>
      <c r="W2">
        <v>0</v>
      </c>
    </row>
    <row r="3" spans="2:23" x14ac:dyDescent="0.25">
      <c r="B3" t="s">
        <v>178</v>
      </c>
      <c r="C3">
        <v>503</v>
      </c>
      <c r="W3">
        <v>0</v>
      </c>
    </row>
    <row r="4" spans="2:23" x14ac:dyDescent="0.25">
      <c r="W4">
        <v>0</v>
      </c>
    </row>
    <row r="5" spans="2:23" x14ac:dyDescent="0.25">
      <c r="B5" t="s">
        <v>179</v>
      </c>
      <c r="D5" t="s">
        <v>180</v>
      </c>
      <c r="W5">
        <v>0</v>
      </c>
    </row>
    <row r="6" spans="2:23" x14ac:dyDescent="0.25">
      <c r="B6" s="129" t="s">
        <v>181</v>
      </c>
      <c r="C6" s="130" t="s">
        <v>182</v>
      </c>
      <c r="D6" t="s">
        <v>197</v>
      </c>
      <c r="E6" t="s">
        <v>198</v>
      </c>
      <c r="F6" t="s">
        <v>199</v>
      </c>
      <c r="W6">
        <v>0</v>
      </c>
    </row>
    <row r="7" spans="2:23" x14ac:dyDescent="0.25">
      <c r="B7" s="131">
        <v>1</v>
      </c>
      <c r="C7" s="132">
        <v>462</v>
      </c>
      <c r="D7">
        <f t="shared" ref="D7:D18" si="0">IF(C7&lt;$C$2,C7,#N/A)</f>
        <v>462</v>
      </c>
      <c r="E7" t="e">
        <f t="shared" ref="E7:E18" si="1">IF(AND(C7&gt;$C$2,C7&lt;=$C$3),C7,#N/A)</f>
        <v>#N/A</v>
      </c>
      <c r="F7" t="e">
        <f t="shared" ref="F7:F18" si="2">IF(C7&gt;$C$3,C7,#N/A)</f>
        <v>#N/A</v>
      </c>
      <c r="W7">
        <v>0</v>
      </c>
    </row>
    <row r="8" spans="2:23" x14ac:dyDescent="0.25">
      <c r="B8" s="131">
        <v>2</v>
      </c>
      <c r="C8" s="132">
        <v>472</v>
      </c>
      <c r="D8">
        <f t="shared" si="0"/>
        <v>472</v>
      </c>
      <c r="E8" t="e">
        <f t="shared" si="1"/>
        <v>#N/A</v>
      </c>
      <c r="F8" t="e">
        <f t="shared" si="2"/>
        <v>#N/A</v>
      </c>
      <c r="W8">
        <v>0</v>
      </c>
    </row>
    <row r="9" spans="2:23" x14ac:dyDescent="0.25">
      <c r="B9" s="131">
        <v>3</v>
      </c>
      <c r="C9" s="132">
        <v>475</v>
      </c>
      <c r="D9">
        <f t="shared" si="0"/>
        <v>475</v>
      </c>
      <c r="E9" t="e">
        <f t="shared" si="1"/>
        <v>#N/A</v>
      </c>
      <c r="F9" t="e">
        <f t="shared" si="2"/>
        <v>#N/A</v>
      </c>
      <c r="W9">
        <v>0</v>
      </c>
    </row>
    <row r="10" spans="2:23" x14ac:dyDescent="0.25">
      <c r="B10" s="131">
        <v>4</v>
      </c>
      <c r="C10" s="132">
        <v>477</v>
      </c>
      <c r="D10">
        <f t="shared" si="0"/>
        <v>477</v>
      </c>
      <c r="E10" t="e">
        <f t="shared" si="1"/>
        <v>#N/A</v>
      </c>
      <c r="F10" t="e">
        <f t="shared" si="2"/>
        <v>#N/A</v>
      </c>
      <c r="W10">
        <v>0</v>
      </c>
    </row>
    <row r="11" spans="2:23" x14ac:dyDescent="0.25">
      <c r="B11" s="131">
        <v>5</v>
      </c>
      <c r="C11" s="132">
        <v>483</v>
      </c>
      <c r="D11">
        <f t="shared" si="0"/>
        <v>483</v>
      </c>
      <c r="E11" t="e">
        <f t="shared" si="1"/>
        <v>#N/A</v>
      </c>
      <c r="F11" t="e">
        <f t="shared" si="2"/>
        <v>#N/A</v>
      </c>
      <c r="W11">
        <v>0</v>
      </c>
    </row>
    <row r="12" spans="2:23" x14ac:dyDescent="0.25">
      <c r="B12" s="131">
        <v>6</v>
      </c>
      <c r="C12" s="132">
        <v>487</v>
      </c>
      <c r="D12">
        <f t="shared" si="0"/>
        <v>487</v>
      </c>
      <c r="E12" t="e">
        <f t="shared" si="1"/>
        <v>#N/A</v>
      </c>
      <c r="F12" t="e">
        <f t="shared" si="2"/>
        <v>#N/A</v>
      </c>
      <c r="W12">
        <v>0</v>
      </c>
    </row>
    <row r="13" spans="2:23" x14ac:dyDescent="0.25">
      <c r="B13" s="131">
        <v>7</v>
      </c>
      <c r="C13" s="132">
        <v>501</v>
      </c>
      <c r="D13" t="e">
        <f t="shared" si="0"/>
        <v>#N/A</v>
      </c>
      <c r="E13">
        <f t="shared" si="1"/>
        <v>501</v>
      </c>
      <c r="F13" t="e">
        <f t="shared" si="2"/>
        <v>#N/A</v>
      </c>
      <c r="W13">
        <v>0</v>
      </c>
    </row>
    <row r="14" spans="2:23" x14ac:dyDescent="0.25">
      <c r="B14" s="131">
        <v>8</v>
      </c>
      <c r="C14" s="132">
        <v>502</v>
      </c>
      <c r="D14" t="e">
        <f t="shared" si="0"/>
        <v>#N/A</v>
      </c>
      <c r="E14">
        <f t="shared" si="1"/>
        <v>502</v>
      </c>
      <c r="F14" t="e">
        <f t="shared" si="2"/>
        <v>#N/A</v>
      </c>
      <c r="W14">
        <v>0</v>
      </c>
    </row>
    <row r="15" spans="2:23" x14ac:dyDescent="0.25">
      <c r="B15" s="131">
        <v>9</v>
      </c>
      <c r="C15" s="132">
        <v>503</v>
      </c>
      <c r="D15" t="e">
        <f t="shared" si="0"/>
        <v>#N/A</v>
      </c>
      <c r="E15">
        <f t="shared" si="1"/>
        <v>503</v>
      </c>
      <c r="F15" t="e">
        <f t="shared" si="2"/>
        <v>#N/A</v>
      </c>
      <c r="W15">
        <v>0</v>
      </c>
    </row>
    <row r="16" spans="2:23" x14ac:dyDescent="0.25">
      <c r="B16" s="131">
        <v>10</v>
      </c>
      <c r="C16" s="132">
        <v>505</v>
      </c>
      <c r="D16" t="e">
        <f t="shared" si="0"/>
        <v>#N/A</v>
      </c>
      <c r="E16" t="e">
        <f t="shared" si="1"/>
        <v>#N/A</v>
      </c>
      <c r="F16">
        <f t="shared" si="2"/>
        <v>505</v>
      </c>
      <c r="W16">
        <v>0</v>
      </c>
    </row>
    <row r="17" spans="2:23" x14ac:dyDescent="0.25">
      <c r="B17" s="131">
        <v>11</v>
      </c>
      <c r="C17" s="132">
        <v>506</v>
      </c>
      <c r="D17" t="e">
        <f t="shared" si="0"/>
        <v>#N/A</v>
      </c>
      <c r="E17" t="e">
        <f t="shared" si="1"/>
        <v>#N/A</v>
      </c>
      <c r="F17">
        <f t="shared" si="2"/>
        <v>506</v>
      </c>
      <c r="W17">
        <v>0</v>
      </c>
    </row>
    <row r="18" spans="2:23" x14ac:dyDescent="0.25">
      <c r="B18" s="131">
        <v>12</v>
      </c>
      <c r="C18" s="132">
        <v>506</v>
      </c>
      <c r="D18" t="e">
        <f t="shared" si="0"/>
        <v>#N/A</v>
      </c>
      <c r="E18" t="e">
        <f t="shared" si="1"/>
        <v>#N/A</v>
      </c>
      <c r="F18">
        <f t="shared" si="2"/>
        <v>506</v>
      </c>
      <c r="W18">
        <v>0</v>
      </c>
    </row>
    <row r="19" spans="2:23" x14ac:dyDescent="0.25">
      <c r="W19">
        <v>0</v>
      </c>
    </row>
    <row r="20" spans="2:23" x14ac:dyDescent="0.25">
      <c r="W20">
        <v>0</v>
      </c>
    </row>
    <row r="21" spans="2:23" x14ac:dyDescent="0.25">
      <c r="W21">
        <v>0</v>
      </c>
    </row>
    <row r="22" spans="2:23" x14ac:dyDescent="0.25">
      <c r="W22">
        <v>0</v>
      </c>
    </row>
    <row r="23" spans="2:23" x14ac:dyDescent="0.25">
      <c r="W23">
        <v>0</v>
      </c>
    </row>
    <row r="24" spans="2:23" x14ac:dyDescent="0.25">
      <c r="C24" t="s">
        <v>179</v>
      </c>
      <c r="E24" t="s">
        <v>180</v>
      </c>
      <c r="W24">
        <v>0</v>
      </c>
    </row>
    <row r="25" spans="2:23" x14ac:dyDescent="0.25">
      <c r="C25" s="129" t="s">
        <v>181</v>
      </c>
      <c r="D25" s="130" t="s">
        <v>182</v>
      </c>
      <c r="E25" t="s">
        <v>197</v>
      </c>
      <c r="F25" t="s">
        <v>198</v>
      </c>
      <c r="G25" t="s">
        <v>199</v>
      </c>
      <c r="H25" t="s">
        <v>200</v>
      </c>
      <c r="I25" t="s">
        <v>201</v>
      </c>
      <c r="L25" s="135" t="s">
        <v>202</v>
      </c>
      <c r="M25" s="135" t="s">
        <v>203</v>
      </c>
      <c r="N25" s="135" t="s">
        <v>190</v>
      </c>
      <c r="W25">
        <v>0</v>
      </c>
    </row>
    <row r="26" spans="2:23" x14ac:dyDescent="0.25">
      <c r="B26" s="134" t="s">
        <v>204</v>
      </c>
      <c r="C26" s="131">
        <v>1</v>
      </c>
      <c r="D26" s="132">
        <v>485</v>
      </c>
      <c r="E26">
        <f t="shared" ref="E26:E56" si="3">IF(D26&lt;$L$26,D26,#N/A)</f>
        <v>485</v>
      </c>
      <c r="F26" t="e">
        <f t="shared" ref="F26:F56" si="4">IF(AND(D26&gt;=$L$26,D26&lt;=$L$27),D26,#N/A)</f>
        <v>#N/A</v>
      </c>
      <c r="G26" t="e">
        <f t="shared" ref="G26:G56" si="5">IF(AND(D26&gt;$L$27,D26&lt;=$L$28),D26,#N/A)</f>
        <v>#N/A</v>
      </c>
      <c r="H26" t="e">
        <f t="shared" ref="H26:H56" si="6">IF(AND(D26&gt;$L$28,D26&lt;=$L$29),D26,#N/A)</f>
        <v>#N/A</v>
      </c>
      <c r="I26" t="e">
        <f t="shared" ref="I26:I56" si="7">IF(AND(D26&gt;$L$29,D26&lt;=$L$30),D26,#N/A)</f>
        <v>#N/A</v>
      </c>
      <c r="L26" s="135">
        <v>490</v>
      </c>
      <c r="M26" s="135" t="s">
        <v>205</v>
      </c>
      <c r="N26" s="135">
        <v>10</v>
      </c>
      <c r="W26">
        <v>0</v>
      </c>
    </row>
    <row r="27" spans="2:23" x14ac:dyDescent="0.25">
      <c r="B27" s="134" t="s">
        <v>204</v>
      </c>
      <c r="C27" s="131">
        <v>2</v>
      </c>
      <c r="D27" s="132">
        <v>486</v>
      </c>
      <c r="E27">
        <f t="shared" si="3"/>
        <v>486</v>
      </c>
      <c r="F27" t="e">
        <f t="shared" si="4"/>
        <v>#N/A</v>
      </c>
      <c r="G27" t="e">
        <f t="shared" si="5"/>
        <v>#N/A</v>
      </c>
      <c r="H27" t="e">
        <f t="shared" si="6"/>
        <v>#N/A</v>
      </c>
      <c r="I27" t="e">
        <f t="shared" si="7"/>
        <v>#N/A</v>
      </c>
      <c r="L27" s="135">
        <v>495</v>
      </c>
      <c r="M27" s="135" t="s">
        <v>206</v>
      </c>
      <c r="N27" s="135">
        <v>5</v>
      </c>
      <c r="W27">
        <v>0</v>
      </c>
    </row>
    <row r="28" spans="2:23" x14ac:dyDescent="0.25">
      <c r="B28" s="134" t="s">
        <v>204</v>
      </c>
      <c r="C28" s="131">
        <v>3</v>
      </c>
      <c r="D28" s="132">
        <v>487</v>
      </c>
      <c r="E28">
        <f t="shared" si="3"/>
        <v>487</v>
      </c>
      <c r="F28" t="e">
        <f t="shared" si="4"/>
        <v>#N/A</v>
      </c>
      <c r="G28" t="e">
        <f t="shared" si="5"/>
        <v>#N/A</v>
      </c>
      <c r="H28" t="e">
        <f t="shared" si="6"/>
        <v>#N/A</v>
      </c>
      <c r="I28" t="e">
        <f t="shared" si="7"/>
        <v>#N/A</v>
      </c>
      <c r="L28" s="135">
        <v>505</v>
      </c>
      <c r="M28" s="135" t="s">
        <v>207</v>
      </c>
      <c r="N28" s="135">
        <v>10</v>
      </c>
      <c r="W28">
        <v>0</v>
      </c>
    </row>
    <row r="29" spans="2:23" x14ac:dyDescent="0.25">
      <c r="B29" s="134" t="s">
        <v>204</v>
      </c>
      <c r="C29" s="131">
        <v>4</v>
      </c>
      <c r="D29" s="132">
        <v>488</v>
      </c>
      <c r="E29">
        <f t="shared" si="3"/>
        <v>488</v>
      </c>
      <c r="F29" t="e">
        <f t="shared" si="4"/>
        <v>#N/A</v>
      </c>
      <c r="G29" t="e">
        <f t="shared" si="5"/>
        <v>#N/A</v>
      </c>
      <c r="H29" t="e">
        <f t="shared" si="6"/>
        <v>#N/A</v>
      </c>
      <c r="I29" t="e">
        <f t="shared" si="7"/>
        <v>#N/A</v>
      </c>
      <c r="L29" s="135">
        <v>510</v>
      </c>
      <c r="M29" s="135" t="s">
        <v>206</v>
      </c>
      <c r="N29" s="135">
        <v>5</v>
      </c>
      <c r="W29">
        <v>0</v>
      </c>
    </row>
    <row r="30" spans="2:23" x14ac:dyDescent="0.25">
      <c r="B30" s="134" t="s">
        <v>204</v>
      </c>
      <c r="C30" s="131">
        <v>5</v>
      </c>
      <c r="D30" s="132">
        <v>489</v>
      </c>
      <c r="E30">
        <f t="shared" si="3"/>
        <v>489</v>
      </c>
      <c r="F30" t="e">
        <f t="shared" si="4"/>
        <v>#N/A</v>
      </c>
      <c r="G30" t="e">
        <f t="shared" si="5"/>
        <v>#N/A</v>
      </c>
      <c r="H30" t="e">
        <f t="shared" si="6"/>
        <v>#N/A</v>
      </c>
      <c r="I30" t="e">
        <f t="shared" si="7"/>
        <v>#N/A</v>
      </c>
      <c r="L30" s="135">
        <v>520</v>
      </c>
      <c r="M30" s="135" t="s">
        <v>205</v>
      </c>
      <c r="N30" s="135">
        <v>10</v>
      </c>
      <c r="W30">
        <v>0</v>
      </c>
    </row>
    <row r="31" spans="2:23" x14ac:dyDescent="0.25">
      <c r="B31" s="133" t="s">
        <v>194</v>
      </c>
      <c r="C31" s="131">
        <v>6</v>
      </c>
      <c r="D31" s="132">
        <v>490</v>
      </c>
      <c r="E31" t="e">
        <f t="shared" si="3"/>
        <v>#N/A</v>
      </c>
      <c r="F31">
        <f t="shared" si="4"/>
        <v>490</v>
      </c>
      <c r="G31" t="e">
        <f t="shared" si="5"/>
        <v>#N/A</v>
      </c>
      <c r="H31" t="e">
        <f t="shared" si="6"/>
        <v>#N/A</v>
      </c>
      <c r="I31" t="e">
        <f t="shared" si="7"/>
        <v>#N/A</v>
      </c>
      <c r="W31">
        <v>0</v>
      </c>
    </row>
    <row r="32" spans="2:23" x14ac:dyDescent="0.25">
      <c r="B32" s="133" t="s">
        <v>194</v>
      </c>
      <c r="C32" s="131">
        <v>7</v>
      </c>
      <c r="D32" s="132">
        <v>491</v>
      </c>
      <c r="E32" t="e">
        <f t="shared" si="3"/>
        <v>#N/A</v>
      </c>
      <c r="F32">
        <f t="shared" si="4"/>
        <v>491</v>
      </c>
      <c r="G32" t="e">
        <f t="shared" si="5"/>
        <v>#N/A</v>
      </c>
      <c r="H32" t="e">
        <f t="shared" si="6"/>
        <v>#N/A</v>
      </c>
      <c r="I32" t="e">
        <f t="shared" si="7"/>
        <v>#N/A</v>
      </c>
      <c r="W32">
        <v>0</v>
      </c>
    </row>
    <row r="33" spans="2:23" x14ac:dyDescent="0.25">
      <c r="B33" s="133" t="s">
        <v>194</v>
      </c>
      <c r="C33" s="131">
        <v>8</v>
      </c>
      <c r="D33" s="132">
        <v>492</v>
      </c>
      <c r="E33" t="e">
        <f t="shared" si="3"/>
        <v>#N/A</v>
      </c>
      <c r="F33">
        <f t="shared" si="4"/>
        <v>492</v>
      </c>
      <c r="G33" t="e">
        <f t="shared" si="5"/>
        <v>#N/A</v>
      </c>
      <c r="H33" t="e">
        <f t="shared" si="6"/>
        <v>#N/A</v>
      </c>
      <c r="I33" t="e">
        <f t="shared" si="7"/>
        <v>#N/A</v>
      </c>
      <c r="W33">
        <v>0</v>
      </c>
    </row>
    <row r="34" spans="2:23" x14ac:dyDescent="0.25">
      <c r="B34" s="133" t="s">
        <v>194</v>
      </c>
      <c r="C34" s="131">
        <v>9</v>
      </c>
      <c r="D34" s="132">
        <v>493</v>
      </c>
      <c r="E34" t="e">
        <f t="shared" si="3"/>
        <v>#N/A</v>
      </c>
      <c r="F34">
        <f t="shared" si="4"/>
        <v>493</v>
      </c>
      <c r="G34" t="e">
        <f t="shared" si="5"/>
        <v>#N/A</v>
      </c>
      <c r="H34" t="e">
        <f t="shared" si="6"/>
        <v>#N/A</v>
      </c>
      <c r="I34" t="e">
        <f t="shared" si="7"/>
        <v>#N/A</v>
      </c>
      <c r="W34">
        <v>0</v>
      </c>
    </row>
    <row r="35" spans="2:23" x14ac:dyDescent="0.25">
      <c r="B35" s="133" t="s">
        <v>194</v>
      </c>
      <c r="C35" s="131">
        <v>10</v>
      </c>
      <c r="D35" s="132">
        <v>494</v>
      </c>
      <c r="E35" t="e">
        <f t="shared" si="3"/>
        <v>#N/A</v>
      </c>
      <c r="F35">
        <f t="shared" si="4"/>
        <v>494</v>
      </c>
      <c r="G35" t="e">
        <f t="shared" si="5"/>
        <v>#N/A</v>
      </c>
      <c r="H35" t="e">
        <f t="shared" si="6"/>
        <v>#N/A</v>
      </c>
      <c r="I35" t="e">
        <f t="shared" si="7"/>
        <v>#N/A</v>
      </c>
      <c r="W35">
        <v>0</v>
      </c>
    </row>
    <row r="36" spans="2:23" x14ac:dyDescent="0.25">
      <c r="B36" s="133" t="s">
        <v>194</v>
      </c>
      <c r="C36" s="131">
        <v>11</v>
      </c>
      <c r="D36" s="132">
        <v>495</v>
      </c>
      <c r="E36" t="e">
        <f t="shared" si="3"/>
        <v>#N/A</v>
      </c>
      <c r="F36">
        <f t="shared" si="4"/>
        <v>495</v>
      </c>
      <c r="G36" t="e">
        <f t="shared" si="5"/>
        <v>#N/A</v>
      </c>
      <c r="H36" t="e">
        <f t="shared" si="6"/>
        <v>#N/A</v>
      </c>
      <c r="I36" t="e">
        <f t="shared" si="7"/>
        <v>#N/A</v>
      </c>
      <c r="W36">
        <v>0</v>
      </c>
    </row>
    <row r="37" spans="2:23" x14ac:dyDescent="0.25">
      <c r="B37" s="133" t="s">
        <v>194</v>
      </c>
      <c r="C37" s="131">
        <v>12</v>
      </c>
      <c r="D37" s="132">
        <v>496</v>
      </c>
      <c r="E37" t="e">
        <f t="shared" si="3"/>
        <v>#N/A</v>
      </c>
      <c r="F37" t="e">
        <f t="shared" si="4"/>
        <v>#N/A</v>
      </c>
      <c r="G37">
        <f t="shared" si="5"/>
        <v>496</v>
      </c>
      <c r="H37" t="e">
        <f t="shared" si="6"/>
        <v>#N/A</v>
      </c>
      <c r="I37" t="e">
        <f t="shared" si="7"/>
        <v>#N/A</v>
      </c>
      <c r="W37">
        <v>0</v>
      </c>
    </row>
    <row r="38" spans="2:23" x14ac:dyDescent="0.25">
      <c r="B38" s="133" t="s">
        <v>194</v>
      </c>
      <c r="C38" s="131">
        <v>13</v>
      </c>
      <c r="D38" s="132">
        <v>497</v>
      </c>
      <c r="E38" t="e">
        <f t="shared" si="3"/>
        <v>#N/A</v>
      </c>
      <c r="F38" t="e">
        <f t="shared" si="4"/>
        <v>#N/A</v>
      </c>
      <c r="G38">
        <f t="shared" si="5"/>
        <v>497</v>
      </c>
      <c r="H38" t="e">
        <f t="shared" si="6"/>
        <v>#N/A</v>
      </c>
      <c r="I38" t="e">
        <f t="shared" si="7"/>
        <v>#N/A</v>
      </c>
      <c r="W38">
        <v>0</v>
      </c>
    </row>
    <row r="39" spans="2:23" x14ac:dyDescent="0.25">
      <c r="B39" s="133" t="s">
        <v>194</v>
      </c>
      <c r="C39" s="131">
        <v>14</v>
      </c>
      <c r="D39" s="132">
        <v>498</v>
      </c>
      <c r="E39" t="e">
        <f t="shared" si="3"/>
        <v>#N/A</v>
      </c>
      <c r="F39" t="e">
        <f t="shared" si="4"/>
        <v>#N/A</v>
      </c>
      <c r="G39">
        <f t="shared" si="5"/>
        <v>498</v>
      </c>
      <c r="H39" t="e">
        <f t="shared" si="6"/>
        <v>#N/A</v>
      </c>
      <c r="I39" t="e">
        <f t="shared" si="7"/>
        <v>#N/A</v>
      </c>
      <c r="W39">
        <v>0</v>
      </c>
    </row>
    <row r="40" spans="2:23" x14ac:dyDescent="0.25">
      <c r="B40" s="133" t="s">
        <v>194</v>
      </c>
      <c r="C40" s="131">
        <v>15</v>
      </c>
      <c r="D40" s="132">
        <v>499</v>
      </c>
      <c r="E40" t="e">
        <f t="shared" si="3"/>
        <v>#N/A</v>
      </c>
      <c r="F40" t="e">
        <f t="shared" si="4"/>
        <v>#N/A</v>
      </c>
      <c r="G40">
        <f t="shared" si="5"/>
        <v>499</v>
      </c>
      <c r="H40" t="e">
        <f t="shared" si="6"/>
        <v>#N/A</v>
      </c>
      <c r="I40" t="e">
        <f t="shared" si="7"/>
        <v>#N/A</v>
      </c>
      <c r="W40">
        <v>0</v>
      </c>
    </row>
    <row r="41" spans="2:23" x14ac:dyDescent="0.25">
      <c r="B41" s="133" t="s">
        <v>194</v>
      </c>
      <c r="C41" s="131">
        <v>16</v>
      </c>
      <c r="D41" s="132">
        <v>500</v>
      </c>
      <c r="E41" t="e">
        <f t="shared" si="3"/>
        <v>#N/A</v>
      </c>
      <c r="F41" t="e">
        <f t="shared" si="4"/>
        <v>#N/A</v>
      </c>
      <c r="G41">
        <f t="shared" si="5"/>
        <v>500</v>
      </c>
      <c r="H41" t="e">
        <f t="shared" si="6"/>
        <v>#N/A</v>
      </c>
      <c r="I41" t="e">
        <f t="shared" si="7"/>
        <v>#N/A</v>
      </c>
      <c r="W41">
        <v>0</v>
      </c>
    </row>
    <row r="42" spans="2:23" x14ac:dyDescent="0.25">
      <c r="B42" s="133" t="s">
        <v>194</v>
      </c>
      <c r="C42" s="131">
        <v>17</v>
      </c>
      <c r="D42" s="132">
        <v>501</v>
      </c>
      <c r="E42" t="e">
        <f t="shared" si="3"/>
        <v>#N/A</v>
      </c>
      <c r="F42" t="e">
        <f t="shared" si="4"/>
        <v>#N/A</v>
      </c>
      <c r="G42">
        <f t="shared" si="5"/>
        <v>501</v>
      </c>
      <c r="H42" t="e">
        <f t="shared" si="6"/>
        <v>#N/A</v>
      </c>
      <c r="I42" t="e">
        <f t="shared" si="7"/>
        <v>#N/A</v>
      </c>
      <c r="W42">
        <v>0</v>
      </c>
    </row>
    <row r="43" spans="2:23" x14ac:dyDescent="0.25">
      <c r="B43" s="133" t="s">
        <v>194</v>
      </c>
      <c r="C43" s="131">
        <v>18</v>
      </c>
      <c r="D43" s="132">
        <v>502</v>
      </c>
      <c r="E43" t="e">
        <f t="shared" si="3"/>
        <v>#N/A</v>
      </c>
      <c r="F43" t="e">
        <f t="shared" si="4"/>
        <v>#N/A</v>
      </c>
      <c r="G43">
        <f t="shared" si="5"/>
        <v>502</v>
      </c>
      <c r="H43" t="e">
        <f t="shared" si="6"/>
        <v>#N/A</v>
      </c>
      <c r="I43" t="e">
        <f t="shared" si="7"/>
        <v>#N/A</v>
      </c>
      <c r="W43">
        <v>0</v>
      </c>
    </row>
    <row r="44" spans="2:23" x14ac:dyDescent="0.25">
      <c r="B44" s="133" t="s">
        <v>194</v>
      </c>
      <c r="C44" s="131">
        <v>19</v>
      </c>
      <c r="D44" s="132">
        <v>503</v>
      </c>
      <c r="E44" t="e">
        <f t="shared" si="3"/>
        <v>#N/A</v>
      </c>
      <c r="F44" t="e">
        <f t="shared" si="4"/>
        <v>#N/A</v>
      </c>
      <c r="G44">
        <f t="shared" si="5"/>
        <v>503</v>
      </c>
      <c r="H44" t="e">
        <f t="shared" si="6"/>
        <v>#N/A</v>
      </c>
      <c r="I44" t="e">
        <f t="shared" si="7"/>
        <v>#N/A</v>
      </c>
      <c r="W44">
        <v>0</v>
      </c>
    </row>
    <row r="45" spans="2:23" x14ac:dyDescent="0.25">
      <c r="B45" s="133" t="s">
        <v>194</v>
      </c>
      <c r="C45" s="131">
        <v>20</v>
      </c>
      <c r="D45" s="132">
        <v>504</v>
      </c>
      <c r="E45" t="e">
        <f t="shared" si="3"/>
        <v>#N/A</v>
      </c>
      <c r="F45" t="e">
        <f t="shared" si="4"/>
        <v>#N/A</v>
      </c>
      <c r="G45">
        <f t="shared" si="5"/>
        <v>504</v>
      </c>
      <c r="H45" t="e">
        <f t="shared" si="6"/>
        <v>#N/A</v>
      </c>
      <c r="I45" t="e">
        <f t="shared" si="7"/>
        <v>#N/A</v>
      </c>
      <c r="W45">
        <v>0</v>
      </c>
    </row>
    <row r="46" spans="2:23" x14ac:dyDescent="0.25">
      <c r="B46" s="133" t="s">
        <v>194</v>
      </c>
      <c r="C46" s="131">
        <v>21</v>
      </c>
      <c r="D46" s="132">
        <v>505</v>
      </c>
      <c r="E46" t="e">
        <f t="shared" si="3"/>
        <v>#N/A</v>
      </c>
      <c r="F46" t="e">
        <f t="shared" si="4"/>
        <v>#N/A</v>
      </c>
      <c r="G46">
        <f t="shared" si="5"/>
        <v>505</v>
      </c>
      <c r="H46" t="e">
        <f t="shared" si="6"/>
        <v>#N/A</v>
      </c>
      <c r="I46" t="e">
        <f t="shared" si="7"/>
        <v>#N/A</v>
      </c>
      <c r="W46">
        <v>0</v>
      </c>
    </row>
    <row r="47" spans="2:23" x14ac:dyDescent="0.25">
      <c r="B47" s="133" t="s">
        <v>194</v>
      </c>
      <c r="C47" s="131">
        <v>22</v>
      </c>
      <c r="D47" s="132">
        <v>506</v>
      </c>
      <c r="E47" t="e">
        <f t="shared" si="3"/>
        <v>#N/A</v>
      </c>
      <c r="F47" t="e">
        <f t="shared" si="4"/>
        <v>#N/A</v>
      </c>
      <c r="G47" t="e">
        <f t="shared" si="5"/>
        <v>#N/A</v>
      </c>
      <c r="H47">
        <f t="shared" si="6"/>
        <v>506</v>
      </c>
      <c r="I47" t="e">
        <f t="shared" si="7"/>
        <v>#N/A</v>
      </c>
      <c r="W47">
        <v>0</v>
      </c>
    </row>
    <row r="48" spans="2:23" x14ac:dyDescent="0.25">
      <c r="B48" s="133" t="s">
        <v>194</v>
      </c>
      <c r="C48" s="131">
        <v>23</v>
      </c>
      <c r="D48" s="132">
        <v>507</v>
      </c>
      <c r="E48" t="e">
        <f t="shared" si="3"/>
        <v>#N/A</v>
      </c>
      <c r="F48" t="e">
        <f t="shared" si="4"/>
        <v>#N/A</v>
      </c>
      <c r="G48" t="e">
        <f t="shared" si="5"/>
        <v>#N/A</v>
      </c>
      <c r="H48">
        <f t="shared" si="6"/>
        <v>507</v>
      </c>
      <c r="I48" t="e">
        <f t="shared" si="7"/>
        <v>#N/A</v>
      </c>
      <c r="W48">
        <v>0</v>
      </c>
    </row>
    <row r="49" spans="2:23" x14ac:dyDescent="0.25">
      <c r="B49" s="133" t="s">
        <v>194</v>
      </c>
      <c r="C49" s="131">
        <v>24</v>
      </c>
      <c r="D49" s="132">
        <v>508</v>
      </c>
      <c r="E49" t="e">
        <f t="shared" si="3"/>
        <v>#N/A</v>
      </c>
      <c r="F49" t="e">
        <f t="shared" si="4"/>
        <v>#N/A</v>
      </c>
      <c r="G49" t="e">
        <f t="shared" si="5"/>
        <v>#N/A</v>
      </c>
      <c r="H49">
        <f t="shared" si="6"/>
        <v>508</v>
      </c>
      <c r="I49" t="e">
        <f t="shared" si="7"/>
        <v>#N/A</v>
      </c>
      <c r="W49">
        <v>0</v>
      </c>
    </row>
    <row r="50" spans="2:23" x14ac:dyDescent="0.25">
      <c r="B50" s="133" t="s">
        <v>194</v>
      </c>
      <c r="C50" s="131">
        <v>25</v>
      </c>
      <c r="D50" s="132">
        <v>509</v>
      </c>
      <c r="E50" t="e">
        <f t="shared" si="3"/>
        <v>#N/A</v>
      </c>
      <c r="F50" t="e">
        <f t="shared" si="4"/>
        <v>#N/A</v>
      </c>
      <c r="G50" t="e">
        <f t="shared" si="5"/>
        <v>#N/A</v>
      </c>
      <c r="H50">
        <f t="shared" si="6"/>
        <v>509</v>
      </c>
      <c r="I50" t="e">
        <f t="shared" si="7"/>
        <v>#N/A</v>
      </c>
      <c r="W50">
        <v>0</v>
      </c>
    </row>
    <row r="51" spans="2:23" x14ac:dyDescent="0.25">
      <c r="B51" s="133" t="s">
        <v>194</v>
      </c>
      <c r="C51" s="131">
        <v>26</v>
      </c>
      <c r="D51" s="132">
        <v>510</v>
      </c>
      <c r="E51" t="e">
        <f t="shared" si="3"/>
        <v>#N/A</v>
      </c>
      <c r="F51" t="e">
        <f t="shared" si="4"/>
        <v>#N/A</v>
      </c>
      <c r="G51" t="e">
        <f t="shared" si="5"/>
        <v>#N/A</v>
      </c>
      <c r="H51">
        <f t="shared" si="6"/>
        <v>510</v>
      </c>
      <c r="I51" t="e">
        <f t="shared" si="7"/>
        <v>#N/A</v>
      </c>
      <c r="W51">
        <v>0</v>
      </c>
    </row>
    <row r="52" spans="2:23" x14ac:dyDescent="0.25">
      <c r="B52" s="134" t="s">
        <v>204</v>
      </c>
      <c r="C52" s="131">
        <v>27</v>
      </c>
      <c r="D52" s="132">
        <v>511</v>
      </c>
      <c r="E52" t="e">
        <f t="shared" si="3"/>
        <v>#N/A</v>
      </c>
      <c r="F52" t="e">
        <f t="shared" si="4"/>
        <v>#N/A</v>
      </c>
      <c r="G52" t="e">
        <f t="shared" si="5"/>
        <v>#N/A</v>
      </c>
      <c r="H52" t="e">
        <f t="shared" si="6"/>
        <v>#N/A</v>
      </c>
      <c r="I52">
        <f t="shared" si="7"/>
        <v>511</v>
      </c>
      <c r="W52">
        <v>0</v>
      </c>
    </row>
    <row r="53" spans="2:23" x14ac:dyDescent="0.25">
      <c r="B53" s="134" t="s">
        <v>204</v>
      </c>
      <c r="C53" s="131">
        <v>28</v>
      </c>
      <c r="D53" s="132">
        <v>512</v>
      </c>
      <c r="E53" t="e">
        <f t="shared" si="3"/>
        <v>#N/A</v>
      </c>
      <c r="F53" t="e">
        <f t="shared" si="4"/>
        <v>#N/A</v>
      </c>
      <c r="G53" t="e">
        <f t="shared" si="5"/>
        <v>#N/A</v>
      </c>
      <c r="H53" t="e">
        <f t="shared" si="6"/>
        <v>#N/A</v>
      </c>
      <c r="I53">
        <f t="shared" si="7"/>
        <v>512</v>
      </c>
      <c r="W53">
        <v>0</v>
      </c>
    </row>
    <row r="54" spans="2:23" x14ac:dyDescent="0.25">
      <c r="B54" s="134" t="s">
        <v>204</v>
      </c>
      <c r="C54" s="131">
        <v>29</v>
      </c>
      <c r="D54" s="132">
        <v>513</v>
      </c>
      <c r="E54" t="e">
        <f t="shared" si="3"/>
        <v>#N/A</v>
      </c>
      <c r="F54" t="e">
        <f t="shared" si="4"/>
        <v>#N/A</v>
      </c>
      <c r="G54" t="e">
        <f t="shared" si="5"/>
        <v>#N/A</v>
      </c>
      <c r="H54" t="e">
        <f t="shared" si="6"/>
        <v>#N/A</v>
      </c>
      <c r="I54">
        <f t="shared" si="7"/>
        <v>513</v>
      </c>
      <c r="W54">
        <v>0</v>
      </c>
    </row>
    <row r="55" spans="2:23" x14ac:dyDescent="0.25">
      <c r="B55" s="134" t="s">
        <v>204</v>
      </c>
      <c r="C55" s="131">
        <v>30</v>
      </c>
      <c r="D55" s="132">
        <v>514</v>
      </c>
      <c r="E55" t="e">
        <f t="shared" si="3"/>
        <v>#N/A</v>
      </c>
      <c r="F55" t="e">
        <f t="shared" si="4"/>
        <v>#N/A</v>
      </c>
      <c r="G55" t="e">
        <f t="shared" si="5"/>
        <v>#N/A</v>
      </c>
      <c r="H55" t="e">
        <f t="shared" si="6"/>
        <v>#N/A</v>
      </c>
      <c r="I55">
        <f t="shared" si="7"/>
        <v>514</v>
      </c>
      <c r="W55">
        <v>0</v>
      </c>
    </row>
    <row r="56" spans="2:23" x14ac:dyDescent="0.25">
      <c r="B56" s="134" t="s">
        <v>204</v>
      </c>
      <c r="C56" s="131">
        <v>31</v>
      </c>
      <c r="D56" s="132">
        <v>515</v>
      </c>
      <c r="E56" t="e">
        <f t="shared" si="3"/>
        <v>#N/A</v>
      </c>
      <c r="F56" t="e">
        <f t="shared" si="4"/>
        <v>#N/A</v>
      </c>
      <c r="G56" t="e">
        <f t="shared" si="5"/>
        <v>#N/A</v>
      </c>
      <c r="H56" t="e">
        <f t="shared" si="6"/>
        <v>#N/A</v>
      </c>
      <c r="I56">
        <f t="shared" si="7"/>
        <v>515</v>
      </c>
      <c r="W56">
        <v>0</v>
      </c>
    </row>
    <row r="57" spans="2:23" x14ac:dyDescent="0.25">
      <c r="W57">
        <v>0</v>
      </c>
    </row>
    <row r="58" spans="2:23" x14ac:dyDescent="0.25">
      <c r="W58">
        <v>0</v>
      </c>
    </row>
    <row r="59" spans="2:23" x14ac:dyDescent="0.25">
      <c r="W59">
        <v>0</v>
      </c>
    </row>
    <row r="60" spans="2:23" x14ac:dyDescent="0.25">
      <c r="W60">
        <v>0</v>
      </c>
    </row>
    <row r="61" spans="2:23" x14ac:dyDescent="0.25">
      <c r="W61">
        <v>0</v>
      </c>
    </row>
    <row r="62" spans="2:23" x14ac:dyDescent="0.25">
      <c r="W62">
        <v>0</v>
      </c>
    </row>
    <row r="63" spans="2:23" x14ac:dyDescent="0.25">
      <c r="W63">
        <v>0</v>
      </c>
    </row>
    <row r="64" spans="2:23" x14ac:dyDescent="0.25">
      <c r="W64">
        <v>0</v>
      </c>
    </row>
    <row r="65" spans="23:23" x14ac:dyDescent="0.25">
      <c r="W65">
        <v>0</v>
      </c>
    </row>
    <row r="66" spans="23:23" x14ac:dyDescent="0.25">
      <c r="W66">
        <v>0</v>
      </c>
    </row>
    <row r="67" spans="23:23" x14ac:dyDescent="0.25">
      <c r="W67">
        <v>0</v>
      </c>
    </row>
    <row r="68" spans="23:23" x14ac:dyDescent="0.25">
      <c r="W68">
        <v>0</v>
      </c>
    </row>
    <row r="69" spans="23:23" x14ac:dyDescent="0.25">
      <c r="W69">
        <v>0</v>
      </c>
    </row>
    <row r="70" spans="23:23" x14ac:dyDescent="0.25">
      <c r="W70">
        <v>0</v>
      </c>
    </row>
    <row r="71" spans="23:23" x14ac:dyDescent="0.25">
      <c r="W71">
        <v>0</v>
      </c>
    </row>
    <row r="72" spans="23:23" x14ac:dyDescent="0.25">
      <c r="W72">
        <v>0</v>
      </c>
    </row>
    <row r="73" spans="23:23" x14ac:dyDescent="0.25">
      <c r="W73">
        <v>0</v>
      </c>
    </row>
    <row r="74" spans="23:23" x14ac:dyDescent="0.25">
      <c r="W74">
        <v>0</v>
      </c>
    </row>
    <row r="75" spans="23:23" x14ac:dyDescent="0.25">
      <c r="W75">
        <v>0</v>
      </c>
    </row>
    <row r="76" spans="23:23" x14ac:dyDescent="0.25">
      <c r="W76">
        <v>0</v>
      </c>
    </row>
    <row r="77" spans="23:23" x14ac:dyDescent="0.25">
      <c r="W77">
        <v>0</v>
      </c>
    </row>
    <row r="78" spans="23:23" x14ac:dyDescent="0.25">
      <c r="W78">
        <v>0</v>
      </c>
    </row>
    <row r="79" spans="23:23" x14ac:dyDescent="0.25">
      <c r="W79">
        <v>0</v>
      </c>
    </row>
    <row r="80" spans="23:23" x14ac:dyDescent="0.25">
      <c r="W80">
        <v>0</v>
      </c>
    </row>
    <row r="81" spans="23:23" x14ac:dyDescent="0.25">
      <c r="W81">
        <v>0</v>
      </c>
    </row>
    <row r="82" spans="23:23" x14ac:dyDescent="0.25">
      <c r="W82">
        <v>0</v>
      </c>
    </row>
    <row r="83" spans="23:23" x14ac:dyDescent="0.25">
      <c r="W83">
        <v>0</v>
      </c>
    </row>
    <row r="84" spans="23:23" x14ac:dyDescent="0.25">
      <c r="W84">
        <v>0</v>
      </c>
    </row>
    <row r="85" spans="23:23" x14ac:dyDescent="0.25">
      <c r="W85">
        <v>0</v>
      </c>
    </row>
    <row r="86" spans="23:23" x14ac:dyDescent="0.25">
      <c r="W86">
        <v>0</v>
      </c>
    </row>
    <row r="87" spans="23:23" x14ac:dyDescent="0.25">
      <c r="W87">
        <v>0</v>
      </c>
    </row>
    <row r="88" spans="23:23" x14ac:dyDescent="0.25">
      <c r="W88">
        <v>0</v>
      </c>
    </row>
    <row r="89" spans="23:23" x14ac:dyDescent="0.25">
      <c r="W89">
        <v>0</v>
      </c>
    </row>
    <row r="90" spans="23:23" x14ac:dyDescent="0.25">
      <c r="W90">
        <v>0</v>
      </c>
    </row>
    <row r="91" spans="23:23" x14ac:dyDescent="0.25">
      <c r="W91">
        <v>0</v>
      </c>
    </row>
    <row r="92" spans="23:23" x14ac:dyDescent="0.25">
      <c r="W92">
        <v>0</v>
      </c>
    </row>
    <row r="93" spans="23:23" x14ac:dyDescent="0.25">
      <c r="W93">
        <v>0</v>
      </c>
    </row>
    <row r="94" spans="23:23" x14ac:dyDescent="0.25">
      <c r="W94">
        <v>0</v>
      </c>
    </row>
    <row r="95" spans="23:23" x14ac:dyDescent="0.25">
      <c r="W95">
        <v>0</v>
      </c>
    </row>
    <row r="96" spans="23:23" x14ac:dyDescent="0.25">
      <c r="W96">
        <v>0</v>
      </c>
    </row>
    <row r="97" spans="23:23" x14ac:dyDescent="0.25">
      <c r="W97">
        <v>0</v>
      </c>
    </row>
    <row r="98" spans="23:23" x14ac:dyDescent="0.25">
      <c r="W98">
        <v>0</v>
      </c>
    </row>
    <row r="99" spans="23:23" x14ac:dyDescent="0.25">
      <c r="W99">
        <v>0</v>
      </c>
    </row>
    <row r="100" spans="23:23" x14ac:dyDescent="0.25">
      <c r="W100">
        <v>0</v>
      </c>
    </row>
    <row r="101" spans="23:23" x14ac:dyDescent="0.25">
      <c r="W101">
        <v>0</v>
      </c>
    </row>
    <row r="102" spans="23:23" x14ac:dyDescent="0.25">
      <c r="W102">
        <v>0</v>
      </c>
    </row>
    <row r="103" spans="23:23" x14ac:dyDescent="0.25">
      <c r="W103">
        <v>0</v>
      </c>
    </row>
    <row r="104" spans="23:23" x14ac:dyDescent="0.25">
      <c r="W104">
        <v>0</v>
      </c>
    </row>
    <row r="105" spans="23:23" x14ac:dyDescent="0.25">
      <c r="W105">
        <v>0</v>
      </c>
    </row>
    <row r="106" spans="23:23" x14ac:dyDescent="0.25">
      <c r="W106">
        <v>0</v>
      </c>
    </row>
    <row r="107" spans="23:23" x14ac:dyDescent="0.25">
      <c r="W107">
        <v>0</v>
      </c>
    </row>
    <row r="108" spans="23:23" x14ac:dyDescent="0.25">
      <c r="W108">
        <v>0</v>
      </c>
    </row>
    <row r="109" spans="23:23" x14ac:dyDescent="0.25">
      <c r="W109">
        <v>0</v>
      </c>
    </row>
    <row r="110" spans="23:23" x14ac:dyDescent="0.25">
      <c r="W110">
        <v>0</v>
      </c>
    </row>
    <row r="111" spans="23:23" x14ac:dyDescent="0.25">
      <c r="W111">
        <v>0</v>
      </c>
    </row>
    <row r="112" spans="23:23" x14ac:dyDescent="0.25">
      <c r="W112">
        <v>0</v>
      </c>
    </row>
    <row r="113" spans="23:23" x14ac:dyDescent="0.25">
      <c r="W113">
        <v>0</v>
      </c>
    </row>
    <row r="114" spans="23:23" x14ac:dyDescent="0.25">
      <c r="W114">
        <v>0</v>
      </c>
    </row>
    <row r="115" spans="23:23" x14ac:dyDescent="0.25">
      <c r="W115">
        <v>0</v>
      </c>
    </row>
    <row r="116" spans="23:23" x14ac:dyDescent="0.25">
      <c r="W116">
        <v>0</v>
      </c>
    </row>
    <row r="117" spans="23:23" x14ac:dyDescent="0.25">
      <c r="W117">
        <v>0</v>
      </c>
    </row>
    <row r="118" spans="23:23" x14ac:dyDescent="0.25">
      <c r="W118">
        <v>0</v>
      </c>
    </row>
    <row r="119" spans="23:23" x14ac:dyDescent="0.25">
      <c r="W119">
        <v>0</v>
      </c>
    </row>
    <row r="120" spans="23:23" x14ac:dyDescent="0.25">
      <c r="W120">
        <v>0</v>
      </c>
    </row>
    <row r="121" spans="23:23" x14ac:dyDescent="0.25">
      <c r="W121">
        <v>0</v>
      </c>
    </row>
    <row r="122" spans="23:23" x14ac:dyDescent="0.25">
      <c r="W122">
        <v>0</v>
      </c>
    </row>
    <row r="123" spans="23:23" x14ac:dyDescent="0.25">
      <c r="W123">
        <v>0</v>
      </c>
    </row>
    <row r="124" spans="23:23" x14ac:dyDescent="0.25">
      <c r="W124">
        <v>0</v>
      </c>
    </row>
    <row r="125" spans="23:23" x14ac:dyDescent="0.25">
      <c r="W125">
        <v>0</v>
      </c>
    </row>
    <row r="126" spans="23:23" x14ac:dyDescent="0.25">
      <c r="W126">
        <v>0</v>
      </c>
    </row>
    <row r="127" spans="23:23" x14ac:dyDescent="0.25">
      <c r="W127">
        <v>0</v>
      </c>
    </row>
    <row r="128" spans="23:23" x14ac:dyDescent="0.25">
      <c r="W128">
        <v>0</v>
      </c>
    </row>
    <row r="129" spans="23:23" x14ac:dyDescent="0.25">
      <c r="W129">
        <v>0</v>
      </c>
    </row>
    <row r="130" spans="23:23" x14ac:dyDescent="0.25">
      <c r="W130">
        <v>0</v>
      </c>
    </row>
    <row r="131" spans="23:23" x14ac:dyDescent="0.25">
      <c r="W131">
        <v>0</v>
      </c>
    </row>
    <row r="132" spans="23:23" x14ac:dyDescent="0.25">
      <c r="W132">
        <v>0</v>
      </c>
    </row>
    <row r="133" spans="23:23" x14ac:dyDescent="0.25">
      <c r="W133">
        <v>0</v>
      </c>
    </row>
    <row r="134" spans="23:23" x14ac:dyDescent="0.25">
      <c r="W134">
        <v>0</v>
      </c>
    </row>
    <row r="135" spans="23:23" x14ac:dyDescent="0.25">
      <c r="W135">
        <v>0</v>
      </c>
    </row>
    <row r="136" spans="23:23" x14ac:dyDescent="0.25">
      <c r="W136">
        <v>0</v>
      </c>
    </row>
    <row r="137" spans="23:23" x14ac:dyDescent="0.25">
      <c r="W137">
        <v>0</v>
      </c>
    </row>
    <row r="138" spans="23:23" x14ac:dyDescent="0.25">
      <c r="W138">
        <v>0</v>
      </c>
    </row>
    <row r="139" spans="23:23" x14ac:dyDescent="0.25">
      <c r="W139">
        <v>0</v>
      </c>
    </row>
    <row r="140" spans="23:23" x14ac:dyDescent="0.25">
      <c r="W140">
        <v>0</v>
      </c>
    </row>
    <row r="141" spans="23:23" x14ac:dyDescent="0.25">
      <c r="W141">
        <v>0</v>
      </c>
    </row>
    <row r="142" spans="23:23" x14ac:dyDescent="0.25">
      <c r="W142">
        <v>0</v>
      </c>
    </row>
    <row r="143" spans="23:23" x14ac:dyDescent="0.25">
      <c r="W143">
        <v>0</v>
      </c>
    </row>
    <row r="144" spans="23:23" x14ac:dyDescent="0.25">
      <c r="W144">
        <v>0</v>
      </c>
    </row>
    <row r="145" spans="23:23" x14ac:dyDescent="0.25">
      <c r="W145">
        <v>0</v>
      </c>
    </row>
    <row r="146" spans="23:23" x14ac:dyDescent="0.25">
      <c r="W146">
        <v>0</v>
      </c>
    </row>
    <row r="147" spans="23:23" x14ac:dyDescent="0.25">
      <c r="W147">
        <v>0</v>
      </c>
    </row>
    <row r="148" spans="23:23" x14ac:dyDescent="0.25">
      <c r="W148">
        <v>0</v>
      </c>
    </row>
    <row r="149" spans="23:23" x14ac:dyDescent="0.25">
      <c r="W149">
        <v>0</v>
      </c>
    </row>
    <row r="150" spans="23:23" x14ac:dyDescent="0.25">
      <c r="W150">
        <v>0</v>
      </c>
    </row>
    <row r="151" spans="23:23" x14ac:dyDescent="0.25">
      <c r="W151">
        <v>0</v>
      </c>
    </row>
    <row r="152" spans="23:23" x14ac:dyDescent="0.25">
      <c r="W152">
        <v>0</v>
      </c>
    </row>
    <row r="153" spans="23:23" x14ac:dyDescent="0.25">
      <c r="W153">
        <v>0</v>
      </c>
    </row>
    <row r="154" spans="23:23" x14ac:dyDescent="0.25">
      <c r="W154">
        <v>0</v>
      </c>
    </row>
    <row r="155" spans="23:23" x14ac:dyDescent="0.25">
      <c r="W155">
        <v>0</v>
      </c>
    </row>
    <row r="156" spans="23:23" x14ac:dyDescent="0.25">
      <c r="W156">
        <v>0</v>
      </c>
    </row>
    <row r="157" spans="23:23" x14ac:dyDescent="0.25">
      <c r="W157">
        <v>0</v>
      </c>
    </row>
    <row r="158" spans="23:23" x14ac:dyDescent="0.25">
      <c r="W158">
        <v>0</v>
      </c>
    </row>
    <row r="159" spans="23:23" x14ac:dyDescent="0.25">
      <c r="W159">
        <v>0</v>
      </c>
    </row>
    <row r="160" spans="23:23" x14ac:dyDescent="0.25">
      <c r="W160">
        <v>0</v>
      </c>
    </row>
    <row r="161" spans="23:23" x14ac:dyDescent="0.25">
      <c r="W161">
        <v>0</v>
      </c>
    </row>
    <row r="162" spans="23:23" x14ac:dyDescent="0.25">
      <c r="W162">
        <v>0</v>
      </c>
    </row>
    <row r="163" spans="23:23" x14ac:dyDescent="0.25">
      <c r="W163">
        <v>0</v>
      </c>
    </row>
    <row r="164" spans="23:23" x14ac:dyDescent="0.25">
      <c r="W164">
        <v>0</v>
      </c>
    </row>
    <row r="165" spans="23:23" x14ac:dyDescent="0.25">
      <c r="W165">
        <v>0</v>
      </c>
    </row>
    <row r="166" spans="23:23" x14ac:dyDescent="0.25">
      <c r="W166">
        <v>0</v>
      </c>
    </row>
    <row r="167" spans="23:23" x14ac:dyDescent="0.25">
      <c r="W167">
        <v>0</v>
      </c>
    </row>
    <row r="168" spans="23:23" x14ac:dyDescent="0.25">
      <c r="W168">
        <v>0</v>
      </c>
    </row>
    <row r="169" spans="23:23" x14ac:dyDescent="0.25">
      <c r="W169">
        <v>0</v>
      </c>
    </row>
    <row r="170" spans="23:23" x14ac:dyDescent="0.25">
      <c r="W170">
        <v>0</v>
      </c>
    </row>
    <row r="171" spans="23:23" x14ac:dyDescent="0.25">
      <c r="W171">
        <v>0</v>
      </c>
    </row>
    <row r="172" spans="23:23" x14ac:dyDescent="0.25">
      <c r="W172">
        <v>0</v>
      </c>
    </row>
    <row r="173" spans="23:23" x14ac:dyDescent="0.25">
      <c r="W173">
        <v>0</v>
      </c>
    </row>
    <row r="174" spans="23:23" x14ac:dyDescent="0.25">
      <c r="W174">
        <v>0</v>
      </c>
    </row>
    <row r="175" spans="23:23" x14ac:dyDescent="0.25">
      <c r="W175">
        <v>0</v>
      </c>
    </row>
    <row r="176" spans="23:23" x14ac:dyDescent="0.25">
      <c r="W176">
        <v>0</v>
      </c>
    </row>
    <row r="177" spans="23:23" x14ac:dyDescent="0.25">
      <c r="W177">
        <v>0</v>
      </c>
    </row>
    <row r="178" spans="23:23" x14ac:dyDescent="0.25">
      <c r="W178">
        <v>0</v>
      </c>
    </row>
    <row r="179" spans="23:23" x14ac:dyDescent="0.25">
      <c r="W179">
        <v>0</v>
      </c>
    </row>
    <row r="180" spans="23:23" x14ac:dyDescent="0.25">
      <c r="W180">
        <v>0</v>
      </c>
    </row>
    <row r="181" spans="23:23" x14ac:dyDescent="0.25">
      <c r="W181">
        <v>0</v>
      </c>
    </row>
    <row r="182" spans="23:23" x14ac:dyDescent="0.25">
      <c r="W182">
        <v>0</v>
      </c>
    </row>
    <row r="183" spans="23:23" x14ac:dyDescent="0.25">
      <c r="W183">
        <v>0</v>
      </c>
    </row>
    <row r="184" spans="23:23" x14ac:dyDescent="0.25">
      <c r="W184">
        <v>0</v>
      </c>
    </row>
    <row r="185" spans="23:23" x14ac:dyDescent="0.25">
      <c r="W185">
        <v>0</v>
      </c>
    </row>
    <row r="186" spans="23:23" x14ac:dyDescent="0.25">
      <c r="W186">
        <v>0</v>
      </c>
    </row>
    <row r="187" spans="23:23" x14ac:dyDescent="0.25">
      <c r="W187">
        <v>0</v>
      </c>
    </row>
    <row r="188" spans="23:23" x14ac:dyDescent="0.25">
      <c r="W188">
        <v>0</v>
      </c>
    </row>
    <row r="189" spans="23:23" x14ac:dyDescent="0.25">
      <c r="W189">
        <v>0</v>
      </c>
    </row>
    <row r="190" spans="23:23" x14ac:dyDescent="0.25">
      <c r="W190">
        <v>0</v>
      </c>
    </row>
    <row r="191" spans="23:23" x14ac:dyDescent="0.25">
      <c r="W191">
        <v>0</v>
      </c>
    </row>
    <row r="192" spans="23:23" x14ac:dyDescent="0.25">
      <c r="W192">
        <v>0</v>
      </c>
    </row>
    <row r="193" spans="23:23" x14ac:dyDescent="0.25">
      <c r="W193">
        <v>0</v>
      </c>
    </row>
    <row r="194" spans="23:23" x14ac:dyDescent="0.25">
      <c r="W194">
        <v>0</v>
      </c>
    </row>
    <row r="195" spans="23:23" x14ac:dyDescent="0.25">
      <c r="W195">
        <v>0</v>
      </c>
    </row>
    <row r="196" spans="23:23" x14ac:dyDescent="0.25">
      <c r="W196">
        <v>0</v>
      </c>
    </row>
    <row r="197" spans="23:23" x14ac:dyDescent="0.25">
      <c r="W197">
        <v>0</v>
      </c>
    </row>
    <row r="198" spans="23:23" x14ac:dyDescent="0.25">
      <c r="W198">
        <v>0</v>
      </c>
    </row>
    <row r="199" spans="23:23" x14ac:dyDescent="0.25">
      <c r="W199">
        <v>0</v>
      </c>
    </row>
    <row r="200" spans="23:23" x14ac:dyDescent="0.25">
      <c r="W200">
        <v>0</v>
      </c>
    </row>
    <row r="201" spans="23:23" x14ac:dyDescent="0.25">
      <c r="W201">
        <v>0</v>
      </c>
    </row>
    <row r="202" spans="23:23" x14ac:dyDescent="0.25">
      <c r="W202">
        <v>0</v>
      </c>
    </row>
    <row r="203" spans="23:23" x14ac:dyDescent="0.25">
      <c r="W203">
        <v>0</v>
      </c>
    </row>
    <row r="204" spans="23:23" x14ac:dyDescent="0.25">
      <c r="W204">
        <v>0</v>
      </c>
    </row>
    <row r="205" spans="23:23" x14ac:dyDescent="0.25">
      <c r="W205">
        <v>0</v>
      </c>
    </row>
    <row r="206" spans="23:23" x14ac:dyDescent="0.25">
      <c r="W206">
        <v>0</v>
      </c>
    </row>
    <row r="207" spans="23:23" x14ac:dyDescent="0.25">
      <c r="W207">
        <v>0</v>
      </c>
    </row>
    <row r="208" spans="23:23" x14ac:dyDescent="0.25">
      <c r="W208">
        <v>0</v>
      </c>
    </row>
    <row r="209" spans="23:23" x14ac:dyDescent="0.25">
      <c r="W209">
        <v>0</v>
      </c>
    </row>
    <row r="210" spans="23:23" x14ac:dyDescent="0.25">
      <c r="W210">
        <v>0</v>
      </c>
    </row>
    <row r="211" spans="23:23" x14ac:dyDescent="0.25">
      <c r="W211">
        <v>0</v>
      </c>
    </row>
    <row r="212" spans="23:23" x14ac:dyDescent="0.25">
      <c r="W212">
        <v>0</v>
      </c>
    </row>
    <row r="213" spans="23:23" x14ac:dyDescent="0.25">
      <c r="W213">
        <v>0</v>
      </c>
    </row>
    <row r="214" spans="23:23" x14ac:dyDescent="0.25">
      <c r="W214">
        <v>0</v>
      </c>
    </row>
    <row r="215" spans="23:23" x14ac:dyDescent="0.25">
      <c r="W215">
        <v>0</v>
      </c>
    </row>
    <row r="216" spans="23:23" x14ac:dyDescent="0.25">
      <c r="W216">
        <v>0</v>
      </c>
    </row>
    <row r="217" spans="23:23" x14ac:dyDescent="0.25">
      <c r="W217">
        <v>0</v>
      </c>
    </row>
    <row r="218" spans="23:23" x14ac:dyDescent="0.25">
      <c r="W218">
        <v>0</v>
      </c>
    </row>
    <row r="219" spans="23:23" x14ac:dyDescent="0.25">
      <c r="W219">
        <v>0</v>
      </c>
    </row>
    <row r="220" spans="23:23" x14ac:dyDescent="0.25">
      <c r="W220">
        <v>0</v>
      </c>
    </row>
    <row r="221" spans="23:23" x14ac:dyDescent="0.25">
      <c r="W221">
        <v>0</v>
      </c>
    </row>
    <row r="222" spans="23:23" x14ac:dyDescent="0.25">
      <c r="W222">
        <v>0</v>
      </c>
    </row>
    <row r="223" spans="23:23" x14ac:dyDescent="0.25">
      <c r="W223">
        <v>0</v>
      </c>
    </row>
    <row r="224" spans="23:23" x14ac:dyDescent="0.25">
      <c r="W224">
        <v>0</v>
      </c>
    </row>
    <row r="225" spans="23:23" x14ac:dyDescent="0.25">
      <c r="W225">
        <v>0</v>
      </c>
    </row>
    <row r="226" spans="23:23" x14ac:dyDescent="0.25">
      <c r="W226">
        <v>0</v>
      </c>
    </row>
    <row r="227" spans="23:23" x14ac:dyDescent="0.25">
      <c r="W227">
        <v>0</v>
      </c>
    </row>
    <row r="228" spans="23:23" x14ac:dyDescent="0.25">
      <c r="W228">
        <v>0</v>
      </c>
    </row>
    <row r="229" spans="23:23" x14ac:dyDescent="0.25">
      <c r="W229">
        <v>0</v>
      </c>
    </row>
    <row r="230" spans="23:23" x14ac:dyDescent="0.25">
      <c r="W230">
        <v>0</v>
      </c>
    </row>
    <row r="231" spans="23:23" x14ac:dyDescent="0.25">
      <c r="W231">
        <v>0</v>
      </c>
    </row>
    <row r="232" spans="23:23" x14ac:dyDescent="0.25">
      <c r="W232">
        <v>0</v>
      </c>
    </row>
    <row r="233" spans="23:23" x14ac:dyDescent="0.25">
      <c r="W233">
        <v>0</v>
      </c>
    </row>
    <row r="234" spans="23:23" x14ac:dyDescent="0.25">
      <c r="W234">
        <v>0</v>
      </c>
    </row>
    <row r="235" spans="23:23" x14ac:dyDescent="0.25">
      <c r="W235">
        <v>0</v>
      </c>
    </row>
    <row r="236" spans="23:23" x14ac:dyDescent="0.25">
      <c r="W236">
        <v>0</v>
      </c>
    </row>
    <row r="237" spans="23:23" x14ac:dyDescent="0.25">
      <c r="W237">
        <v>0</v>
      </c>
    </row>
    <row r="238" spans="23:23" x14ac:dyDescent="0.25">
      <c r="W238">
        <v>0</v>
      </c>
    </row>
    <row r="239" spans="23:23" x14ac:dyDescent="0.25">
      <c r="W239">
        <v>0</v>
      </c>
    </row>
    <row r="240" spans="23:23" x14ac:dyDescent="0.25">
      <c r="W240">
        <v>0</v>
      </c>
    </row>
    <row r="241" spans="23:23" x14ac:dyDescent="0.25">
      <c r="W241">
        <v>0</v>
      </c>
    </row>
    <row r="242" spans="23:23" x14ac:dyDescent="0.25">
      <c r="W242">
        <v>0</v>
      </c>
    </row>
    <row r="243" spans="23:23" x14ac:dyDescent="0.25">
      <c r="W243">
        <v>0</v>
      </c>
    </row>
    <row r="244" spans="23:23" x14ac:dyDescent="0.25">
      <c r="W244">
        <v>0</v>
      </c>
    </row>
    <row r="245" spans="23:23" x14ac:dyDescent="0.25">
      <c r="W245">
        <v>0</v>
      </c>
    </row>
    <row r="246" spans="23:23" x14ac:dyDescent="0.25">
      <c r="W246">
        <v>0</v>
      </c>
    </row>
    <row r="247" spans="23:23" x14ac:dyDescent="0.25">
      <c r="W247">
        <v>0</v>
      </c>
    </row>
    <row r="248" spans="23:23" x14ac:dyDescent="0.25">
      <c r="W248">
        <v>0</v>
      </c>
    </row>
    <row r="249" spans="23:23" x14ac:dyDescent="0.25">
      <c r="W249">
        <v>0</v>
      </c>
    </row>
    <row r="250" spans="23:23" x14ac:dyDescent="0.25">
      <c r="W250">
        <v>0</v>
      </c>
    </row>
    <row r="251" spans="23:23" x14ac:dyDescent="0.25">
      <c r="W251">
        <v>0</v>
      </c>
    </row>
    <row r="252" spans="23:23" x14ac:dyDescent="0.25">
      <c r="W252">
        <v>0</v>
      </c>
    </row>
    <row r="253" spans="23:23" x14ac:dyDescent="0.25">
      <c r="W253">
        <v>0</v>
      </c>
    </row>
    <row r="254" spans="23:23" x14ac:dyDescent="0.25">
      <c r="W254">
        <v>0</v>
      </c>
    </row>
    <row r="255" spans="23:23" x14ac:dyDescent="0.25">
      <c r="W255">
        <v>0</v>
      </c>
    </row>
    <row r="256" spans="23:23" x14ac:dyDescent="0.25">
      <c r="W256">
        <v>0</v>
      </c>
    </row>
    <row r="257" spans="23:23" x14ac:dyDescent="0.25">
      <c r="W257">
        <v>0</v>
      </c>
    </row>
    <row r="258" spans="23:23" x14ac:dyDescent="0.25">
      <c r="W258">
        <v>0</v>
      </c>
    </row>
    <row r="259" spans="23:23" x14ac:dyDescent="0.25">
      <c r="W259">
        <v>0</v>
      </c>
    </row>
    <row r="260" spans="23:23" x14ac:dyDescent="0.25">
      <c r="W260">
        <v>0</v>
      </c>
    </row>
    <row r="261" spans="23:23" x14ac:dyDescent="0.25">
      <c r="W261">
        <v>0</v>
      </c>
    </row>
    <row r="262" spans="23:23" x14ac:dyDescent="0.25">
      <c r="W262">
        <v>0</v>
      </c>
    </row>
    <row r="263" spans="23:23" x14ac:dyDescent="0.25">
      <c r="W263">
        <v>0</v>
      </c>
    </row>
    <row r="264" spans="23:23" x14ac:dyDescent="0.25">
      <c r="W264">
        <v>0</v>
      </c>
    </row>
    <row r="265" spans="23:23" x14ac:dyDescent="0.25">
      <c r="W265">
        <v>0</v>
      </c>
    </row>
    <row r="266" spans="23:23" x14ac:dyDescent="0.25">
      <c r="W266">
        <v>0</v>
      </c>
    </row>
    <row r="267" spans="23:23" x14ac:dyDescent="0.25">
      <c r="W267">
        <v>0</v>
      </c>
    </row>
    <row r="268" spans="23:23" x14ac:dyDescent="0.25">
      <c r="W268">
        <v>0</v>
      </c>
    </row>
    <row r="269" spans="23:23" x14ac:dyDescent="0.25">
      <c r="W269">
        <v>0</v>
      </c>
    </row>
    <row r="270" spans="23:23" x14ac:dyDescent="0.25">
      <c r="W270">
        <v>0</v>
      </c>
    </row>
    <row r="271" spans="23:23" x14ac:dyDescent="0.25">
      <c r="W271">
        <v>0</v>
      </c>
    </row>
    <row r="272" spans="23:23" x14ac:dyDescent="0.25">
      <c r="W272">
        <v>0</v>
      </c>
    </row>
    <row r="273" spans="23:23" x14ac:dyDescent="0.25">
      <c r="W273">
        <v>0</v>
      </c>
    </row>
    <row r="274" spans="23:23" x14ac:dyDescent="0.25">
      <c r="W274">
        <v>0</v>
      </c>
    </row>
    <row r="275" spans="23:23" x14ac:dyDescent="0.25">
      <c r="W275">
        <v>0</v>
      </c>
    </row>
    <row r="276" spans="23:23" x14ac:dyDescent="0.25">
      <c r="W276">
        <v>0</v>
      </c>
    </row>
    <row r="277" spans="23:23" x14ac:dyDescent="0.25">
      <c r="W277">
        <v>0</v>
      </c>
    </row>
    <row r="278" spans="23:23" x14ac:dyDescent="0.25">
      <c r="W278">
        <v>0</v>
      </c>
    </row>
    <row r="279" spans="23:23" x14ac:dyDescent="0.25">
      <c r="W279">
        <v>0</v>
      </c>
    </row>
    <row r="280" spans="23:23" x14ac:dyDescent="0.25">
      <c r="W280">
        <v>0</v>
      </c>
    </row>
    <row r="281" spans="23:23" x14ac:dyDescent="0.25">
      <c r="W281">
        <v>0</v>
      </c>
    </row>
    <row r="282" spans="23:23" x14ac:dyDescent="0.25">
      <c r="W282">
        <v>0</v>
      </c>
    </row>
    <row r="283" spans="23:23" x14ac:dyDescent="0.25">
      <c r="W283">
        <v>0</v>
      </c>
    </row>
    <row r="284" spans="23:23" x14ac:dyDescent="0.25">
      <c r="W284">
        <v>0</v>
      </c>
    </row>
    <row r="285" spans="23:23" x14ac:dyDescent="0.25">
      <c r="W285">
        <v>0</v>
      </c>
    </row>
    <row r="286" spans="23:23" x14ac:dyDescent="0.25">
      <c r="W286">
        <v>0</v>
      </c>
    </row>
    <row r="287" spans="23:23" x14ac:dyDescent="0.25">
      <c r="W287">
        <v>0</v>
      </c>
    </row>
    <row r="288" spans="23:23" x14ac:dyDescent="0.25">
      <c r="W288">
        <v>0</v>
      </c>
    </row>
    <row r="289" spans="23:23" x14ac:dyDescent="0.25">
      <c r="W289">
        <v>0</v>
      </c>
    </row>
    <row r="290" spans="23:23" x14ac:dyDescent="0.25">
      <c r="W290">
        <v>0</v>
      </c>
    </row>
    <row r="291" spans="23:23" x14ac:dyDescent="0.25">
      <c r="W291">
        <v>0</v>
      </c>
    </row>
    <row r="292" spans="23:23" x14ac:dyDescent="0.25">
      <c r="W292">
        <v>0</v>
      </c>
    </row>
    <row r="293" spans="23:23" x14ac:dyDescent="0.25">
      <c r="W293">
        <v>0</v>
      </c>
    </row>
    <row r="294" spans="23:23" x14ac:dyDescent="0.25">
      <c r="W294">
        <v>0</v>
      </c>
    </row>
    <row r="295" spans="23:23" x14ac:dyDescent="0.25">
      <c r="W295">
        <v>0</v>
      </c>
    </row>
    <row r="296" spans="23:23" x14ac:dyDescent="0.25">
      <c r="W296">
        <v>0</v>
      </c>
    </row>
    <row r="297" spans="23:23" x14ac:dyDescent="0.25">
      <c r="W297">
        <v>0</v>
      </c>
    </row>
    <row r="298" spans="23:23" x14ac:dyDescent="0.25">
      <c r="W298">
        <v>0</v>
      </c>
    </row>
    <row r="299" spans="23:23" x14ac:dyDescent="0.25">
      <c r="W299">
        <v>0</v>
      </c>
    </row>
    <row r="300" spans="23:23" x14ac:dyDescent="0.25">
      <c r="W300">
        <v>0</v>
      </c>
    </row>
    <row r="301" spans="23:23" x14ac:dyDescent="0.25">
      <c r="W301">
        <v>0</v>
      </c>
    </row>
    <row r="302" spans="23:23" x14ac:dyDescent="0.25">
      <c r="W302">
        <v>0</v>
      </c>
    </row>
    <row r="303" spans="23:23" x14ac:dyDescent="0.25">
      <c r="W303">
        <v>0</v>
      </c>
    </row>
    <row r="304" spans="23:23" x14ac:dyDescent="0.25">
      <c r="W304">
        <v>0</v>
      </c>
    </row>
    <row r="305" spans="23:23" x14ac:dyDescent="0.25">
      <c r="W305">
        <v>0</v>
      </c>
    </row>
    <row r="306" spans="23:23" x14ac:dyDescent="0.25">
      <c r="W306">
        <v>0</v>
      </c>
    </row>
    <row r="307" spans="23:23" x14ac:dyDescent="0.25">
      <c r="W307">
        <v>0</v>
      </c>
    </row>
    <row r="308" spans="23:23" x14ac:dyDescent="0.25">
      <c r="W308">
        <v>0</v>
      </c>
    </row>
    <row r="309" spans="23:23" x14ac:dyDescent="0.25">
      <c r="W309">
        <v>0</v>
      </c>
    </row>
    <row r="310" spans="23:23" x14ac:dyDescent="0.25">
      <c r="W310">
        <v>0</v>
      </c>
    </row>
    <row r="311" spans="23:23" x14ac:dyDescent="0.25">
      <c r="W311">
        <v>0</v>
      </c>
    </row>
    <row r="312" spans="23:23" x14ac:dyDescent="0.25">
      <c r="W312">
        <v>0</v>
      </c>
    </row>
    <row r="313" spans="23:23" x14ac:dyDescent="0.25">
      <c r="W313">
        <v>0</v>
      </c>
    </row>
    <row r="314" spans="23:23" x14ac:dyDescent="0.25">
      <c r="W314">
        <v>0</v>
      </c>
    </row>
    <row r="315" spans="23:23" x14ac:dyDescent="0.25">
      <c r="W315">
        <v>0</v>
      </c>
    </row>
    <row r="316" spans="23:23" x14ac:dyDescent="0.25">
      <c r="W316">
        <v>0</v>
      </c>
    </row>
    <row r="317" spans="23:23" x14ac:dyDescent="0.25">
      <c r="W317">
        <v>0</v>
      </c>
    </row>
    <row r="318" spans="23:23" x14ac:dyDescent="0.25">
      <c r="W318">
        <v>0</v>
      </c>
    </row>
    <row r="319" spans="23:23" x14ac:dyDescent="0.25">
      <c r="W319">
        <v>0</v>
      </c>
    </row>
    <row r="320" spans="23:23" x14ac:dyDescent="0.25">
      <c r="W320">
        <v>0</v>
      </c>
    </row>
    <row r="321" spans="23:23" x14ac:dyDescent="0.25">
      <c r="W321">
        <v>0</v>
      </c>
    </row>
    <row r="322" spans="23:23" x14ac:dyDescent="0.25">
      <c r="W322">
        <v>0</v>
      </c>
    </row>
    <row r="323" spans="23:23" x14ac:dyDescent="0.25">
      <c r="W323">
        <v>0</v>
      </c>
    </row>
    <row r="324" spans="23:23" x14ac:dyDescent="0.25">
      <c r="W324">
        <v>0</v>
      </c>
    </row>
    <row r="325" spans="23:23" x14ac:dyDescent="0.25">
      <c r="W325">
        <v>0</v>
      </c>
    </row>
    <row r="326" spans="23:23" x14ac:dyDescent="0.25">
      <c r="W326">
        <v>0</v>
      </c>
    </row>
    <row r="327" spans="23:23" x14ac:dyDescent="0.25">
      <c r="W327">
        <v>0</v>
      </c>
    </row>
    <row r="328" spans="23:23" x14ac:dyDescent="0.25">
      <c r="W328">
        <v>0</v>
      </c>
    </row>
    <row r="329" spans="23:23" x14ac:dyDescent="0.25">
      <c r="W329">
        <v>0</v>
      </c>
    </row>
    <row r="330" spans="23:23" x14ac:dyDescent="0.25">
      <c r="W330">
        <v>0</v>
      </c>
    </row>
    <row r="331" spans="23:23" x14ac:dyDescent="0.25">
      <c r="W331">
        <v>0</v>
      </c>
    </row>
    <row r="332" spans="23:23" x14ac:dyDescent="0.25">
      <c r="W332">
        <v>0</v>
      </c>
    </row>
    <row r="333" spans="23:23" x14ac:dyDescent="0.25">
      <c r="W333">
        <v>0</v>
      </c>
    </row>
    <row r="334" spans="23:23" x14ac:dyDescent="0.25">
      <c r="W334">
        <v>0</v>
      </c>
    </row>
    <row r="335" spans="23:23" x14ac:dyDescent="0.25">
      <c r="W335">
        <v>0</v>
      </c>
    </row>
    <row r="336" spans="23:23" x14ac:dyDescent="0.25">
      <c r="W336">
        <v>0</v>
      </c>
    </row>
    <row r="337" spans="23:23" x14ac:dyDescent="0.25">
      <c r="W337">
        <v>0</v>
      </c>
    </row>
    <row r="338" spans="23:23" x14ac:dyDescent="0.25">
      <c r="W338">
        <v>0</v>
      </c>
    </row>
    <row r="339" spans="23:23" x14ac:dyDescent="0.25">
      <c r="W339">
        <v>0</v>
      </c>
    </row>
    <row r="340" spans="23:23" x14ac:dyDescent="0.25">
      <c r="W340">
        <v>0</v>
      </c>
    </row>
    <row r="341" spans="23:23" x14ac:dyDescent="0.25">
      <c r="W341">
        <v>0</v>
      </c>
    </row>
    <row r="342" spans="23:23" x14ac:dyDescent="0.25">
      <c r="W342">
        <v>0</v>
      </c>
    </row>
    <row r="343" spans="23:23" x14ac:dyDescent="0.25">
      <c r="W343">
        <v>0</v>
      </c>
    </row>
    <row r="344" spans="23:23" x14ac:dyDescent="0.25">
      <c r="W344">
        <v>0</v>
      </c>
    </row>
    <row r="345" spans="23:23" x14ac:dyDescent="0.25">
      <c r="W345">
        <v>0</v>
      </c>
    </row>
    <row r="346" spans="23:23" x14ac:dyDescent="0.25">
      <c r="W346">
        <v>0</v>
      </c>
    </row>
    <row r="347" spans="23:23" x14ac:dyDescent="0.25">
      <c r="W347">
        <v>0</v>
      </c>
    </row>
    <row r="348" spans="23:23" x14ac:dyDescent="0.25">
      <c r="W348">
        <v>0</v>
      </c>
    </row>
    <row r="349" spans="23:23" x14ac:dyDescent="0.25">
      <c r="W349">
        <v>0</v>
      </c>
    </row>
    <row r="350" spans="23:23" x14ac:dyDescent="0.25">
      <c r="W350">
        <v>0</v>
      </c>
    </row>
    <row r="351" spans="23:23" x14ac:dyDescent="0.25">
      <c r="W351">
        <v>0</v>
      </c>
    </row>
    <row r="352" spans="23:23" x14ac:dyDescent="0.25">
      <c r="W352">
        <v>0</v>
      </c>
    </row>
    <row r="353" spans="23:23" x14ac:dyDescent="0.25">
      <c r="W353">
        <v>0</v>
      </c>
    </row>
    <row r="354" spans="23:23" x14ac:dyDescent="0.25">
      <c r="W354">
        <v>0</v>
      </c>
    </row>
    <row r="355" spans="23:23" x14ac:dyDescent="0.25">
      <c r="W355">
        <v>0</v>
      </c>
    </row>
    <row r="356" spans="23:23" x14ac:dyDescent="0.25">
      <c r="W356">
        <v>0</v>
      </c>
    </row>
    <row r="357" spans="23:23" x14ac:dyDescent="0.25">
      <c r="W357">
        <v>0</v>
      </c>
    </row>
    <row r="358" spans="23:23" x14ac:dyDescent="0.25">
      <c r="W358">
        <v>0</v>
      </c>
    </row>
    <row r="359" spans="23:23" x14ac:dyDescent="0.25">
      <c r="W359">
        <v>0</v>
      </c>
    </row>
    <row r="360" spans="23:23" x14ac:dyDescent="0.25">
      <c r="W360">
        <v>0</v>
      </c>
    </row>
    <row r="361" spans="23:23" x14ac:dyDescent="0.25">
      <c r="W361">
        <v>0</v>
      </c>
    </row>
    <row r="362" spans="23:23" x14ac:dyDescent="0.25">
      <c r="W362">
        <v>0</v>
      </c>
    </row>
    <row r="363" spans="23:23" x14ac:dyDescent="0.25">
      <c r="W363">
        <v>0</v>
      </c>
    </row>
    <row r="364" spans="23:23" x14ac:dyDescent="0.25">
      <c r="W364">
        <v>0</v>
      </c>
    </row>
    <row r="365" spans="23:23" x14ac:dyDescent="0.25">
      <c r="W365">
        <v>0</v>
      </c>
    </row>
    <row r="366" spans="23:23" x14ac:dyDescent="0.25">
      <c r="W366">
        <v>0</v>
      </c>
    </row>
    <row r="367" spans="23:23" x14ac:dyDescent="0.25">
      <c r="W367">
        <v>0</v>
      </c>
    </row>
    <row r="368" spans="23:23" x14ac:dyDescent="0.25">
      <c r="W368">
        <v>0</v>
      </c>
    </row>
    <row r="369" spans="23:23" x14ac:dyDescent="0.25">
      <c r="W369">
        <v>0</v>
      </c>
    </row>
    <row r="370" spans="23:23" x14ac:dyDescent="0.25">
      <c r="W370">
        <v>0</v>
      </c>
    </row>
    <row r="371" spans="23:23" x14ac:dyDescent="0.25">
      <c r="W371">
        <v>0</v>
      </c>
    </row>
    <row r="372" spans="23:23" x14ac:dyDescent="0.25">
      <c r="W372">
        <v>0</v>
      </c>
    </row>
    <row r="373" spans="23:23" x14ac:dyDescent="0.25">
      <c r="W373">
        <v>0</v>
      </c>
    </row>
    <row r="374" spans="23:23" x14ac:dyDescent="0.25">
      <c r="W374">
        <v>0</v>
      </c>
    </row>
    <row r="375" spans="23:23" x14ac:dyDescent="0.25">
      <c r="W375">
        <v>0</v>
      </c>
    </row>
    <row r="376" spans="23:23" x14ac:dyDescent="0.25">
      <c r="W376">
        <v>0</v>
      </c>
    </row>
    <row r="377" spans="23:23" x14ac:dyDescent="0.25">
      <c r="W377">
        <v>0</v>
      </c>
    </row>
    <row r="378" spans="23:23" x14ac:dyDescent="0.25">
      <c r="W378">
        <v>0</v>
      </c>
    </row>
    <row r="379" spans="23:23" x14ac:dyDescent="0.25">
      <c r="W379">
        <v>0</v>
      </c>
    </row>
    <row r="380" spans="23:23" x14ac:dyDescent="0.25">
      <c r="W380">
        <v>0</v>
      </c>
    </row>
    <row r="381" spans="23:23" x14ac:dyDescent="0.25">
      <c r="W381">
        <v>0</v>
      </c>
    </row>
    <row r="382" spans="23:23" x14ac:dyDescent="0.25">
      <c r="W382">
        <v>0</v>
      </c>
    </row>
    <row r="383" spans="23:23" x14ac:dyDescent="0.25">
      <c r="W383">
        <v>0</v>
      </c>
    </row>
    <row r="384" spans="23:23" x14ac:dyDescent="0.25">
      <c r="W384">
        <v>0</v>
      </c>
    </row>
    <row r="385" spans="23:23" x14ac:dyDescent="0.25">
      <c r="W385">
        <v>0</v>
      </c>
    </row>
    <row r="386" spans="23:23" x14ac:dyDescent="0.25">
      <c r="W386">
        <v>0</v>
      </c>
    </row>
    <row r="387" spans="23:23" x14ac:dyDescent="0.25">
      <c r="W387">
        <v>0</v>
      </c>
    </row>
    <row r="388" spans="23:23" x14ac:dyDescent="0.25">
      <c r="W388">
        <v>0</v>
      </c>
    </row>
    <row r="389" spans="23:23" x14ac:dyDescent="0.25">
      <c r="W389">
        <v>0</v>
      </c>
    </row>
    <row r="390" spans="23:23" x14ac:dyDescent="0.25">
      <c r="W390">
        <v>0</v>
      </c>
    </row>
    <row r="391" spans="23:23" x14ac:dyDescent="0.25">
      <c r="W391">
        <v>0</v>
      </c>
    </row>
    <row r="392" spans="23:23" x14ac:dyDescent="0.25">
      <c r="W392">
        <v>0</v>
      </c>
    </row>
    <row r="393" spans="23:23" x14ac:dyDescent="0.25">
      <c r="W393">
        <v>0</v>
      </c>
    </row>
    <row r="394" spans="23:23" x14ac:dyDescent="0.25">
      <c r="W394">
        <v>0</v>
      </c>
    </row>
    <row r="395" spans="23:23" x14ac:dyDescent="0.25">
      <c r="W395">
        <v>0</v>
      </c>
    </row>
    <row r="396" spans="23:23" x14ac:dyDescent="0.25">
      <c r="W396">
        <v>0</v>
      </c>
    </row>
    <row r="397" spans="23:23" x14ac:dyDescent="0.25">
      <c r="W397">
        <v>0</v>
      </c>
    </row>
    <row r="398" spans="23:23" x14ac:dyDescent="0.25">
      <c r="W398">
        <v>0</v>
      </c>
    </row>
    <row r="399" spans="23:23" x14ac:dyDescent="0.25">
      <c r="W399">
        <v>0</v>
      </c>
    </row>
    <row r="400" spans="23:23" x14ac:dyDescent="0.25">
      <c r="W400">
        <v>0</v>
      </c>
    </row>
    <row r="401" spans="23:23" x14ac:dyDescent="0.25">
      <c r="W401">
        <v>0</v>
      </c>
    </row>
    <row r="402" spans="23:23" x14ac:dyDescent="0.25">
      <c r="W402">
        <v>0</v>
      </c>
    </row>
    <row r="403" spans="23:23" x14ac:dyDescent="0.25">
      <c r="W403">
        <v>0</v>
      </c>
    </row>
    <row r="404" spans="23:23" x14ac:dyDescent="0.25">
      <c r="W404">
        <v>0</v>
      </c>
    </row>
    <row r="405" spans="23:23" x14ac:dyDescent="0.25">
      <c r="W405">
        <v>0</v>
      </c>
    </row>
    <row r="406" spans="23:23" x14ac:dyDescent="0.25">
      <c r="W406">
        <v>0</v>
      </c>
    </row>
    <row r="407" spans="23:23" x14ac:dyDescent="0.25">
      <c r="W407">
        <v>0</v>
      </c>
    </row>
    <row r="408" spans="23:23" x14ac:dyDescent="0.25">
      <c r="W408">
        <v>0</v>
      </c>
    </row>
    <row r="409" spans="23:23" x14ac:dyDescent="0.25">
      <c r="W409">
        <v>0</v>
      </c>
    </row>
    <row r="410" spans="23:23" x14ac:dyDescent="0.25">
      <c r="W410">
        <v>0</v>
      </c>
    </row>
    <row r="411" spans="23:23" x14ac:dyDescent="0.25">
      <c r="W411">
        <v>0</v>
      </c>
    </row>
    <row r="412" spans="23:23" x14ac:dyDescent="0.25">
      <c r="W412">
        <v>0</v>
      </c>
    </row>
    <row r="413" spans="23:23" x14ac:dyDescent="0.25">
      <c r="W413">
        <v>0</v>
      </c>
    </row>
    <row r="414" spans="23:23" x14ac:dyDescent="0.25">
      <c r="W414">
        <v>0</v>
      </c>
    </row>
    <row r="415" spans="23:23" x14ac:dyDescent="0.25">
      <c r="W415">
        <v>0</v>
      </c>
    </row>
    <row r="416" spans="23:23" x14ac:dyDescent="0.25">
      <c r="W416">
        <v>0</v>
      </c>
    </row>
    <row r="417" spans="23:23" x14ac:dyDescent="0.25">
      <c r="W417">
        <v>0</v>
      </c>
    </row>
    <row r="418" spans="23:23" x14ac:dyDescent="0.25">
      <c r="W418">
        <v>0</v>
      </c>
    </row>
    <row r="419" spans="23:23" x14ac:dyDescent="0.25">
      <c r="W419">
        <v>0</v>
      </c>
    </row>
    <row r="420" spans="23:23" x14ac:dyDescent="0.25">
      <c r="W420">
        <v>0</v>
      </c>
    </row>
    <row r="421" spans="23:23" x14ac:dyDescent="0.25">
      <c r="W421">
        <v>0</v>
      </c>
    </row>
    <row r="422" spans="23:23" x14ac:dyDescent="0.25">
      <c r="W422">
        <v>0</v>
      </c>
    </row>
    <row r="423" spans="23:23" x14ac:dyDescent="0.25">
      <c r="W423">
        <v>0</v>
      </c>
    </row>
    <row r="424" spans="23:23" x14ac:dyDescent="0.25">
      <c r="W424">
        <v>0</v>
      </c>
    </row>
    <row r="425" spans="23:23" x14ac:dyDescent="0.25">
      <c r="W425">
        <v>0</v>
      </c>
    </row>
    <row r="426" spans="23:23" x14ac:dyDescent="0.25">
      <c r="W426">
        <v>0</v>
      </c>
    </row>
    <row r="427" spans="23:23" x14ac:dyDescent="0.25">
      <c r="W427">
        <v>0</v>
      </c>
    </row>
    <row r="428" spans="23:23" x14ac:dyDescent="0.25">
      <c r="W428">
        <v>0</v>
      </c>
    </row>
    <row r="429" spans="23:23" x14ac:dyDescent="0.25">
      <c r="W429">
        <v>0</v>
      </c>
    </row>
    <row r="430" spans="23:23" x14ac:dyDescent="0.25">
      <c r="W430">
        <v>0</v>
      </c>
    </row>
    <row r="431" spans="23:23" x14ac:dyDescent="0.25">
      <c r="W431">
        <v>0</v>
      </c>
    </row>
    <row r="432" spans="23:23" x14ac:dyDescent="0.25">
      <c r="W432">
        <v>0</v>
      </c>
    </row>
    <row r="433" spans="23:23" x14ac:dyDescent="0.25">
      <c r="W433">
        <v>0</v>
      </c>
    </row>
    <row r="434" spans="23:23" x14ac:dyDescent="0.25">
      <c r="W434">
        <v>0</v>
      </c>
    </row>
    <row r="435" spans="23:23" x14ac:dyDescent="0.25">
      <c r="W435">
        <v>0</v>
      </c>
    </row>
    <row r="436" spans="23:23" x14ac:dyDescent="0.25">
      <c r="W436">
        <v>0</v>
      </c>
    </row>
    <row r="437" spans="23:23" x14ac:dyDescent="0.25">
      <c r="W437">
        <v>0</v>
      </c>
    </row>
    <row r="438" spans="23:23" x14ac:dyDescent="0.25">
      <c r="W438">
        <v>0</v>
      </c>
    </row>
    <row r="439" spans="23:23" x14ac:dyDescent="0.25">
      <c r="W439">
        <v>10</v>
      </c>
    </row>
    <row r="440" spans="23:23" x14ac:dyDescent="0.25">
      <c r="W440">
        <v>76</v>
      </c>
    </row>
    <row r="441" spans="23:23" x14ac:dyDescent="0.25">
      <c r="W441">
        <v>124</v>
      </c>
    </row>
    <row r="442" spans="23:23" x14ac:dyDescent="0.25">
      <c r="W442">
        <v>170</v>
      </c>
    </row>
    <row r="443" spans="23:23" x14ac:dyDescent="0.25">
      <c r="W443">
        <v>219</v>
      </c>
    </row>
    <row r="444" spans="23:23" x14ac:dyDescent="0.25">
      <c r="W444">
        <v>300</v>
      </c>
    </row>
    <row r="445" spans="23:23" x14ac:dyDescent="0.25">
      <c r="W445">
        <v>370</v>
      </c>
    </row>
    <row r="446" spans="23:23" x14ac:dyDescent="0.25">
      <c r="W446">
        <v>377</v>
      </c>
    </row>
    <row r="447" spans="23:23" x14ac:dyDescent="0.25">
      <c r="W447">
        <v>417</v>
      </c>
    </row>
    <row r="448" spans="23:23" x14ac:dyDescent="0.25">
      <c r="W448">
        <v>452</v>
      </c>
    </row>
    <row r="449" spans="23:23" x14ac:dyDescent="0.25">
      <c r="W449">
        <v>484</v>
      </c>
    </row>
    <row r="450" spans="23:23" x14ac:dyDescent="0.25">
      <c r="W450">
        <v>483</v>
      </c>
    </row>
    <row r="451" spans="23:23" x14ac:dyDescent="0.25">
      <c r="W451">
        <v>481</v>
      </c>
    </row>
    <row r="452" spans="23:23" x14ac:dyDescent="0.25">
      <c r="W452">
        <v>489</v>
      </c>
    </row>
    <row r="453" spans="23:23" x14ac:dyDescent="0.25">
      <c r="W453">
        <v>482</v>
      </c>
    </row>
    <row r="454" spans="23:23" x14ac:dyDescent="0.25">
      <c r="W454">
        <v>401</v>
      </c>
    </row>
    <row r="455" spans="23:23" x14ac:dyDescent="0.25">
      <c r="W455">
        <v>321</v>
      </c>
    </row>
    <row r="456" spans="23:23" x14ac:dyDescent="0.25">
      <c r="W456">
        <v>240</v>
      </c>
    </row>
    <row r="457" spans="23:23" x14ac:dyDescent="0.25">
      <c r="W457">
        <v>160</v>
      </c>
    </row>
    <row r="458" spans="23:23" x14ac:dyDescent="0.25">
      <c r="W458">
        <v>80</v>
      </c>
    </row>
    <row r="459" spans="23:23" x14ac:dyDescent="0.25">
      <c r="W459">
        <v>0</v>
      </c>
    </row>
    <row r="460" spans="23:23" x14ac:dyDescent="0.25">
      <c r="W460">
        <v>0</v>
      </c>
    </row>
    <row r="461" spans="23:23" x14ac:dyDescent="0.25">
      <c r="W461">
        <v>18</v>
      </c>
    </row>
    <row r="462" spans="23:23" x14ac:dyDescent="0.25">
      <c r="W462">
        <v>95</v>
      </c>
    </row>
    <row r="463" spans="23:23" x14ac:dyDescent="0.25">
      <c r="W463">
        <v>176</v>
      </c>
    </row>
    <row r="464" spans="23:23" x14ac:dyDescent="0.25">
      <c r="W464">
        <v>253</v>
      </c>
    </row>
    <row r="465" spans="23:23" x14ac:dyDescent="0.25">
      <c r="W465">
        <v>338</v>
      </c>
    </row>
    <row r="466" spans="23:23" x14ac:dyDescent="0.25">
      <c r="W466">
        <v>435</v>
      </c>
    </row>
    <row r="467" spans="23:23" x14ac:dyDescent="0.25">
      <c r="W467">
        <v>493</v>
      </c>
    </row>
    <row r="468" spans="23:23" x14ac:dyDescent="0.25">
      <c r="W468">
        <v>513</v>
      </c>
    </row>
    <row r="469" spans="23:23" x14ac:dyDescent="0.25">
      <c r="W469">
        <v>507</v>
      </c>
    </row>
    <row r="470" spans="23:23" x14ac:dyDescent="0.25">
      <c r="W470">
        <v>516</v>
      </c>
    </row>
    <row r="471" spans="23:23" x14ac:dyDescent="0.25">
      <c r="W471">
        <v>516</v>
      </c>
    </row>
    <row r="472" spans="23:23" x14ac:dyDescent="0.25">
      <c r="W472">
        <v>503</v>
      </c>
    </row>
    <row r="473" spans="23:23" x14ac:dyDescent="0.25">
      <c r="W473">
        <v>511</v>
      </c>
    </row>
    <row r="474" spans="23:23" x14ac:dyDescent="0.25">
      <c r="W474">
        <v>499</v>
      </c>
    </row>
    <row r="475" spans="23:23" x14ac:dyDescent="0.25">
      <c r="W475">
        <v>508</v>
      </c>
    </row>
    <row r="476" spans="23:23" x14ac:dyDescent="0.25">
      <c r="W476">
        <v>506</v>
      </c>
    </row>
    <row r="477" spans="23:23" x14ac:dyDescent="0.25">
      <c r="W477">
        <v>504</v>
      </c>
    </row>
    <row r="478" spans="23:23" x14ac:dyDescent="0.25">
      <c r="W478">
        <v>505</v>
      </c>
    </row>
    <row r="479" spans="23:23" x14ac:dyDescent="0.25">
      <c r="W479">
        <v>504</v>
      </c>
    </row>
    <row r="480" spans="23:23" x14ac:dyDescent="0.25">
      <c r="W480">
        <v>505</v>
      </c>
    </row>
    <row r="481" spans="23:23" x14ac:dyDescent="0.25">
      <c r="W481">
        <v>504</v>
      </c>
    </row>
    <row r="482" spans="23:23" x14ac:dyDescent="0.25">
      <c r="W482">
        <v>505</v>
      </c>
    </row>
    <row r="483" spans="23:23" x14ac:dyDescent="0.25">
      <c r="W483">
        <v>504</v>
      </c>
    </row>
    <row r="484" spans="23:23" x14ac:dyDescent="0.25">
      <c r="W484">
        <v>505</v>
      </c>
    </row>
    <row r="485" spans="23:23" x14ac:dyDescent="0.25">
      <c r="W485">
        <v>504</v>
      </c>
    </row>
    <row r="486" spans="23:23" x14ac:dyDescent="0.25">
      <c r="W486">
        <v>504</v>
      </c>
    </row>
    <row r="487" spans="23:23" x14ac:dyDescent="0.25">
      <c r="W487">
        <v>504</v>
      </c>
    </row>
    <row r="488" spans="23:23" x14ac:dyDescent="0.25">
      <c r="W488">
        <v>504</v>
      </c>
    </row>
    <row r="489" spans="23:23" x14ac:dyDescent="0.25">
      <c r="W489">
        <v>505</v>
      </c>
    </row>
    <row r="490" spans="23:23" x14ac:dyDescent="0.25">
      <c r="W490">
        <v>504</v>
      </c>
    </row>
    <row r="491" spans="23:23" x14ac:dyDescent="0.25">
      <c r="W491">
        <v>504</v>
      </c>
    </row>
    <row r="492" spans="23:23" x14ac:dyDescent="0.25">
      <c r="W492">
        <v>504</v>
      </c>
    </row>
    <row r="493" spans="23:23" x14ac:dyDescent="0.25">
      <c r="W493">
        <v>504</v>
      </c>
    </row>
    <row r="494" spans="23:23" x14ac:dyDescent="0.25">
      <c r="W494">
        <v>504</v>
      </c>
    </row>
    <row r="495" spans="23:23" x14ac:dyDescent="0.25">
      <c r="W495">
        <v>504</v>
      </c>
    </row>
    <row r="496" spans="23:23" x14ac:dyDescent="0.25">
      <c r="W496">
        <v>504</v>
      </c>
    </row>
    <row r="497" spans="23:23" x14ac:dyDescent="0.25">
      <c r="W497">
        <v>504</v>
      </c>
    </row>
    <row r="498" spans="23:23" x14ac:dyDescent="0.25">
      <c r="W498">
        <v>505</v>
      </c>
    </row>
    <row r="499" spans="23:23" x14ac:dyDescent="0.25">
      <c r="W499">
        <v>504</v>
      </c>
    </row>
    <row r="500" spans="23:23" x14ac:dyDescent="0.25">
      <c r="W500">
        <v>504</v>
      </c>
    </row>
    <row r="501" spans="23:23" x14ac:dyDescent="0.25">
      <c r="W501">
        <v>504</v>
      </c>
    </row>
    <row r="502" spans="23:23" x14ac:dyDescent="0.25">
      <c r="W502">
        <v>505</v>
      </c>
    </row>
    <row r="503" spans="23:23" x14ac:dyDescent="0.25">
      <c r="W503">
        <v>505</v>
      </c>
    </row>
    <row r="504" spans="23:23" x14ac:dyDescent="0.25">
      <c r="W504">
        <v>505</v>
      </c>
    </row>
    <row r="505" spans="23:23" x14ac:dyDescent="0.25">
      <c r="W505">
        <v>505</v>
      </c>
    </row>
    <row r="506" spans="23:23" x14ac:dyDescent="0.25">
      <c r="W506">
        <v>505</v>
      </c>
    </row>
    <row r="507" spans="23:23" x14ac:dyDescent="0.25">
      <c r="W507">
        <v>505</v>
      </c>
    </row>
    <row r="508" spans="23:23" x14ac:dyDescent="0.25">
      <c r="W508">
        <v>504</v>
      </c>
    </row>
    <row r="509" spans="23:23" x14ac:dyDescent="0.25">
      <c r="W509">
        <v>504</v>
      </c>
    </row>
    <row r="510" spans="23:23" x14ac:dyDescent="0.25">
      <c r="W510">
        <v>504</v>
      </c>
    </row>
    <row r="511" spans="23:23" x14ac:dyDescent="0.25">
      <c r="W511">
        <v>504</v>
      </c>
    </row>
    <row r="512" spans="23:23" x14ac:dyDescent="0.25">
      <c r="W512">
        <v>505</v>
      </c>
    </row>
    <row r="513" spans="23:23" x14ac:dyDescent="0.25">
      <c r="W513">
        <v>505</v>
      </c>
    </row>
    <row r="514" spans="23:23" x14ac:dyDescent="0.25">
      <c r="W514">
        <v>505</v>
      </c>
    </row>
    <row r="515" spans="23:23" x14ac:dyDescent="0.25">
      <c r="W515">
        <v>505</v>
      </c>
    </row>
    <row r="516" spans="23:23" x14ac:dyDescent="0.25">
      <c r="W516">
        <v>505</v>
      </c>
    </row>
    <row r="517" spans="23:23" x14ac:dyDescent="0.25">
      <c r="W517">
        <v>505</v>
      </c>
    </row>
    <row r="518" spans="23:23" x14ac:dyDescent="0.25">
      <c r="W518">
        <v>505</v>
      </c>
    </row>
    <row r="519" spans="23:23" x14ac:dyDescent="0.25">
      <c r="W519">
        <v>504</v>
      </c>
    </row>
    <row r="520" spans="23:23" x14ac:dyDescent="0.25">
      <c r="W520">
        <v>504</v>
      </c>
    </row>
    <row r="521" spans="23:23" x14ac:dyDescent="0.25">
      <c r="W521">
        <v>504</v>
      </c>
    </row>
    <row r="522" spans="23:23" x14ac:dyDescent="0.25">
      <c r="W522">
        <v>504</v>
      </c>
    </row>
    <row r="523" spans="23:23" x14ac:dyDescent="0.25">
      <c r="W523">
        <v>504</v>
      </c>
    </row>
    <row r="524" spans="23:23" x14ac:dyDescent="0.25">
      <c r="W524">
        <v>505</v>
      </c>
    </row>
    <row r="525" spans="23:23" x14ac:dyDescent="0.25">
      <c r="W525">
        <v>505</v>
      </c>
    </row>
    <row r="526" spans="23:23" x14ac:dyDescent="0.25">
      <c r="W526">
        <v>505</v>
      </c>
    </row>
    <row r="527" spans="23:23" x14ac:dyDescent="0.25">
      <c r="W527">
        <v>505</v>
      </c>
    </row>
    <row r="528" spans="23:23" x14ac:dyDescent="0.25">
      <c r="W528">
        <v>505</v>
      </c>
    </row>
    <row r="529" spans="23:23" x14ac:dyDescent="0.25">
      <c r="W529">
        <v>505</v>
      </c>
    </row>
    <row r="530" spans="23:23" x14ac:dyDescent="0.25">
      <c r="W530">
        <v>505</v>
      </c>
    </row>
    <row r="531" spans="23:23" x14ac:dyDescent="0.25">
      <c r="W531">
        <v>505</v>
      </c>
    </row>
    <row r="532" spans="23:23" x14ac:dyDescent="0.25">
      <c r="W532">
        <v>505</v>
      </c>
    </row>
    <row r="533" spans="23:23" x14ac:dyDescent="0.25">
      <c r="W533">
        <v>505</v>
      </c>
    </row>
    <row r="534" spans="23:23" x14ac:dyDescent="0.25">
      <c r="W534">
        <v>505</v>
      </c>
    </row>
    <row r="535" spans="23:23" x14ac:dyDescent="0.25">
      <c r="W535">
        <v>504</v>
      </c>
    </row>
    <row r="536" spans="23:23" x14ac:dyDescent="0.25">
      <c r="W536">
        <v>505</v>
      </c>
    </row>
    <row r="537" spans="23:23" x14ac:dyDescent="0.25">
      <c r="W537">
        <v>505</v>
      </c>
    </row>
    <row r="538" spans="23:23" x14ac:dyDescent="0.25">
      <c r="W538">
        <v>505</v>
      </c>
    </row>
    <row r="539" spans="23:23" x14ac:dyDescent="0.25">
      <c r="W539">
        <v>505</v>
      </c>
    </row>
    <row r="540" spans="23:23" x14ac:dyDescent="0.25">
      <c r="W540">
        <v>505</v>
      </c>
    </row>
    <row r="541" spans="23:23" x14ac:dyDescent="0.25">
      <c r="W541">
        <v>505</v>
      </c>
    </row>
    <row r="542" spans="23:23" x14ac:dyDescent="0.25">
      <c r="W542">
        <v>505</v>
      </c>
    </row>
    <row r="543" spans="23:23" x14ac:dyDescent="0.25">
      <c r="W543">
        <v>504</v>
      </c>
    </row>
    <row r="544" spans="23:23" x14ac:dyDescent="0.25">
      <c r="W544">
        <v>505</v>
      </c>
    </row>
    <row r="545" spans="23:23" x14ac:dyDescent="0.25">
      <c r="W545">
        <v>505</v>
      </c>
    </row>
    <row r="546" spans="23:23" x14ac:dyDescent="0.25">
      <c r="W546">
        <v>504</v>
      </c>
    </row>
    <row r="547" spans="23:23" x14ac:dyDescent="0.25">
      <c r="W547">
        <v>504</v>
      </c>
    </row>
    <row r="548" spans="23:23" x14ac:dyDescent="0.25">
      <c r="W548">
        <v>505</v>
      </c>
    </row>
    <row r="549" spans="23:23" x14ac:dyDescent="0.25">
      <c r="W549">
        <v>505</v>
      </c>
    </row>
    <row r="550" spans="23:23" x14ac:dyDescent="0.25">
      <c r="W550">
        <v>505</v>
      </c>
    </row>
    <row r="551" spans="23:23" x14ac:dyDescent="0.25">
      <c r="W551">
        <v>505</v>
      </c>
    </row>
    <row r="552" spans="23:23" x14ac:dyDescent="0.25">
      <c r="W552">
        <v>505</v>
      </c>
    </row>
    <row r="553" spans="23:23" x14ac:dyDescent="0.25">
      <c r="W553">
        <v>505</v>
      </c>
    </row>
    <row r="554" spans="23:23" x14ac:dyDescent="0.25">
      <c r="W554">
        <v>505</v>
      </c>
    </row>
    <row r="555" spans="23:23" x14ac:dyDescent="0.25">
      <c r="W555">
        <v>505</v>
      </c>
    </row>
    <row r="556" spans="23:23" x14ac:dyDescent="0.25">
      <c r="W556">
        <v>505</v>
      </c>
    </row>
    <row r="557" spans="23:23" x14ac:dyDescent="0.25">
      <c r="W557">
        <v>505</v>
      </c>
    </row>
    <row r="558" spans="23:23" x14ac:dyDescent="0.25">
      <c r="W558">
        <v>505</v>
      </c>
    </row>
    <row r="559" spans="23:23" x14ac:dyDescent="0.25">
      <c r="W559">
        <v>505</v>
      </c>
    </row>
    <row r="560" spans="23:23" x14ac:dyDescent="0.25">
      <c r="W560">
        <v>434</v>
      </c>
    </row>
    <row r="561" spans="23:23" x14ac:dyDescent="0.25">
      <c r="W561">
        <v>499</v>
      </c>
    </row>
    <row r="562" spans="23:23" x14ac:dyDescent="0.25">
      <c r="W562">
        <v>470</v>
      </c>
    </row>
    <row r="563" spans="23:23" x14ac:dyDescent="0.25">
      <c r="W563">
        <v>445</v>
      </c>
    </row>
    <row r="564" spans="23:23" x14ac:dyDescent="0.25">
      <c r="W564">
        <v>380</v>
      </c>
    </row>
    <row r="565" spans="23:23" x14ac:dyDescent="0.25">
      <c r="W565">
        <v>325</v>
      </c>
    </row>
    <row r="566" spans="23:23" x14ac:dyDescent="0.25">
      <c r="W566">
        <v>249</v>
      </c>
    </row>
    <row r="567" spans="23:23" x14ac:dyDescent="0.25">
      <c r="W567">
        <v>171</v>
      </c>
    </row>
    <row r="568" spans="23:23" x14ac:dyDescent="0.25">
      <c r="W568">
        <v>131</v>
      </c>
    </row>
    <row r="569" spans="23:23" x14ac:dyDescent="0.25">
      <c r="W569">
        <v>73</v>
      </c>
    </row>
    <row r="570" spans="23:23" x14ac:dyDescent="0.25">
      <c r="W570">
        <v>41</v>
      </c>
    </row>
    <row r="571" spans="23:23" x14ac:dyDescent="0.25">
      <c r="W571">
        <v>16</v>
      </c>
    </row>
    <row r="572" spans="23:23" x14ac:dyDescent="0.25">
      <c r="W572">
        <v>15</v>
      </c>
    </row>
    <row r="573" spans="23:23" x14ac:dyDescent="0.25">
      <c r="W573">
        <v>15</v>
      </c>
    </row>
    <row r="574" spans="23:23" x14ac:dyDescent="0.25">
      <c r="W574">
        <v>0</v>
      </c>
    </row>
    <row r="575" spans="23:23" x14ac:dyDescent="0.25">
      <c r="W575">
        <v>0</v>
      </c>
    </row>
    <row r="576" spans="23:23" x14ac:dyDescent="0.25">
      <c r="W576">
        <v>0</v>
      </c>
    </row>
    <row r="577" spans="23:23" x14ac:dyDescent="0.25">
      <c r="W577">
        <v>0</v>
      </c>
    </row>
    <row r="578" spans="23:23" x14ac:dyDescent="0.25">
      <c r="W578">
        <v>0</v>
      </c>
    </row>
    <row r="579" spans="23:23" x14ac:dyDescent="0.25">
      <c r="W579">
        <v>0</v>
      </c>
    </row>
    <row r="580" spans="23:23" x14ac:dyDescent="0.25">
      <c r="W580">
        <v>0</v>
      </c>
    </row>
    <row r="581" spans="23:23" x14ac:dyDescent="0.25">
      <c r="W581">
        <v>0</v>
      </c>
    </row>
    <row r="582" spans="23:23" x14ac:dyDescent="0.25">
      <c r="W582">
        <v>0</v>
      </c>
    </row>
    <row r="583" spans="23:23" x14ac:dyDescent="0.25">
      <c r="W583">
        <v>0</v>
      </c>
    </row>
    <row r="584" spans="23:23" x14ac:dyDescent="0.25">
      <c r="W584">
        <v>0</v>
      </c>
    </row>
    <row r="585" spans="23:23" x14ac:dyDescent="0.25">
      <c r="W585">
        <v>0</v>
      </c>
    </row>
    <row r="586" spans="23:23" x14ac:dyDescent="0.25">
      <c r="W586">
        <v>3</v>
      </c>
    </row>
    <row r="587" spans="23:23" x14ac:dyDescent="0.25">
      <c r="W587">
        <v>70</v>
      </c>
    </row>
    <row r="588" spans="23:23" x14ac:dyDescent="0.25">
      <c r="W588">
        <v>80</v>
      </c>
    </row>
    <row r="589" spans="23:23" x14ac:dyDescent="0.25">
      <c r="W589">
        <v>140</v>
      </c>
    </row>
    <row r="590" spans="23:23" x14ac:dyDescent="0.25">
      <c r="W590">
        <v>212</v>
      </c>
    </row>
    <row r="591" spans="23:23" x14ac:dyDescent="0.25">
      <c r="W591">
        <v>293</v>
      </c>
    </row>
    <row r="592" spans="23:23" x14ac:dyDescent="0.25">
      <c r="W592">
        <v>374</v>
      </c>
    </row>
    <row r="593" spans="23:23" x14ac:dyDescent="0.25">
      <c r="W593">
        <v>385</v>
      </c>
    </row>
    <row r="594" spans="23:23" x14ac:dyDescent="0.25">
      <c r="W594">
        <v>458</v>
      </c>
    </row>
    <row r="595" spans="23:23" x14ac:dyDescent="0.25">
      <c r="W595">
        <v>484</v>
      </c>
    </row>
    <row r="596" spans="23:23" x14ac:dyDescent="0.25">
      <c r="W596">
        <v>497</v>
      </c>
    </row>
    <row r="597" spans="23:23" x14ac:dyDescent="0.25">
      <c r="W597">
        <v>500</v>
      </c>
    </row>
    <row r="598" spans="23:23" x14ac:dyDescent="0.25">
      <c r="W598">
        <v>498</v>
      </c>
    </row>
    <row r="599" spans="23:23" x14ac:dyDescent="0.25">
      <c r="W599">
        <v>504</v>
      </c>
    </row>
    <row r="600" spans="23:23" x14ac:dyDescent="0.25">
      <c r="W600">
        <v>505</v>
      </c>
    </row>
    <row r="601" spans="23:23" x14ac:dyDescent="0.25">
      <c r="W601">
        <v>504</v>
      </c>
    </row>
    <row r="602" spans="23:23" x14ac:dyDescent="0.25">
      <c r="W602">
        <v>500</v>
      </c>
    </row>
    <row r="603" spans="23:23" x14ac:dyDescent="0.25">
      <c r="W603">
        <v>498</v>
      </c>
    </row>
    <row r="604" spans="23:23" x14ac:dyDescent="0.25">
      <c r="W604">
        <v>503</v>
      </c>
    </row>
    <row r="605" spans="23:23" x14ac:dyDescent="0.25">
      <c r="W605">
        <v>504</v>
      </c>
    </row>
    <row r="606" spans="23:23" x14ac:dyDescent="0.25">
      <c r="W606">
        <v>502</v>
      </c>
    </row>
    <row r="607" spans="23:23" x14ac:dyDescent="0.25">
      <c r="W607">
        <v>499</v>
      </c>
    </row>
    <row r="608" spans="23:23" x14ac:dyDescent="0.25">
      <c r="W608">
        <v>500</v>
      </c>
    </row>
    <row r="609" spans="23:23" x14ac:dyDescent="0.25">
      <c r="W609">
        <v>504</v>
      </c>
    </row>
    <row r="610" spans="23:23" x14ac:dyDescent="0.25">
      <c r="W610">
        <v>500</v>
      </c>
    </row>
    <row r="611" spans="23:23" x14ac:dyDescent="0.25">
      <c r="W611">
        <v>495</v>
      </c>
    </row>
    <row r="612" spans="23:23" x14ac:dyDescent="0.25">
      <c r="W612">
        <v>496</v>
      </c>
    </row>
    <row r="613" spans="23:23" x14ac:dyDescent="0.25">
      <c r="W613">
        <v>502</v>
      </c>
    </row>
    <row r="614" spans="23:23" x14ac:dyDescent="0.25">
      <c r="W614">
        <v>503</v>
      </c>
    </row>
    <row r="615" spans="23:23" x14ac:dyDescent="0.25">
      <c r="W615">
        <v>497</v>
      </c>
    </row>
    <row r="616" spans="23:23" x14ac:dyDescent="0.25">
      <c r="W616">
        <v>499</v>
      </c>
    </row>
    <row r="617" spans="23:23" x14ac:dyDescent="0.25">
      <c r="W617">
        <v>505</v>
      </c>
    </row>
    <row r="618" spans="23:23" x14ac:dyDescent="0.25">
      <c r="W618">
        <v>504</v>
      </c>
    </row>
    <row r="619" spans="23:23" x14ac:dyDescent="0.25">
      <c r="W619">
        <v>503</v>
      </c>
    </row>
    <row r="620" spans="23:23" x14ac:dyDescent="0.25">
      <c r="W620">
        <v>502</v>
      </c>
    </row>
    <row r="621" spans="23:23" x14ac:dyDescent="0.25">
      <c r="W621">
        <v>502</v>
      </c>
    </row>
    <row r="622" spans="23:23" x14ac:dyDescent="0.25">
      <c r="W622">
        <v>501</v>
      </c>
    </row>
    <row r="623" spans="23:23" x14ac:dyDescent="0.25">
      <c r="W623">
        <v>501</v>
      </c>
    </row>
    <row r="624" spans="23:23" x14ac:dyDescent="0.25">
      <c r="W624">
        <v>503</v>
      </c>
    </row>
    <row r="625" spans="23:23" x14ac:dyDescent="0.25">
      <c r="W625">
        <v>497</v>
      </c>
    </row>
    <row r="626" spans="23:23" x14ac:dyDescent="0.25">
      <c r="W626">
        <v>500</v>
      </c>
    </row>
    <row r="627" spans="23:23" x14ac:dyDescent="0.25">
      <c r="W627">
        <v>503</v>
      </c>
    </row>
    <row r="628" spans="23:23" x14ac:dyDescent="0.25">
      <c r="W628">
        <v>502</v>
      </c>
    </row>
    <row r="629" spans="23:23" x14ac:dyDescent="0.25">
      <c r="W629">
        <v>500</v>
      </c>
    </row>
    <row r="630" spans="23:23" x14ac:dyDescent="0.25">
      <c r="W630">
        <v>499</v>
      </c>
    </row>
    <row r="631" spans="23:23" x14ac:dyDescent="0.25">
      <c r="W631">
        <v>504</v>
      </c>
    </row>
    <row r="632" spans="23:23" x14ac:dyDescent="0.25">
      <c r="W632">
        <v>503</v>
      </c>
    </row>
    <row r="633" spans="23:23" x14ac:dyDescent="0.25">
      <c r="W633">
        <v>507</v>
      </c>
    </row>
    <row r="634" spans="23:23" x14ac:dyDescent="0.25">
      <c r="W634">
        <v>511</v>
      </c>
    </row>
    <row r="635" spans="23:23" x14ac:dyDescent="0.25">
      <c r="W635">
        <v>507</v>
      </c>
    </row>
    <row r="636" spans="23:23" x14ac:dyDescent="0.25">
      <c r="W636">
        <v>511</v>
      </c>
    </row>
    <row r="637" spans="23:23" x14ac:dyDescent="0.25">
      <c r="W637">
        <v>515</v>
      </c>
    </row>
    <row r="638" spans="23:23" x14ac:dyDescent="0.25">
      <c r="W638">
        <v>506</v>
      </c>
    </row>
    <row r="639" spans="23:23" x14ac:dyDescent="0.25">
      <c r="W639">
        <v>471</v>
      </c>
    </row>
    <row r="640" spans="23:23" x14ac:dyDescent="0.25">
      <c r="W640">
        <v>438</v>
      </c>
    </row>
    <row r="641" spans="23:23" x14ac:dyDescent="0.25">
      <c r="W641">
        <v>392</v>
      </c>
    </row>
    <row r="642" spans="23:23" x14ac:dyDescent="0.25">
      <c r="W642">
        <v>318</v>
      </c>
    </row>
    <row r="643" spans="23:23" x14ac:dyDescent="0.25">
      <c r="W643">
        <v>235</v>
      </c>
    </row>
    <row r="644" spans="23:23" x14ac:dyDescent="0.25">
      <c r="W644">
        <v>165</v>
      </c>
    </row>
    <row r="645" spans="23:23" x14ac:dyDescent="0.25">
      <c r="W645">
        <v>113</v>
      </c>
    </row>
    <row r="646" spans="23:23" x14ac:dyDescent="0.25">
      <c r="W646">
        <v>60</v>
      </c>
    </row>
    <row r="647" spans="23:23" x14ac:dyDescent="0.25">
      <c r="W647">
        <v>26</v>
      </c>
    </row>
    <row r="648" spans="23:23" x14ac:dyDescent="0.25">
      <c r="W648">
        <v>50</v>
      </c>
    </row>
    <row r="649" spans="23:23" x14ac:dyDescent="0.25">
      <c r="W649">
        <v>129</v>
      </c>
    </row>
    <row r="650" spans="23:23" x14ac:dyDescent="0.25">
      <c r="W650">
        <v>197</v>
      </c>
    </row>
    <row r="651" spans="23:23" x14ac:dyDescent="0.25">
      <c r="W651">
        <v>270</v>
      </c>
    </row>
    <row r="652" spans="23:23" x14ac:dyDescent="0.25">
      <c r="W652">
        <v>346</v>
      </c>
    </row>
    <row r="653" spans="23:23" x14ac:dyDescent="0.25">
      <c r="W653">
        <v>427</v>
      </c>
    </row>
    <row r="654" spans="23:23" x14ac:dyDescent="0.25">
      <c r="W654">
        <v>466</v>
      </c>
    </row>
    <row r="655" spans="23:23" x14ac:dyDescent="0.25">
      <c r="W655">
        <v>462</v>
      </c>
    </row>
    <row r="656" spans="23:23" x14ac:dyDescent="0.25">
      <c r="W656">
        <v>388</v>
      </c>
    </row>
    <row r="657" spans="23:23" x14ac:dyDescent="0.25">
      <c r="W657">
        <v>313</v>
      </c>
    </row>
    <row r="658" spans="23:23" x14ac:dyDescent="0.25">
      <c r="W658">
        <v>237</v>
      </c>
    </row>
    <row r="659" spans="23:23" x14ac:dyDescent="0.25">
      <c r="W659">
        <v>156</v>
      </c>
    </row>
    <row r="660" spans="23:23" x14ac:dyDescent="0.25">
      <c r="W660">
        <v>80</v>
      </c>
    </row>
    <row r="661" spans="23:23" x14ac:dyDescent="0.25">
      <c r="W661">
        <v>0</v>
      </c>
    </row>
    <row r="662" spans="23:23" x14ac:dyDescent="0.25">
      <c r="W662">
        <v>0</v>
      </c>
    </row>
    <row r="663" spans="23:23" x14ac:dyDescent="0.25">
      <c r="W663">
        <v>42</v>
      </c>
    </row>
    <row r="664" spans="23:23" x14ac:dyDescent="0.25">
      <c r="W664">
        <v>110</v>
      </c>
    </row>
    <row r="665" spans="23:23" x14ac:dyDescent="0.25">
      <c r="W665">
        <v>138</v>
      </c>
    </row>
    <row r="666" spans="23:23" x14ac:dyDescent="0.25">
      <c r="W666">
        <v>185</v>
      </c>
    </row>
    <row r="667" spans="23:23" x14ac:dyDescent="0.25">
      <c r="W667">
        <v>255</v>
      </c>
    </row>
    <row r="668" spans="23:23" x14ac:dyDescent="0.25">
      <c r="W668">
        <v>340</v>
      </c>
    </row>
    <row r="669" spans="23:23" x14ac:dyDescent="0.25">
      <c r="W669">
        <v>375</v>
      </c>
    </row>
    <row r="670" spans="23:23" x14ac:dyDescent="0.25">
      <c r="W670">
        <v>388</v>
      </c>
    </row>
    <row r="671" spans="23:23" x14ac:dyDescent="0.25">
      <c r="W671">
        <v>444</v>
      </c>
    </row>
    <row r="672" spans="23:23" x14ac:dyDescent="0.25">
      <c r="W672">
        <v>480</v>
      </c>
    </row>
    <row r="673" spans="23:23" x14ac:dyDescent="0.25">
      <c r="W673">
        <v>491</v>
      </c>
    </row>
    <row r="674" spans="23:23" x14ac:dyDescent="0.25">
      <c r="W674">
        <v>491</v>
      </c>
    </row>
    <row r="675" spans="23:23" x14ac:dyDescent="0.25">
      <c r="W675">
        <v>499</v>
      </c>
    </row>
    <row r="676" spans="23:23" x14ac:dyDescent="0.25">
      <c r="W676">
        <v>504</v>
      </c>
    </row>
    <row r="677" spans="23:23" x14ac:dyDescent="0.25">
      <c r="W677">
        <v>504</v>
      </c>
    </row>
    <row r="678" spans="23:23" x14ac:dyDescent="0.25">
      <c r="W678">
        <v>503</v>
      </c>
    </row>
    <row r="679" spans="23:23" x14ac:dyDescent="0.25">
      <c r="W679">
        <v>504</v>
      </c>
    </row>
    <row r="680" spans="23:23" x14ac:dyDescent="0.25">
      <c r="W680">
        <v>502</v>
      </c>
    </row>
    <row r="681" spans="23:23" x14ac:dyDescent="0.25">
      <c r="W681">
        <v>504</v>
      </c>
    </row>
    <row r="682" spans="23:23" x14ac:dyDescent="0.25">
      <c r="W682">
        <v>504</v>
      </c>
    </row>
    <row r="683" spans="23:23" x14ac:dyDescent="0.25">
      <c r="W683">
        <v>503</v>
      </c>
    </row>
    <row r="684" spans="23:23" x14ac:dyDescent="0.25">
      <c r="W684">
        <v>504</v>
      </c>
    </row>
    <row r="685" spans="23:23" x14ac:dyDescent="0.25">
      <c r="W685">
        <v>504</v>
      </c>
    </row>
    <row r="686" spans="23:23" x14ac:dyDescent="0.25">
      <c r="W686">
        <v>503</v>
      </c>
    </row>
    <row r="687" spans="23:23" x14ac:dyDescent="0.25">
      <c r="W687">
        <v>504</v>
      </c>
    </row>
    <row r="688" spans="23:23" x14ac:dyDescent="0.25">
      <c r="W688">
        <v>503</v>
      </c>
    </row>
    <row r="689" spans="23:23" x14ac:dyDescent="0.25">
      <c r="W689">
        <v>502</v>
      </c>
    </row>
    <row r="690" spans="23:23" x14ac:dyDescent="0.25">
      <c r="W690">
        <v>502</v>
      </c>
    </row>
    <row r="691" spans="23:23" x14ac:dyDescent="0.25">
      <c r="W691">
        <v>500</v>
      </c>
    </row>
    <row r="692" spans="23:23" x14ac:dyDescent="0.25">
      <c r="W692">
        <v>501</v>
      </c>
    </row>
    <row r="693" spans="23:23" x14ac:dyDescent="0.25">
      <c r="W693">
        <v>502</v>
      </c>
    </row>
    <row r="694" spans="23:23" x14ac:dyDescent="0.25">
      <c r="W694">
        <v>504</v>
      </c>
    </row>
    <row r="695" spans="23:23" x14ac:dyDescent="0.25">
      <c r="W695">
        <v>504</v>
      </c>
    </row>
    <row r="696" spans="23:23" x14ac:dyDescent="0.25">
      <c r="W696">
        <v>503</v>
      </c>
    </row>
    <row r="697" spans="23:23" x14ac:dyDescent="0.25">
      <c r="W697">
        <v>504</v>
      </c>
    </row>
    <row r="698" spans="23:23" x14ac:dyDescent="0.25">
      <c r="W698">
        <v>504</v>
      </c>
    </row>
    <row r="699" spans="23:23" x14ac:dyDescent="0.25">
      <c r="W699">
        <v>503</v>
      </c>
    </row>
    <row r="700" spans="23:23" x14ac:dyDescent="0.25">
      <c r="W700">
        <v>504</v>
      </c>
    </row>
    <row r="701" spans="23:23" x14ac:dyDescent="0.25">
      <c r="W701">
        <v>503</v>
      </c>
    </row>
    <row r="702" spans="23:23" x14ac:dyDescent="0.25">
      <c r="W702">
        <v>506</v>
      </c>
    </row>
    <row r="703" spans="23:23" x14ac:dyDescent="0.25">
      <c r="W703">
        <v>504</v>
      </c>
    </row>
    <row r="704" spans="23:23" x14ac:dyDescent="0.25">
      <c r="W704">
        <v>503</v>
      </c>
    </row>
    <row r="705" spans="23:23" x14ac:dyDescent="0.25">
      <c r="W705">
        <v>504</v>
      </c>
    </row>
    <row r="706" spans="23:23" x14ac:dyDescent="0.25">
      <c r="W706">
        <v>503</v>
      </c>
    </row>
    <row r="707" spans="23:23" x14ac:dyDescent="0.25">
      <c r="W707">
        <v>504</v>
      </c>
    </row>
    <row r="708" spans="23:23" x14ac:dyDescent="0.25">
      <c r="W708">
        <v>503</v>
      </c>
    </row>
    <row r="709" spans="23:23" x14ac:dyDescent="0.25">
      <c r="W709">
        <v>504</v>
      </c>
    </row>
    <row r="710" spans="23:23" x14ac:dyDescent="0.25">
      <c r="W710">
        <v>503</v>
      </c>
    </row>
    <row r="711" spans="23:23" x14ac:dyDescent="0.25">
      <c r="W711">
        <v>506</v>
      </c>
    </row>
    <row r="712" spans="23:23" x14ac:dyDescent="0.25">
      <c r="W712">
        <v>515</v>
      </c>
    </row>
    <row r="713" spans="23:23" x14ac:dyDescent="0.25">
      <c r="W713">
        <v>507</v>
      </c>
    </row>
    <row r="714" spans="23:23" x14ac:dyDescent="0.25">
      <c r="W714">
        <v>510</v>
      </c>
    </row>
    <row r="715" spans="23:23" x14ac:dyDescent="0.25">
      <c r="W715">
        <v>508</v>
      </c>
    </row>
    <row r="716" spans="23:23" x14ac:dyDescent="0.25">
      <c r="W716">
        <v>478</v>
      </c>
    </row>
    <row r="717" spans="23:23" x14ac:dyDescent="0.25">
      <c r="W717">
        <v>442</v>
      </c>
    </row>
    <row r="718" spans="23:23" x14ac:dyDescent="0.25">
      <c r="W718">
        <v>390</v>
      </c>
    </row>
    <row r="719" spans="23:23" x14ac:dyDescent="0.25">
      <c r="W719">
        <v>347</v>
      </c>
    </row>
    <row r="720" spans="23:23" x14ac:dyDescent="0.25">
      <c r="W720">
        <v>275</v>
      </c>
    </row>
    <row r="721" spans="23:23" x14ac:dyDescent="0.25">
      <c r="W721">
        <v>196</v>
      </c>
    </row>
    <row r="722" spans="23:23" x14ac:dyDescent="0.25">
      <c r="W722">
        <v>145</v>
      </c>
    </row>
    <row r="723" spans="23:23" x14ac:dyDescent="0.25">
      <c r="W723">
        <v>98</v>
      </c>
    </row>
    <row r="724" spans="23:23" x14ac:dyDescent="0.25">
      <c r="W724">
        <v>0</v>
      </c>
    </row>
    <row r="725" spans="23:23" x14ac:dyDescent="0.25">
      <c r="W725">
        <v>0</v>
      </c>
    </row>
    <row r="726" spans="23:23" x14ac:dyDescent="0.25">
      <c r="W726">
        <v>0</v>
      </c>
    </row>
    <row r="727" spans="23:23" x14ac:dyDescent="0.25">
      <c r="W727">
        <v>0</v>
      </c>
    </row>
    <row r="728" spans="23:23" x14ac:dyDescent="0.25">
      <c r="W728">
        <v>0</v>
      </c>
    </row>
    <row r="729" spans="23:23" x14ac:dyDescent="0.25">
      <c r="W729">
        <v>0</v>
      </c>
    </row>
    <row r="730" spans="23:23" x14ac:dyDescent="0.25">
      <c r="W730">
        <v>0</v>
      </c>
    </row>
    <row r="731" spans="23:23" x14ac:dyDescent="0.25">
      <c r="W731">
        <v>0</v>
      </c>
    </row>
    <row r="732" spans="23:23" x14ac:dyDescent="0.25">
      <c r="W732">
        <v>0</v>
      </c>
    </row>
    <row r="733" spans="23:23" x14ac:dyDescent="0.25">
      <c r="W733">
        <v>0</v>
      </c>
    </row>
    <row r="734" spans="23:23" x14ac:dyDescent="0.25">
      <c r="W734">
        <v>0</v>
      </c>
    </row>
    <row r="735" spans="23:23" x14ac:dyDescent="0.25">
      <c r="W735">
        <v>0</v>
      </c>
    </row>
    <row r="736" spans="23:23" x14ac:dyDescent="0.25">
      <c r="W736">
        <v>0</v>
      </c>
    </row>
    <row r="737" spans="23:23" x14ac:dyDescent="0.25">
      <c r="W737">
        <v>0</v>
      </c>
    </row>
    <row r="738" spans="23:23" x14ac:dyDescent="0.25">
      <c r="W738">
        <v>0</v>
      </c>
    </row>
    <row r="739" spans="23:23" x14ac:dyDescent="0.25">
      <c r="W739">
        <v>0</v>
      </c>
    </row>
    <row r="740" spans="23:23" x14ac:dyDescent="0.25">
      <c r="W740">
        <v>0</v>
      </c>
    </row>
    <row r="741" spans="23:23" x14ac:dyDescent="0.25">
      <c r="W741">
        <v>0</v>
      </c>
    </row>
    <row r="742" spans="23:23" x14ac:dyDescent="0.25">
      <c r="W742">
        <v>1</v>
      </c>
    </row>
    <row r="743" spans="23:23" x14ac:dyDescent="0.25">
      <c r="W743">
        <v>61</v>
      </c>
    </row>
    <row r="744" spans="23:23" x14ac:dyDescent="0.25">
      <c r="W744">
        <v>137</v>
      </c>
    </row>
    <row r="745" spans="23:23" x14ac:dyDescent="0.25">
      <c r="W745">
        <v>180</v>
      </c>
    </row>
    <row r="746" spans="23:23" x14ac:dyDescent="0.25">
      <c r="W746">
        <v>219</v>
      </c>
    </row>
    <row r="747" spans="23:23" x14ac:dyDescent="0.25">
      <c r="W747">
        <v>280</v>
      </c>
    </row>
    <row r="748" spans="23:23" x14ac:dyDescent="0.25">
      <c r="W748">
        <v>357</v>
      </c>
    </row>
    <row r="749" spans="23:23" x14ac:dyDescent="0.25">
      <c r="W749">
        <v>387</v>
      </c>
    </row>
    <row r="750" spans="23:23" x14ac:dyDescent="0.25">
      <c r="W750">
        <v>389</v>
      </c>
    </row>
    <row r="751" spans="23:23" x14ac:dyDescent="0.25">
      <c r="W751">
        <v>428</v>
      </c>
    </row>
    <row r="752" spans="23:23" x14ac:dyDescent="0.25">
      <c r="W752">
        <v>405</v>
      </c>
    </row>
    <row r="753" spans="23:23" x14ac:dyDescent="0.25">
      <c r="W753">
        <v>430</v>
      </c>
    </row>
    <row r="754" spans="23:23" x14ac:dyDescent="0.25">
      <c r="W754">
        <v>437</v>
      </c>
    </row>
    <row r="755" spans="23:23" x14ac:dyDescent="0.25">
      <c r="W755">
        <v>431</v>
      </c>
    </row>
    <row r="756" spans="23:23" x14ac:dyDescent="0.25">
      <c r="W756">
        <v>435</v>
      </c>
    </row>
    <row r="757" spans="23:23" x14ac:dyDescent="0.25">
      <c r="W757">
        <v>437</v>
      </c>
    </row>
    <row r="758" spans="23:23" x14ac:dyDescent="0.25">
      <c r="W758">
        <v>507</v>
      </c>
    </row>
    <row r="759" spans="23:23" x14ac:dyDescent="0.25">
      <c r="W759">
        <v>505</v>
      </c>
    </row>
    <row r="760" spans="23:23" x14ac:dyDescent="0.25">
      <c r="W760">
        <v>504</v>
      </c>
    </row>
    <row r="761" spans="23:23" x14ac:dyDescent="0.25">
      <c r="W761">
        <v>504</v>
      </c>
    </row>
    <row r="762" spans="23:23" x14ac:dyDescent="0.25">
      <c r="W762">
        <v>507</v>
      </c>
    </row>
    <row r="763" spans="23:23" x14ac:dyDescent="0.25">
      <c r="W763">
        <v>506</v>
      </c>
    </row>
    <row r="764" spans="23:23" x14ac:dyDescent="0.25">
      <c r="W764">
        <v>504</v>
      </c>
    </row>
    <row r="765" spans="23:23" x14ac:dyDescent="0.25">
      <c r="W765">
        <v>504</v>
      </c>
    </row>
    <row r="766" spans="23:23" x14ac:dyDescent="0.25">
      <c r="W766">
        <v>502</v>
      </c>
    </row>
    <row r="767" spans="23:23" x14ac:dyDescent="0.25">
      <c r="W767">
        <v>501</v>
      </c>
    </row>
    <row r="768" spans="23:23" x14ac:dyDescent="0.25">
      <c r="W768">
        <v>452</v>
      </c>
    </row>
    <row r="769" spans="23:23" x14ac:dyDescent="0.25">
      <c r="W769">
        <v>453</v>
      </c>
    </row>
    <row r="770" spans="23:23" x14ac:dyDescent="0.25">
      <c r="W770">
        <v>453</v>
      </c>
    </row>
    <row r="771" spans="23:23" x14ac:dyDescent="0.25">
      <c r="W771">
        <v>452</v>
      </c>
    </row>
    <row r="772" spans="23:23" x14ac:dyDescent="0.25">
      <c r="W772">
        <v>452</v>
      </c>
    </row>
    <row r="773" spans="23:23" x14ac:dyDescent="0.25">
      <c r="W773">
        <v>453</v>
      </c>
    </row>
    <row r="774" spans="23:23" x14ac:dyDescent="0.25">
      <c r="W774">
        <v>500</v>
      </c>
    </row>
    <row r="775" spans="23:23" x14ac:dyDescent="0.25">
      <c r="W775">
        <v>500</v>
      </c>
    </row>
    <row r="776" spans="23:23" x14ac:dyDescent="0.25">
      <c r="W776">
        <v>500</v>
      </c>
    </row>
    <row r="777" spans="23:23" x14ac:dyDescent="0.25">
      <c r="W777">
        <v>500</v>
      </c>
    </row>
    <row r="778" spans="23:23" x14ac:dyDescent="0.25">
      <c r="W778">
        <v>500</v>
      </c>
    </row>
    <row r="779" spans="23:23" x14ac:dyDescent="0.25">
      <c r="W779">
        <v>499</v>
      </c>
    </row>
    <row r="780" spans="23:23" x14ac:dyDescent="0.25">
      <c r="W780">
        <v>498</v>
      </c>
    </row>
    <row r="781" spans="23:23" x14ac:dyDescent="0.25">
      <c r="W781">
        <v>498</v>
      </c>
    </row>
    <row r="782" spans="23:23" x14ac:dyDescent="0.25">
      <c r="W782">
        <v>498</v>
      </c>
    </row>
    <row r="783" spans="23:23" x14ac:dyDescent="0.25">
      <c r="W783">
        <v>498</v>
      </c>
    </row>
    <row r="784" spans="23:23" x14ac:dyDescent="0.25">
      <c r="W784">
        <v>501</v>
      </c>
    </row>
    <row r="785" spans="23:23" x14ac:dyDescent="0.25">
      <c r="W785">
        <v>505</v>
      </c>
    </row>
    <row r="786" spans="23:23" x14ac:dyDescent="0.25">
      <c r="W786">
        <v>497</v>
      </c>
    </row>
    <row r="787" spans="23:23" x14ac:dyDescent="0.25">
      <c r="W787">
        <v>500</v>
      </c>
    </row>
    <row r="788" spans="23:23" x14ac:dyDescent="0.25">
      <c r="W788">
        <v>510</v>
      </c>
    </row>
    <row r="789" spans="23:23" x14ac:dyDescent="0.25">
      <c r="W789">
        <v>490</v>
      </c>
    </row>
    <row r="790" spans="23:23" x14ac:dyDescent="0.25">
      <c r="W790">
        <v>459</v>
      </c>
    </row>
    <row r="791" spans="23:23" x14ac:dyDescent="0.25">
      <c r="W791">
        <v>415</v>
      </c>
    </row>
    <row r="792" spans="23:23" x14ac:dyDescent="0.25">
      <c r="W792">
        <v>375</v>
      </c>
    </row>
    <row r="793" spans="23:23" x14ac:dyDescent="0.25">
      <c r="W793">
        <v>319</v>
      </c>
    </row>
    <row r="794" spans="23:23" x14ac:dyDescent="0.25">
      <c r="W794">
        <v>239</v>
      </c>
    </row>
    <row r="795" spans="23:23" x14ac:dyDescent="0.25">
      <c r="W795">
        <v>175</v>
      </c>
    </row>
    <row r="796" spans="23:23" x14ac:dyDescent="0.25">
      <c r="W796">
        <v>121</v>
      </c>
    </row>
    <row r="797" spans="23:23" x14ac:dyDescent="0.25">
      <c r="W797">
        <v>79</v>
      </c>
    </row>
    <row r="798" spans="23:23" x14ac:dyDescent="0.25">
      <c r="W798">
        <v>67</v>
      </c>
    </row>
    <row r="799" spans="23:23" x14ac:dyDescent="0.25">
      <c r="W799">
        <v>142</v>
      </c>
    </row>
    <row r="800" spans="23:23" x14ac:dyDescent="0.25">
      <c r="W800">
        <v>214</v>
      </c>
    </row>
    <row r="801" spans="23:23" x14ac:dyDescent="0.25">
      <c r="W801">
        <v>294</v>
      </c>
    </row>
    <row r="802" spans="23:23" x14ac:dyDescent="0.25">
      <c r="W802">
        <v>375</v>
      </c>
    </row>
    <row r="803" spans="23:23" x14ac:dyDescent="0.25">
      <c r="W803">
        <v>453</v>
      </c>
    </row>
    <row r="804" spans="23:23" x14ac:dyDescent="0.25">
      <c r="W804">
        <v>521</v>
      </c>
    </row>
    <row r="805" spans="23:23" x14ac:dyDescent="0.25">
      <c r="W805">
        <v>515</v>
      </c>
    </row>
    <row r="806" spans="23:23" x14ac:dyDescent="0.25">
      <c r="W806">
        <v>517</v>
      </c>
    </row>
    <row r="807" spans="23:23" x14ac:dyDescent="0.25">
      <c r="W807">
        <v>517</v>
      </c>
    </row>
    <row r="808" spans="23:23" x14ac:dyDescent="0.25">
      <c r="W808">
        <v>521</v>
      </c>
    </row>
    <row r="809" spans="23:23" x14ac:dyDescent="0.25">
      <c r="W809">
        <v>529</v>
      </c>
    </row>
    <row r="810" spans="23:23" x14ac:dyDescent="0.25">
      <c r="W810">
        <v>518</v>
      </c>
    </row>
    <row r="811" spans="23:23" x14ac:dyDescent="0.25">
      <c r="W811">
        <v>500</v>
      </c>
    </row>
    <row r="812" spans="23:23" x14ac:dyDescent="0.25">
      <c r="W812">
        <v>497</v>
      </c>
    </row>
    <row r="813" spans="23:23" x14ac:dyDescent="0.25">
      <c r="W813">
        <v>429</v>
      </c>
    </row>
    <row r="814" spans="23:23" x14ac:dyDescent="0.25">
      <c r="W814">
        <v>356</v>
      </c>
    </row>
    <row r="815" spans="23:23" x14ac:dyDescent="0.25">
      <c r="W815">
        <v>283</v>
      </c>
    </row>
    <row r="816" spans="23:23" x14ac:dyDescent="0.25">
      <c r="W816">
        <v>282</v>
      </c>
    </row>
    <row r="817" spans="23:23" x14ac:dyDescent="0.25">
      <c r="W817">
        <v>212</v>
      </c>
    </row>
    <row r="818" spans="23:23" x14ac:dyDescent="0.25">
      <c r="W818">
        <v>212</v>
      </c>
    </row>
    <row r="819" spans="23:23" x14ac:dyDescent="0.25">
      <c r="W819">
        <v>281</v>
      </c>
    </row>
    <row r="820" spans="23:23" x14ac:dyDescent="0.25">
      <c r="W820">
        <v>349</v>
      </c>
    </row>
    <row r="821" spans="23:23" x14ac:dyDescent="0.25">
      <c r="W821">
        <v>416</v>
      </c>
    </row>
    <row r="822" spans="23:23" x14ac:dyDescent="0.25">
      <c r="W822">
        <v>416</v>
      </c>
    </row>
    <row r="823" spans="23:23" x14ac:dyDescent="0.25">
      <c r="W823">
        <v>486</v>
      </c>
    </row>
    <row r="824" spans="23:23" x14ac:dyDescent="0.25">
      <c r="W824">
        <v>485</v>
      </c>
    </row>
    <row r="825" spans="23:23" x14ac:dyDescent="0.25">
      <c r="W825">
        <v>484</v>
      </c>
    </row>
    <row r="826" spans="23:23" x14ac:dyDescent="0.25">
      <c r="W826">
        <v>486</v>
      </c>
    </row>
    <row r="827" spans="23:23" x14ac:dyDescent="0.25">
      <c r="W827">
        <v>485</v>
      </c>
    </row>
    <row r="828" spans="23:23" x14ac:dyDescent="0.25">
      <c r="W828">
        <v>487</v>
      </c>
    </row>
    <row r="829" spans="23:23" x14ac:dyDescent="0.25">
      <c r="W829">
        <v>413</v>
      </c>
    </row>
    <row r="830" spans="23:23" x14ac:dyDescent="0.25">
      <c r="W830">
        <v>416</v>
      </c>
    </row>
    <row r="831" spans="23:23" x14ac:dyDescent="0.25">
      <c r="W831">
        <v>418</v>
      </c>
    </row>
    <row r="832" spans="23:23" x14ac:dyDescent="0.25">
      <c r="W832">
        <v>420</v>
      </c>
    </row>
    <row r="833" spans="23:23" x14ac:dyDescent="0.25">
      <c r="W833">
        <v>405</v>
      </c>
    </row>
    <row r="834" spans="23:23" x14ac:dyDescent="0.25">
      <c r="W834">
        <v>360</v>
      </c>
    </row>
    <row r="835" spans="23:23" x14ac:dyDescent="0.25">
      <c r="W835">
        <v>402</v>
      </c>
    </row>
    <row r="836" spans="23:23" x14ac:dyDescent="0.25">
      <c r="W836">
        <v>343</v>
      </c>
    </row>
    <row r="837" spans="23:23" x14ac:dyDescent="0.25">
      <c r="W837">
        <v>286</v>
      </c>
    </row>
    <row r="838" spans="23:23" x14ac:dyDescent="0.25">
      <c r="W838">
        <v>214</v>
      </c>
    </row>
    <row r="839" spans="23:23" x14ac:dyDescent="0.25">
      <c r="W839">
        <v>152</v>
      </c>
    </row>
    <row r="840" spans="23:23" x14ac:dyDescent="0.25">
      <c r="W840">
        <v>115</v>
      </c>
    </row>
    <row r="841" spans="23:23" x14ac:dyDescent="0.25">
      <c r="W841">
        <v>65</v>
      </c>
    </row>
    <row r="842" spans="23:23" x14ac:dyDescent="0.25">
      <c r="W842">
        <v>59</v>
      </c>
    </row>
    <row r="843" spans="23:23" x14ac:dyDescent="0.25">
      <c r="W843">
        <v>118</v>
      </c>
    </row>
    <row r="844" spans="23:23" x14ac:dyDescent="0.25">
      <c r="W844">
        <v>189</v>
      </c>
    </row>
    <row r="845" spans="23:23" x14ac:dyDescent="0.25">
      <c r="W845">
        <v>197</v>
      </c>
    </row>
    <row r="846" spans="23:23" x14ac:dyDescent="0.25">
      <c r="W846">
        <v>286</v>
      </c>
    </row>
    <row r="847" spans="23:23" x14ac:dyDescent="0.25">
      <c r="W847">
        <v>371</v>
      </c>
    </row>
    <row r="848" spans="23:23" x14ac:dyDescent="0.25">
      <c r="W848">
        <v>438</v>
      </c>
    </row>
    <row r="849" spans="23:23" x14ac:dyDescent="0.25">
      <c r="W849">
        <v>438</v>
      </c>
    </row>
    <row r="850" spans="23:23" x14ac:dyDescent="0.25">
      <c r="W850">
        <v>370</v>
      </c>
    </row>
    <row r="851" spans="23:23" x14ac:dyDescent="0.25">
      <c r="W851">
        <v>442</v>
      </c>
    </row>
    <row r="852" spans="23:23" x14ac:dyDescent="0.25">
      <c r="W852">
        <v>437</v>
      </c>
    </row>
    <row r="853" spans="23:23" x14ac:dyDescent="0.25">
      <c r="W853">
        <v>365</v>
      </c>
    </row>
    <row r="854" spans="23:23" x14ac:dyDescent="0.25">
      <c r="W854">
        <v>365</v>
      </c>
    </row>
    <row r="855" spans="23:23" x14ac:dyDescent="0.25">
      <c r="W855">
        <v>364</v>
      </c>
    </row>
    <row r="856" spans="23:23" x14ac:dyDescent="0.25">
      <c r="W856">
        <v>433</v>
      </c>
    </row>
    <row r="857" spans="23:23" x14ac:dyDescent="0.25">
      <c r="W857">
        <v>433</v>
      </c>
    </row>
    <row r="858" spans="23:23" x14ac:dyDescent="0.25">
      <c r="W858">
        <v>434</v>
      </c>
    </row>
    <row r="859" spans="23:23" x14ac:dyDescent="0.25">
      <c r="W859">
        <v>420</v>
      </c>
    </row>
    <row r="860" spans="23:23" x14ac:dyDescent="0.25">
      <c r="W860">
        <v>419</v>
      </c>
    </row>
    <row r="861" spans="23:23" x14ac:dyDescent="0.25">
      <c r="W861">
        <v>347</v>
      </c>
    </row>
    <row r="862" spans="23:23" x14ac:dyDescent="0.25">
      <c r="W862">
        <v>278</v>
      </c>
    </row>
    <row r="863" spans="23:23" x14ac:dyDescent="0.25">
      <c r="W863">
        <v>278</v>
      </c>
    </row>
    <row r="864" spans="23:23" x14ac:dyDescent="0.25">
      <c r="W864">
        <v>278</v>
      </c>
    </row>
    <row r="865" spans="23:23" x14ac:dyDescent="0.25">
      <c r="W865">
        <v>363</v>
      </c>
    </row>
    <row r="866" spans="23:23" x14ac:dyDescent="0.25">
      <c r="W866">
        <v>364</v>
      </c>
    </row>
    <row r="867" spans="23:23" x14ac:dyDescent="0.25">
      <c r="W867">
        <v>440</v>
      </c>
    </row>
    <row r="868" spans="23:23" x14ac:dyDescent="0.25">
      <c r="W868">
        <v>513</v>
      </c>
    </row>
    <row r="869" spans="23:23" x14ac:dyDescent="0.25">
      <c r="W869">
        <v>508</v>
      </c>
    </row>
    <row r="870" spans="23:23" x14ac:dyDescent="0.25">
      <c r="W870">
        <v>509</v>
      </c>
    </row>
    <row r="871" spans="23:23" x14ac:dyDescent="0.25">
      <c r="W871">
        <v>511</v>
      </c>
    </row>
    <row r="872" spans="23:23" x14ac:dyDescent="0.25">
      <c r="W872">
        <v>514</v>
      </c>
    </row>
    <row r="873" spans="23:23" x14ac:dyDescent="0.25">
      <c r="W873">
        <v>500</v>
      </c>
    </row>
    <row r="874" spans="23:23" x14ac:dyDescent="0.25">
      <c r="W874">
        <v>480</v>
      </c>
    </row>
    <row r="875" spans="23:23" x14ac:dyDescent="0.25">
      <c r="W875">
        <v>447</v>
      </c>
    </row>
    <row r="876" spans="23:23" x14ac:dyDescent="0.25">
      <c r="W876">
        <v>382</v>
      </c>
    </row>
    <row r="877" spans="23:23" x14ac:dyDescent="0.25">
      <c r="W877">
        <v>296</v>
      </c>
    </row>
    <row r="878" spans="23:23" x14ac:dyDescent="0.25">
      <c r="W878">
        <v>209</v>
      </c>
    </row>
    <row r="879" spans="23:23" x14ac:dyDescent="0.25">
      <c r="W879">
        <v>134</v>
      </c>
    </row>
    <row r="880" spans="23:23" x14ac:dyDescent="0.25">
      <c r="W880">
        <v>67</v>
      </c>
    </row>
    <row r="881" spans="23:23" x14ac:dyDescent="0.25">
      <c r="W881">
        <v>21</v>
      </c>
    </row>
    <row r="882" spans="23:23" x14ac:dyDescent="0.25">
      <c r="W882">
        <v>75</v>
      </c>
    </row>
    <row r="883" spans="23:23" x14ac:dyDescent="0.25">
      <c r="W883">
        <v>83</v>
      </c>
    </row>
    <row r="884" spans="23:23" x14ac:dyDescent="0.25">
      <c r="W884">
        <v>83</v>
      </c>
    </row>
    <row r="885" spans="23:23" x14ac:dyDescent="0.25">
      <c r="W885">
        <v>83</v>
      </c>
    </row>
    <row r="886" spans="23:23" x14ac:dyDescent="0.25">
      <c r="W886">
        <v>83</v>
      </c>
    </row>
    <row r="887" spans="23:23" x14ac:dyDescent="0.25">
      <c r="W887">
        <v>83</v>
      </c>
    </row>
    <row r="888" spans="23:23" x14ac:dyDescent="0.25">
      <c r="W888">
        <v>8</v>
      </c>
    </row>
    <row r="889" spans="23:23" x14ac:dyDescent="0.25">
      <c r="W889">
        <v>0</v>
      </c>
    </row>
    <row r="890" spans="23:23" x14ac:dyDescent="0.25">
      <c r="W890">
        <v>0</v>
      </c>
    </row>
    <row r="891" spans="23:23" x14ac:dyDescent="0.25">
      <c r="W891">
        <v>0</v>
      </c>
    </row>
    <row r="892" spans="23:23" x14ac:dyDescent="0.25">
      <c r="W892">
        <v>0</v>
      </c>
    </row>
    <row r="893" spans="23:23" x14ac:dyDescent="0.25">
      <c r="W893">
        <v>0</v>
      </c>
    </row>
    <row r="894" spans="23:23" x14ac:dyDescent="0.25">
      <c r="W894">
        <v>0</v>
      </c>
    </row>
    <row r="895" spans="23:23" x14ac:dyDescent="0.25">
      <c r="W895">
        <v>0</v>
      </c>
    </row>
    <row r="896" spans="23:23" x14ac:dyDescent="0.25">
      <c r="W896">
        <v>0</v>
      </c>
    </row>
    <row r="897" spans="23:23" x14ac:dyDescent="0.25">
      <c r="W897">
        <v>0</v>
      </c>
    </row>
    <row r="898" spans="23:23" x14ac:dyDescent="0.25">
      <c r="W898">
        <v>54</v>
      </c>
    </row>
    <row r="899" spans="23:23" x14ac:dyDescent="0.25">
      <c r="W899">
        <v>106</v>
      </c>
    </row>
    <row r="900" spans="23:23" x14ac:dyDescent="0.25">
      <c r="W900">
        <v>162</v>
      </c>
    </row>
    <row r="901" spans="23:23" x14ac:dyDescent="0.25">
      <c r="W901">
        <v>245</v>
      </c>
    </row>
    <row r="902" spans="23:23" x14ac:dyDescent="0.25">
      <c r="W902">
        <v>327</v>
      </c>
    </row>
    <row r="903" spans="23:23" x14ac:dyDescent="0.25">
      <c r="W903">
        <v>405</v>
      </c>
    </row>
    <row r="904" spans="23:23" x14ac:dyDescent="0.25">
      <c r="W904">
        <v>446</v>
      </c>
    </row>
    <row r="905" spans="23:23" x14ac:dyDescent="0.25">
      <c r="W905">
        <v>472</v>
      </c>
    </row>
    <row r="906" spans="23:23" x14ac:dyDescent="0.25">
      <c r="W906">
        <v>502</v>
      </c>
    </row>
    <row r="907" spans="23:23" x14ac:dyDescent="0.25">
      <c r="W907">
        <v>503</v>
      </c>
    </row>
    <row r="908" spans="23:23" x14ac:dyDescent="0.25">
      <c r="W908">
        <v>434</v>
      </c>
    </row>
    <row r="909" spans="23:23" x14ac:dyDescent="0.25">
      <c r="W909">
        <v>440</v>
      </c>
    </row>
    <row r="910" spans="23:23" x14ac:dyDescent="0.25">
      <c r="W910">
        <v>429</v>
      </c>
    </row>
    <row r="911" spans="23:23" x14ac:dyDescent="0.25">
      <c r="W911">
        <v>435</v>
      </c>
    </row>
    <row r="912" spans="23:23" x14ac:dyDescent="0.25">
      <c r="W912">
        <v>433</v>
      </c>
    </row>
    <row r="913" spans="23:23" x14ac:dyDescent="0.25">
      <c r="W913">
        <v>433</v>
      </c>
    </row>
    <row r="914" spans="23:23" x14ac:dyDescent="0.25">
      <c r="W914">
        <v>503</v>
      </c>
    </row>
    <row r="915" spans="23:23" x14ac:dyDescent="0.25">
      <c r="W915">
        <v>504</v>
      </c>
    </row>
    <row r="916" spans="23:23" x14ac:dyDescent="0.25">
      <c r="W916">
        <v>503</v>
      </c>
    </row>
    <row r="917" spans="23:23" x14ac:dyDescent="0.25">
      <c r="W917">
        <v>504</v>
      </c>
    </row>
    <row r="918" spans="23:23" x14ac:dyDescent="0.25">
      <c r="W918">
        <v>504</v>
      </c>
    </row>
    <row r="919" spans="23:23" x14ac:dyDescent="0.25">
      <c r="W919">
        <v>504</v>
      </c>
    </row>
    <row r="920" spans="23:23" x14ac:dyDescent="0.25">
      <c r="W920">
        <v>504</v>
      </c>
    </row>
    <row r="921" spans="23:23" x14ac:dyDescent="0.25">
      <c r="W921">
        <v>504</v>
      </c>
    </row>
    <row r="922" spans="23:23" x14ac:dyDescent="0.25">
      <c r="W922">
        <v>504</v>
      </c>
    </row>
    <row r="923" spans="23:23" x14ac:dyDescent="0.25">
      <c r="W923">
        <v>504</v>
      </c>
    </row>
    <row r="924" spans="23:23" x14ac:dyDescent="0.25">
      <c r="W924">
        <v>504</v>
      </c>
    </row>
    <row r="925" spans="23:23" x14ac:dyDescent="0.25">
      <c r="W925">
        <v>504</v>
      </c>
    </row>
    <row r="926" spans="23:23" x14ac:dyDescent="0.25">
      <c r="W926">
        <v>504</v>
      </c>
    </row>
    <row r="927" spans="23:23" x14ac:dyDescent="0.25">
      <c r="W927">
        <v>503</v>
      </c>
    </row>
    <row r="928" spans="23:23" x14ac:dyDescent="0.25">
      <c r="W928">
        <v>504</v>
      </c>
    </row>
    <row r="929" spans="23:23" x14ac:dyDescent="0.25">
      <c r="W929">
        <v>504</v>
      </c>
    </row>
    <row r="930" spans="23:23" x14ac:dyDescent="0.25">
      <c r="W930">
        <v>503</v>
      </c>
    </row>
    <row r="931" spans="23:23" x14ac:dyDescent="0.25">
      <c r="W931">
        <v>433</v>
      </c>
    </row>
    <row r="932" spans="23:23" x14ac:dyDescent="0.25">
      <c r="W932">
        <v>433</v>
      </c>
    </row>
    <row r="933" spans="23:23" x14ac:dyDescent="0.25">
      <c r="W933">
        <v>433</v>
      </c>
    </row>
    <row r="934" spans="23:23" x14ac:dyDescent="0.25">
      <c r="W934">
        <v>433</v>
      </c>
    </row>
    <row r="935" spans="23:23" x14ac:dyDescent="0.25">
      <c r="W935">
        <v>433</v>
      </c>
    </row>
    <row r="936" spans="23:23" x14ac:dyDescent="0.25">
      <c r="W936">
        <v>433</v>
      </c>
    </row>
    <row r="937" spans="23:23" x14ac:dyDescent="0.25">
      <c r="W937">
        <v>504</v>
      </c>
    </row>
    <row r="938" spans="23:23" x14ac:dyDescent="0.25">
      <c r="W938">
        <v>503</v>
      </c>
    </row>
    <row r="939" spans="23:23" x14ac:dyDescent="0.25">
      <c r="W939">
        <v>504</v>
      </c>
    </row>
    <row r="940" spans="23:23" x14ac:dyDescent="0.25">
      <c r="W940">
        <v>503</v>
      </c>
    </row>
    <row r="941" spans="23:23" x14ac:dyDescent="0.25">
      <c r="W941">
        <v>504</v>
      </c>
    </row>
    <row r="942" spans="23:23" x14ac:dyDescent="0.25">
      <c r="W942">
        <v>504</v>
      </c>
    </row>
    <row r="943" spans="23:23" x14ac:dyDescent="0.25">
      <c r="W943">
        <v>433</v>
      </c>
    </row>
    <row r="944" spans="23:23" x14ac:dyDescent="0.25">
      <c r="W944">
        <v>433</v>
      </c>
    </row>
    <row r="945" spans="23:23" x14ac:dyDescent="0.25">
      <c r="W945">
        <v>433</v>
      </c>
    </row>
    <row r="946" spans="23:23" x14ac:dyDescent="0.25">
      <c r="W946">
        <v>433</v>
      </c>
    </row>
    <row r="947" spans="23:23" x14ac:dyDescent="0.25">
      <c r="W947">
        <v>433</v>
      </c>
    </row>
    <row r="948" spans="23:23" x14ac:dyDescent="0.25">
      <c r="W948">
        <v>433</v>
      </c>
    </row>
    <row r="949" spans="23:23" x14ac:dyDescent="0.25">
      <c r="W949">
        <v>502</v>
      </c>
    </row>
    <row r="950" spans="23:23" x14ac:dyDescent="0.25">
      <c r="W950">
        <v>504</v>
      </c>
    </row>
    <row r="951" spans="23:23" x14ac:dyDescent="0.25">
      <c r="W951">
        <v>502</v>
      </c>
    </row>
    <row r="952" spans="23:23" x14ac:dyDescent="0.25">
      <c r="W952">
        <v>503</v>
      </c>
    </row>
    <row r="953" spans="23:23" x14ac:dyDescent="0.25">
      <c r="W953">
        <v>502</v>
      </c>
    </row>
    <row r="954" spans="23:23" x14ac:dyDescent="0.25">
      <c r="W954">
        <v>502</v>
      </c>
    </row>
    <row r="955" spans="23:23" x14ac:dyDescent="0.25">
      <c r="W955">
        <v>503</v>
      </c>
    </row>
    <row r="956" spans="23:23" x14ac:dyDescent="0.25">
      <c r="W956">
        <v>501</v>
      </c>
    </row>
    <row r="957" spans="23:23" x14ac:dyDescent="0.25">
      <c r="W957">
        <v>502</v>
      </c>
    </row>
    <row r="958" spans="23:23" x14ac:dyDescent="0.25">
      <c r="W958">
        <v>503</v>
      </c>
    </row>
    <row r="959" spans="23:23" x14ac:dyDescent="0.25">
      <c r="W959">
        <v>503</v>
      </c>
    </row>
    <row r="960" spans="23:23" x14ac:dyDescent="0.25">
      <c r="W960">
        <v>503</v>
      </c>
    </row>
    <row r="961" spans="23:23" x14ac:dyDescent="0.25">
      <c r="W961">
        <v>503</v>
      </c>
    </row>
    <row r="962" spans="23:23" x14ac:dyDescent="0.25">
      <c r="W962">
        <v>504</v>
      </c>
    </row>
    <row r="963" spans="23:23" x14ac:dyDescent="0.25">
      <c r="W963">
        <v>504</v>
      </c>
    </row>
    <row r="964" spans="23:23" x14ac:dyDescent="0.25">
      <c r="W964">
        <v>434</v>
      </c>
    </row>
    <row r="965" spans="23:23" x14ac:dyDescent="0.25">
      <c r="W965">
        <v>434</v>
      </c>
    </row>
    <row r="966" spans="23:23" x14ac:dyDescent="0.25">
      <c r="W966">
        <v>433</v>
      </c>
    </row>
    <row r="967" spans="23:23" x14ac:dyDescent="0.25">
      <c r="W967">
        <v>433</v>
      </c>
    </row>
    <row r="968" spans="23:23" x14ac:dyDescent="0.25">
      <c r="W968">
        <v>433</v>
      </c>
    </row>
    <row r="969" spans="23:23" x14ac:dyDescent="0.25">
      <c r="W969">
        <v>433</v>
      </c>
    </row>
    <row r="970" spans="23:23" x14ac:dyDescent="0.25">
      <c r="W970">
        <v>503</v>
      </c>
    </row>
    <row r="971" spans="23:23" x14ac:dyDescent="0.25">
      <c r="W971">
        <v>503</v>
      </c>
    </row>
    <row r="972" spans="23:23" x14ac:dyDescent="0.25">
      <c r="W972">
        <v>503</v>
      </c>
    </row>
    <row r="973" spans="23:23" x14ac:dyDescent="0.25">
      <c r="W973">
        <v>503</v>
      </c>
    </row>
    <row r="974" spans="23:23" x14ac:dyDescent="0.25">
      <c r="W974">
        <v>433</v>
      </c>
    </row>
    <row r="975" spans="23:23" x14ac:dyDescent="0.25">
      <c r="W975">
        <v>433</v>
      </c>
    </row>
    <row r="976" spans="23:23" x14ac:dyDescent="0.25">
      <c r="W976">
        <v>433</v>
      </c>
    </row>
    <row r="977" spans="23:23" x14ac:dyDescent="0.25">
      <c r="W977">
        <v>433</v>
      </c>
    </row>
    <row r="978" spans="23:23" x14ac:dyDescent="0.25">
      <c r="W978">
        <v>433</v>
      </c>
    </row>
    <row r="979" spans="23:23" x14ac:dyDescent="0.25">
      <c r="W979">
        <v>433</v>
      </c>
    </row>
    <row r="980" spans="23:23" x14ac:dyDescent="0.25">
      <c r="W980">
        <v>504</v>
      </c>
    </row>
    <row r="981" spans="23:23" x14ac:dyDescent="0.25">
      <c r="W981">
        <v>504</v>
      </c>
    </row>
    <row r="982" spans="23:23" x14ac:dyDescent="0.25">
      <c r="W982">
        <v>503</v>
      </c>
    </row>
    <row r="983" spans="23:23" x14ac:dyDescent="0.25">
      <c r="W983">
        <v>503</v>
      </c>
    </row>
    <row r="984" spans="23:23" x14ac:dyDescent="0.25">
      <c r="W984">
        <v>433</v>
      </c>
    </row>
    <row r="985" spans="23:23" x14ac:dyDescent="0.25">
      <c r="W985">
        <v>363</v>
      </c>
    </row>
    <row r="986" spans="23:23" x14ac:dyDescent="0.25">
      <c r="W986">
        <v>363</v>
      </c>
    </row>
    <row r="987" spans="23:23" x14ac:dyDescent="0.25">
      <c r="W987">
        <v>363</v>
      </c>
    </row>
    <row r="988" spans="23:23" x14ac:dyDescent="0.25">
      <c r="W988">
        <v>363</v>
      </c>
    </row>
    <row r="989" spans="23:23" x14ac:dyDescent="0.25">
      <c r="W989">
        <v>363</v>
      </c>
    </row>
    <row r="990" spans="23:23" x14ac:dyDescent="0.25">
      <c r="W990">
        <v>433</v>
      </c>
    </row>
    <row r="991" spans="23:23" x14ac:dyDescent="0.25">
      <c r="W991">
        <v>504</v>
      </c>
    </row>
    <row r="992" spans="23:23" x14ac:dyDescent="0.25">
      <c r="W992">
        <v>504</v>
      </c>
    </row>
    <row r="993" spans="23:23" x14ac:dyDescent="0.25">
      <c r="W993">
        <v>504</v>
      </c>
    </row>
    <row r="994" spans="23:23" x14ac:dyDescent="0.25">
      <c r="W994">
        <v>504</v>
      </c>
    </row>
    <row r="995" spans="23:23" x14ac:dyDescent="0.25">
      <c r="W995">
        <v>504</v>
      </c>
    </row>
    <row r="996" spans="23:23" x14ac:dyDescent="0.25">
      <c r="W996">
        <v>504</v>
      </c>
    </row>
    <row r="997" spans="23:23" x14ac:dyDescent="0.25">
      <c r="W997">
        <v>504</v>
      </c>
    </row>
    <row r="998" spans="23:23" x14ac:dyDescent="0.25">
      <c r="W998">
        <v>504</v>
      </c>
    </row>
    <row r="999" spans="23:23" x14ac:dyDescent="0.25">
      <c r="W999">
        <v>504</v>
      </c>
    </row>
    <row r="1000" spans="23:23" x14ac:dyDescent="0.25">
      <c r="W1000">
        <v>503</v>
      </c>
    </row>
    <row r="1001" spans="23:23" x14ac:dyDescent="0.25">
      <c r="W1001">
        <v>503</v>
      </c>
    </row>
    <row r="1002" spans="23:23" x14ac:dyDescent="0.25">
      <c r="W1002">
        <v>504</v>
      </c>
    </row>
    <row r="1003" spans="23:23" x14ac:dyDescent="0.25">
      <c r="W1003">
        <v>503</v>
      </c>
    </row>
    <row r="1004" spans="23:23" x14ac:dyDescent="0.25">
      <c r="W1004">
        <v>503</v>
      </c>
    </row>
    <row r="1005" spans="23:23" x14ac:dyDescent="0.25">
      <c r="W1005">
        <v>503</v>
      </c>
    </row>
    <row r="1006" spans="23:23" x14ac:dyDescent="0.25">
      <c r="W1006">
        <v>504</v>
      </c>
    </row>
    <row r="1007" spans="23:23" x14ac:dyDescent="0.25">
      <c r="W1007">
        <v>504</v>
      </c>
    </row>
    <row r="1008" spans="23:23" x14ac:dyDescent="0.25">
      <c r="W1008">
        <v>503</v>
      </c>
    </row>
    <row r="1009" spans="23:23" x14ac:dyDescent="0.25">
      <c r="W1009">
        <v>503</v>
      </c>
    </row>
    <row r="1010" spans="23:23" x14ac:dyDescent="0.25">
      <c r="W1010">
        <v>504</v>
      </c>
    </row>
    <row r="1011" spans="23:23" x14ac:dyDescent="0.25">
      <c r="W1011">
        <v>504</v>
      </c>
    </row>
    <row r="1012" spans="23:23" x14ac:dyDescent="0.25">
      <c r="W1012">
        <v>433</v>
      </c>
    </row>
    <row r="1013" spans="23:23" x14ac:dyDescent="0.25">
      <c r="W1013">
        <v>433</v>
      </c>
    </row>
    <row r="1014" spans="23:23" x14ac:dyDescent="0.25">
      <c r="W1014">
        <v>434</v>
      </c>
    </row>
    <row r="1015" spans="23:23" x14ac:dyDescent="0.25">
      <c r="W1015">
        <v>434</v>
      </c>
    </row>
    <row r="1016" spans="23:23" x14ac:dyDescent="0.25">
      <c r="W1016">
        <v>433</v>
      </c>
    </row>
    <row r="1017" spans="23:23" x14ac:dyDescent="0.25">
      <c r="W1017">
        <v>433</v>
      </c>
    </row>
    <row r="1018" spans="23:23" x14ac:dyDescent="0.25">
      <c r="W1018">
        <v>504</v>
      </c>
    </row>
    <row r="1019" spans="23:23" x14ac:dyDescent="0.25">
      <c r="W1019">
        <v>504</v>
      </c>
    </row>
    <row r="1020" spans="23:23" x14ac:dyDescent="0.25">
      <c r="W1020">
        <v>504</v>
      </c>
    </row>
    <row r="1021" spans="23:23" x14ac:dyDescent="0.25">
      <c r="W1021">
        <v>504</v>
      </c>
    </row>
    <row r="1022" spans="23:23" x14ac:dyDescent="0.25">
      <c r="W1022">
        <v>433</v>
      </c>
    </row>
    <row r="1023" spans="23:23" x14ac:dyDescent="0.25">
      <c r="W1023">
        <v>433</v>
      </c>
    </row>
    <row r="1024" spans="23:23" x14ac:dyDescent="0.25">
      <c r="W1024">
        <v>433</v>
      </c>
    </row>
    <row r="1025" spans="23:23" x14ac:dyDescent="0.25">
      <c r="W1025">
        <v>433</v>
      </c>
    </row>
    <row r="1026" spans="23:23" x14ac:dyDescent="0.25">
      <c r="W1026">
        <v>433</v>
      </c>
    </row>
    <row r="1027" spans="23:23" x14ac:dyDescent="0.25">
      <c r="W1027">
        <v>433</v>
      </c>
    </row>
    <row r="1028" spans="23:23" x14ac:dyDescent="0.25">
      <c r="W1028">
        <v>504</v>
      </c>
    </row>
    <row r="1029" spans="23:23" x14ac:dyDescent="0.25">
      <c r="W1029">
        <v>504</v>
      </c>
    </row>
    <row r="1030" spans="23:23" x14ac:dyDescent="0.25">
      <c r="W1030">
        <v>504</v>
      </c>
    </row>
    <row r="1031" spans="23:23" x14ac:dyDescent="0.25">
      <c r="W1031">
        <v>504</v>
      </c>
    </row>
    <row r="1032" spans="23:23" x14ac:dyDescent="0.25">
      <c r="W1032">
        <v>504</v>
      </c>
    </row>
    <row r="1033" spans="23:23" x14ac:dyDescent="0.25">
      <c r="W1033">
        <v>504</v>
      </c>
    </row>
    <row r="1034" spans="23:23" x14ac:dyDescent="0.25">
      <c r="W1034">
        <v>503</v>
      </c>
    </row>
    <row r="1035" spans="23:23" x14ac:dyDescent="0.25">
      <c r="W1035">
        <v>504</v>
      </c>
    </row>
    <row r="1036" spans="23:23" x14ac:dyDescent="0.25">
      <c r="W1036">
        <v>503</v>
      </c>
    </row>
    <row r="1037" spans="23:23" x14ac:dyDescent="0.25">
      <c r="W1037">
        <v>503</v>
      </c>
    </row>
    <row r="1038" spans="23:23" x14ac:dyDescent="0.25">
      <c r="W1038">
        <v>503</v>
      </c>
    </row>
    <row r="1039" spans="23:23" x14ac:dyDescent="0.25">
      <c r="W1039">
        <v>503</v>
      </c>
    </row>
    <row r="1040" spans="23:23" x14ac:dyDescent="0.25">
      <c r="W1040">
        <v>503</v>
      </c>
    </row>
    <row r="1041" spans="23:23" x14ac:dyDescent="0.25">
      <c r="W1041">
        <v>503</v>
      </c>
    </row>
    <row r="1042" spans="23:23" x14ac:dyDescent="0.25">
      <c r="W1042">
        <v>503</v>
      </c>
    </row>
    <row r="1043" spans="23:23" x14ac:dyDescent="0.25">
      <c r="W1043">
        <v>503</v>
      </c>
    </row>
    <row r="1044" spans="23:23" x14ac:dyDescent="0.25">
      <c r="W1044">
        <v>503</v>
      </c>
    </row>
    <row r="1045" spans="23:23" x14ac:dyDescent="0.25">
      <c r="W1045">
        <v>504</v>
      </c>
    </row>
    <row r="1046" spans="23:23" x14ac:dyDescent="0.25">
      <c r="W1046">
        <v>504</v>
      </c>
    </row>
    <row r="1047" spans="23:23" x14ac:dyDescent="0.25">
      <c r="W1047">
        <v>504</v>
      </c>
    </row>
    <row r="1048" spans="23:23" x14ac:dyDescent="0.25">
      <c r="W1048">
        <v>504</v>
      </c>
    </row>
    <row r="1049" spans="23:23" x14ac:dyDescent="0.25">
      <c r="W1049">
        <v>532</v>
      </c>
    </row>
    <row r="1050" spans="23:23" x14ac:dyDescent="0.25">
      <c r="W1050">
        <v>583</v>
      </c>
    </row>
    <row r="1051" spans="23:23" x14ac:dyDescent="0.25">
      <c r="W1051">
        <v>597</v>
      </c>
    </row>
    <row r="1052" spans="23:23" x14ac:dyDescent="0.25">
      <c r="W1052">
        <v>596</v>
      </c>
    </row>
    <row r="1053" spans="23:23" x14ac:dyDescent="0.25">
      <c r="W1053">
        <v>598</v>
      </c>
    </row>
    <row r="1054" spans="23:23" x14ac:dyDescent="0.25">
      <c r="W1054">
        <v>597</v>
      </c>
    </row>
    <row r="1055" spans="23:23" x14ac:dyDescent="0.25">
      <c r="W1055">
        <v>569</v>
      </c>
    </row>
    <row r="1056" spans="23:23" x14ac:dyDescent="0.25">
      <c r="W1056">
        <v>448</v>
      </c>
    </row>
    <row r="1057" spans="23:23" x14ac:dyDescent="0.25">
      <c r="W1057">
        <v>434</v>
      </c>
    </row>
    <row r="1058" spans="23:23" x14ac:dyDescent="0.25">
      <c r="W1058">
        <v>434</v>
      </c>
    </row>
    <row r="1059" spans="23:23" x14ac:dyDescent="0.25">
      <c r="W1059">
        <v>349</v>
      </c>
    </row>
    <row r="1060" spans="23:23" x14ac:dyDescent="0.25">
      <c r="W1060">
        <v>266</v>
      </c>
    </row>
    <row r="1061" spans="23:23" x14ac:dyDescent="0.25">
      <c r="W1061">
        <v>182</v>
      </c>
    </row>
    <row r="1062" spans="23:23" x14ac:dyDescent="0.25">
      <c r="W1062">
        <v>168</v>
      </c>
    </row>
    <row r="1063" spans="23:23" x14ac:dyDescent="0.25">
      <c r="W1063">
        <v>83</v>
      </c>
    </row>
    <row r="1064" spans="23:23" x14ac:dyDescent="0.25">
      <c r="W1064">
        <v>0</v>
      </c>
    </row>
    <row r="1065" spans="23:23" x14ac:dyDescent="0.25">
      <c r="W1065">
        <v>0</v>
      </c>
    </row>
    <row r="1066" spans="23:23" x14ac:dyDescent="0.25">
      <c r="W1066">
        <v>0</v>
      </c>
    </row>
    <row r="1067" spans="23:23" x14ac:dyDescent="0.25">
      <c r="W1067">
        <v>0</v>
      </c>
    </row>
    <row r="1068" spans="23:23" x14ac:dyDescent="0.25">
      <c r="W1068">
        <v>0</v>
      </c>
    </row>
    <row r="1069" spans="23:23" x14ac:dyDescent="0.25">
      <c r="W1069">
        <v>0</v>
      </c>
    </row>
    <row r="1070" spans="23:23" x14ac:dyDescent="0.25">
      <c r="W1070">
        <v>0</v>
      </c>
    </row>
    <row r="1071" spans="23:23" x14ac:dyDescent="0.25">
      <c r="W1071">
        <v>0</v>
      </c>
    </row>
    <row r="1072" spans="23:23" x14ac:dyDescent="0.25">
      <c r="W1072">
        <v>0</v>
      </c>
    </row>
    <row r="1073" spans="23:23" x14ac:dyDescent="0.25">
      <c r="W1073">
        <v>0</v>
      </c>
    </row>
    <row r="1074" spans="23:23" x14ac:dyDescent="0.25">
      <c r="W1074">
        <v>0</v>
      </c>
    </row>
    <row r="1075" spans="23:23" x14ac:dyDescent="0.25">
      <c r="W1075">
        <v>0</v>
      </c>
    </row>
    <row r="1076" spans="23:23" x14ac:dyDescent="0.25">
      <c r="W1076">
        <v>0</v>
      </c>
    </row>
    <row r="1077" spans="23:23" x14ac:dyDescent="0.25">
      <c r="W1077">
        <v>0</v>
      </c>
    </row>
    <row r="1078" spans="23:23" x14ac:dyDescent="0.25">
      <c r="W1078">
        <v>0</v>
      </c>
    </row>
    <row r="1079" spans="23:23" x14ac:dyDescent="0.25">
      <c r="W1079">
        <v>0</v>
      </c>
    </row>
    <row r="1080" spans="23:23" x14ac:dyDescent="0.25">
      <c r="W1080">
        <v>0</v>
      </c>
    </row>
    <row r="1081" spans="23:23" x14ac:dyDescent="0.25">
      <c r="W1081">
        <v>0</v>
      </c>
    </row>
    <row r="1082" spans="23:23" x14ac:dyDescent="0.25">
      <c r="W1082">
        <v>0</v>
      </c>
    </row>
    <row r="1083" spans="23:23" x14ac:dyDescent="0.25">
      <c r="W1083">
        <v>0</v>
      </c>
    </row>
    <row r="1084" spans="23:23" x14ac:dyDescent="0.25">
      <c r="W1084">
        <v>0</v>
      </c>
    </row>
    <row r="1085" spans="23:23" x14ac:dyDescent="0.25">
      <c r="W1085">
        <v>0</v>
      </c>
    </row>
    <row r="1086" spans="23:23" x14ac:dyDescent="0.25">
      <c r="W1086">
        <v>0</v>
      </c>
    </row>
    <row r="1087" spans="23:23" x14ac:dyDescent="0.25">
      <c r="W1087">
        <v>0</v>
      </c>
    </row>
    <row r="1088" spans="23:23" x14ac:dyDescent="0.25">
      <c r="W1088">
        <v>0</v>
      </c>
    </row>
    <row r="1089" spans="23:23" x14ac:dyDescent="0.25">
      <c r="W1089">
        <v>0</v>
      </c>
    </row>
    <row r="1090" spans="23:23" x14ac:dyDescent="0.25">
      <c r="W1090">
        <v>0</v>
      </c>
    </row>
    <row r="1091" spans="23:23" x14ac:dyDescent="0.25">
      <c r="W1091">
        <v>0</v>
      </c>
    </row>
    <row r="1092" spans="23:23" x14ac:dyDescent="0.25">
      <c r="W1092">
        <v>0</v>
      </c>
    </row>
    <row r="1093" spans="23:23" x14ac:dyDescent="0.25">
      <c r="W1093">
        <v>0</v>
      </c>
    </row>
    <row r="1094" spans="23:23" x14ac:dyDescent="0.25">
      <c r="W1094">
        <v>0</v>
      </c>
    </row>
    <row r="1095" spans="23:23" x14ac:dyDescent="0.25">
      <c r="W1095">
        <v>0</v>
      </c>
    </row>
    <row r="1096" spans="23:23" x14ac:dyDescent="0.25">
      <c r="W1096">
        <v>0</v>
      </c>
    </row>
    <row r="1097" spans="23:23" x14ac:dyDescent="0.25">
      <c r="W1097">
        <v>0</v>
      </c>
    </row>
    <row r="1098" spans="23:23" x14ac:dyDescent="0.25">
      <c r="W1098">
        <v>0</v>
      </c>
    </row>
    <row r="1099" spans="23:23" x14ac:dyDescent="0.25">
      <c r="W1099">
        <v>0</v>
      </c>
    </row>
    <row r="1100" spans="23:23" x14ac:dyDescent="0.25">
      <c r="W1100">
        <v>0</v>
      </c>
    </row>
    <row r="1101" spans="23:23" x14ac:dyDescent="0.25">
      <c r="W1101">
        <v>0</v>
      </c>
    </row>
    <row r="1102" spans="23:23" x14ac:dyDescent="0.25">
      <c r="W1102">
        <v>0</v>
      </c>
    </row>
    <row r="1103" spans="23:23" x14ac:dyDescent="0.25">
      <c r="W1103">
        <v>0</v>
      </c>
    </row>
    <row r="1104" spans="23:23" x14ac:dyDescent="0.25">
      <c r="W1104">
        <v>0</v>
      </c>
    </row>
    <row r="1105" spans="23:23" x14ac:dyDescent="0.25">
      <c r="W1105">
        <v>0</v>
      </c>
    </row>
    <row r="1106" spans="23:23" x14ac:dyDescent="0.25">
      <c r="W1106">
        <v>0</v>
      </c>
    </row>
    <row r="1107" spans="23:23" x14ac:dyDescent="0.25">
      <c r="W1107">
        <v>0</v>
      </c>
    </row>
    <row r="1108" spans="23:23" x14ac:dyDescent="0.25">
      <c r="W1108">
        <v>0</v>
      </c>
    </row>
    <row r="1109" spans="23:23" x14ac:dyDescent="0.25">
      <c r="W1109">
        <v>0</v>
      </c>
    </row>
    <row r="1110" spans="23:23" x14ac:dyDescent="0.25">
      <c r="W1110">
        <v>0</v>
      </c>
    </row>
    <row r="1111" spans="23:23" x14ac:dyDescent="0.25">
      <c r="W1111">
        <v>0</v>
      </c>
    </row>
    <row r="1112" spans="23:23" x14ac:dyDescent="0.25">
      <c r="W1112">
        <v>0</v>
      </c>
    </row>
    <row r="1113" spans="23:23" x14ac:dyDescent="0.25">
      <c r="W1113">
        <v>0</v>
      </c>
    </row>
    <row r="1114" spans="23:23" x14ac:dyDescent="0.25">
      <c r="W1114">
        <v>0</v>
      </c>
    </row>
    <row r="1115" spans="23:23" x14ac:dyDescent="0.25">
      <c r="W1115">
        <v>0</v>
      </c>
    </row>
    <row r="1116" spans="23:23" x14ac:dyDescent="0.25">
      <c r="W1116">
        <v>0</v>
      </c>
    </row>
    <row r="1117" spans="23:23" x14ac:dyDescent="0.25">
      <c r="W1117">
        <v>0</v>
      </c>
    </row>
    <row r="1118" spans="23:23" x14ac:dyDescent="0.25">
      <c r="W1118">
        <v>0</v>
      </c>
    </row>
    <row r="1119" spans="23:23" x14ac:dyDescent="0.25">
      <c r="W1119">
        <v>0</v>
      </c>
    </row>
    <row r="1120" spans="23:23" x14ac:dyDescent="0.25">
      <c r="W1120">
        <v>0</v>
      </c>
    </row>
    <row r="1121" spans="23:23" x14ac:dyDescent="0.25">
      <c r="W1121">
        <v>0</v>
      </c>
    </row>
    <row r="1122" spans="23:23" x14ac:dyDescent="0.25">
      <c r="W1122">
        <v>0</v>
      </c>
    </row>
    <row r="1123" spans="23:23" x14ac:dyDescent="0.25">
      <c r="W1123">
        <v>0</v>
      </c>
    </row>
    <row r="1124" spans="23:23" x14ac:dyDescent="0.25">
      <c r="W1124">
        <v>0</v>
      </c>
    </row>
    <row r="1125" spans="23:23" x14ac:dyDescent="0.25">
      <c r="W1125">
        <v>0</v>
      </c>
    </row>
    <row r="1126" spans="23:23" x14ac:dyDescent="0.25">
      <c r="W1126">
        <v>0</v>
      </c>
    </row>
    <row r="1127" spans="23:23" x14ac:dyDescent="0.25">
      <c r="W1127">
        <v>0</v>
      </c>
    </row>
    <row r="1128" spans="23:23" x14ac:dyDescent="0.25">
      <c r="W1128">
        <v>0</v>
      </c>
    </row>
    <row r="1129" spans="23:23" x14ac:dyDescent="0.25">
      <c r="W1129">
        <v>0</v>
      </c>
    </row>
    <row r="1130" spans="23:23" x14ac:dyDescent="0.25">
      <c r="W1130">
        <v>0</v>
      </c>
    </row>
    <row r="1131" spans="23:23" x14ac:dyDescent="0.25">
      <c r="W1131">
        <v>0</v>
      </c>
    </row>
    <row r="1132" spans="23:23" x14ac:dyDescent="0.25">
      <c r="W1132">
        <v>0</v>
      </c>
    </row>
    <row r="1133" spans="23:23" x14ac:dyDescent="0.25">
      <c r="W1133">
        <v>0</v>
      </c>
    </row>
    <row r="1134" spans="23:23" x14ac:dyDescent="0.25">
      <c r="W1134">
        <v>0</v>
      </c>
    </row>
    <row r="1135" spans="23:23" x14ac:dyDescent="0.25">
      <c r="W1135">
        <v>0</v>
      </c>
    </row>
    <row r="1136" spans="23:23" x14ac:dyDescent="0.25">
      <c r="W1136">
        <v>0</v>
      </c>
    </row>
    <row r="1137" spans="23:23" x14ac:dyDescent="0.25">
      <c r="W1137">
        <v>0</v>
      </c>
    </row>
    <row r="1138" spans="23:23" x14ac:dyDescent="0.25">
      <c r="W1138">
        <v>0</v>
      </c>
    </row>
    <row r="1139" spans="23:23" x14ac:dyDescent="0.25">
      <c r="W1139">
        <v>0</v>
      </c>
    </row>
    <row r="1140" spans="23:23" x14ac:dyDescent="0.25">
      <c r="W1140">
        <v>0</v>
      </c>
    </row>
    <row r="1141" spans="23:23" x14ac:dyDescent="0.25">
      <c r="W1141">
        <v>0</v>
      </c>
    </row>
    <row r="1142" spans="23:23" x14ac:dyDescent="0.25">
      <c r="W1142">
        <v>0</v>
      </c>
    </row>
    <row r="1143" spans="23:23" x14ac:dyDescent="0.25">
      <c r="W1143">
        <v>0</v>
      </c>
    </row>
    <row r="1144" spans="23:23" x14ac:dyDescent="0.25">
      <c r="W1144">
        <v>0</v>
      </c>
    </row>
    <row r="1145" spans="23:23" x14ac:dyDescent="0.25">
      <c r="W1145">
        <v>0</v>
      </c>
    </row>
    <row r="1146" spans="23:23" x14ac:dyDescent="0.25">
      <c r="W1146">
        <v>0</v>
      </c>
    </row>
    <row r="1147" spans="23:23" x14ac:dyDescent="0.25">
      <c r="W1147">
        <v>0</v>
      </c>
    </row>
    <row r="1148" spans="23:23" x14ac:dyDescent="0.25">
      <c r="W1148">
        <v>0</v>
      </c>
    </row>
    <row r="1149" spans="23:23" x14ac:dyDescent="0.25">
      <c r="W1149">
        <v>0</v>
      </c>
    </row>
    <row r="1150" spans="23:23" x14ac:dyDescent="0.25">
      <c r="W1150">
        <v>0</v>
      </c>
    </row>
    <row r="1151" spans="23:23" x14ac:dyDescent="0.25">
      <c r="W1151">
        <v>0</v>
      </c>
    </row>
    <row r="1152" spans="23:23" x14ac:dyDescent="0.25">
      <c r="W1152">
        <v>0</v>
      </c>
    </row>
    <row r="1153" spans="23:23" x14ac:dyDescent="0.25">
      <c r="W1153">
        <v>0</v>
      </c>
    </row>
    <row r="1154" spans="23:23" x14ac:dyDescent="0.25">
      <c r="W1154">
        <v>0</v>
      </c>
    </row>
    <row r="1155" spans="23:23" x14ac:dyDescent="0.25">
      <c r="W1155">
        <v>0</v>
      </c>
    </row>
    <row r="1156" spans="23:23" x14ac:dyDescent="0.25">
      <c r="W1156">
        <v>0</v>
      </c>
    </row>
    <row r="1157" spans="23:23" x14ac:dyDescent="0.25">
      <c r="W1157">
        <v>0</v>
      </c>
    </row>
    <row r="1158" spans="23:23" x14ac:dyDescent="0.25">
      <c r="W1158">
        <v>0</v>
      </c>
    </row>
    <row r="1159" spans="23:23" x14ac:dyDescent="0.25">
      <c r="W1159">
        <v>0</v>
      </c>
    </row>
    <row r="1160" spans="23:23" x14ac:dyDescent="0.25">
      <c r="W1160">
        <v>0</v>
      </c>
    </row>
    <row r="1161" spans="23:23" x14ac:dyDescent="0.25">
      <c r="W1161">
        <v>0</v>
      </c>
    </row>
    <row r="1162" spans="23:23" x14ac:dyDescent="0.25">
      <c r="W1162">
        <v>0</v>
      </c>
    </row>
    <row r="1163" spans="23:23" x14ac:dyDescent="0.25">
      <c r="W1163">
        <v>0</v>
      </c>
    </row>
    <row r="1164" spans="23:23" x14ac:dyDescent="0.25">
      <c r="W1164">
        <v>0</v>
      </c>
    </row>
    <row r="1165" spans="23:23" x14ac:dyDescent="0.25">
      <c r="W1165">
        <v>0</v>
      </c>
    </row>
    <row r="1166" spans="23:23" x14ac:dyDescent="0.25">
      <c r="W1166">
        <v>0</v>
      </c>
    </row>
    <row r="1167" spans="23:23" x14ac:dyDescent="0.25">
      <c r="W1167">
        <v>0</v>
      </c>
    </row>
    <row r="1168" spans="23:23" x14ac:dyDescent="0.25">
      <c r="W1168">
        <v>0</v>
      </c>
    </row>
    <row r="1169" spans="23:23" x14ac:dyDescent="0.25">
      <c r="W1169">
        <v>0</v>
      </c>
    </row>
    <row r="1170" spans="23:23" x14ac:dyDescent="0.25">
      <c r="W1170">
        <v>0</v>
      </c>
    </row>
    <row r="1171" spans="23:23" x14ac:dyDescent="0.25">
      <c r="W1171">
        <v>0</v>
      </c>
    </row>
    <row r="1172" spans="23:23" x14ac:dyDescent="0.25">
      <c r="W1172">
        <v>0</v>
      </c>
    </row>
    <row r="1173" spans="23:23" x14ac:dyDescent="0.25">
      <c r="W1173">
        <v>0</v>
      </c>
    </row>
    <row r="1174" spans="23:23" x14ac:dyDescent="0.25">
      <c r="W1174">
        <v>0</v>
      </c>
    </row>
    <row r="1175" spans="23:23" x14ac:dyDescent="0.25">
      <c r="W1175">
        <v>0</v>
      </c>
    </row>
    <row r="1176" spans="23:23" x14ac:dyDescent="0.25">
      <c r="W1176">
        <v>0</v>
      </c>
    </row>
    <row r="1177" spans="23:23" x14ac:dyDescent="0.25">
      <c r="W1177">
        <v>0</v>
      </c>
    </row>
    <row r="1178" spans="23:23" x14ac:dyDescent="0.25">
      <c r="W1178">
        <v>0</v>
      </c>
    </row>
  </sheetData>
  <sortState xmlns:xlrd2="http://schemas.microsoft.com/office/spreadsheetml/2017/richdata2" ref="C6:C17">
    <sortCondition ref="C6:C17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RPI</vt:lpstr>
      <vt:lpstr>PiHat</vt:lpstr>
      <vt:lpstr>LCD</vt:lpstr>
      <vt:lpstr>Can Weight Analysis</vt:lpstr>
      <vt:lpstr>Can Weight Analysis (2)</vt:lpstr>
      <vt:lpstr>Sketch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Wright</dc:creator>
  <cp:keywords/>
  <dc:description/>
  <cp:lastModifiedBy>Carter Wright</cp:lastModifiedBy>
  <cp:revision/>
  <dcterms:created xsi:type="dcterms:W3CDTF">2015-06-05T18:17:20Z</dcterms:created>
  <dcterms:modified xsi:type="dcterms:W3CDTF">2023-05-15T00:07:43Z</dcterms:modified>
  <cp:category/>
  <cp:contentStatus/>
</cp:coreProperties>
</file>