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_source\work_space_java_lecture\Javalecture\33_BoxofficeProject\"/>
    </mc:Choice>
  </mc:AlternateContent>
  <xr:revisionPtr revIDLastSave="0" documentId="13_ncr:1_{9A0E4178-5420-452E-988F-79F21121669E}" xr6:coauthVersionLast="46" xr6:coauthVersionMax="46" xr10:uidLastSave="{00000000-0000-0000-0000-000000000000}"/>
  <bookViews>
    <workbookView xWindow="-108" yWindow="-108" windowWidth="23256" windowHeight="12456" xr2:uid="{65FBDA03-DE4E-4C45-9A18-3C8BEB822138}"/>
  </bookViews>
  <sheets>
    <sheet name="boxoffice" sheetId="1" r:id="rId1"/>
  </sheets>
  <definedNames>
    <definedName name="_xlnm._FilterDatabase" localSheetId="0" hidden="1">boxoffice!$A$3:$I$25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C22" i="1"/>
  <c r="C23" i="1"/>
  <c r="C24" i="1"/>
  <c r="C25" i="1"/>
  <c r="C4" i="1"/>
  <c r="J4" i="1" s="1"/>
  <c r="J6" i="1"/>
  <c r="J22" i="1"/>
  <c r="J23" i="1"/>
  <c r="J24" i="1"/>
  <c r="J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J21" i="1"/>
  <c r="J11" i="1"/>
  <c r="J10" i="1"/>
  <c r="J9" i="1"/>
  <c r="J8" i="1"/>
  <c r="J7" i="1"/>
  <c r="J5" i="1"/>
</calcChain>
</file>

<file path=xl/sharedStrings.xml><?xml version="1.0" encoding="utf-8"?>
<sst xmlns="http://schemas.openxmlformats.org/spreadsheetml/2006/main" count="130" uniqueCount="76">
  <si>
    <t>설명</t>
  </si>
  <si>
    <t>boxofficeType</t>
  </si>
  <si>
    <t>문자열</t>
  </si>
  <si>
    <t>박스오피스 종류를 출력합니다.</t>
  </si>
  <si>
    <t>showRange</t>
  </si>
  <si>
    <t>대상 상영기간을 출력합니다.</t>
  </si>
  <si>
    <t>rnum</t>
  </si>
  <si>
    <t>순번을 출력합니다.</t>
  </si>
  <si>
    <t>rank</t>
  </si>
  <si>
    <t>해당일자의 박스오피스 순위를 출력합니다.</t>
  </si>
  <si>
    <t>rankInten</t>
  </si>
  <si>
    <t>전일대비 순위의 증감분을 출력합니다.</t>
  </si>
  <si>
    <t>rankOldAndNew</t>
  </si>
  <si>
    <t>movieCd</t>
  </si>
  <si>
    <t>영화의 대표코드를 출력합니다.</t>
  </si>
  <si>
    <t>movieNm</t>
  </si>
  <si>
    <t>영화명(국문)을 출력합니다.</t>
  </si>
  <si>
    <t>openDt</t>
  </si>
  <si>
    <t>영화의 개봉일을 출력합니다.</t>
  </si>
  <si>
    <t>salesAmt</t>
  </si>
  <si>
    <t>해당일의 매출액을 출력합니다.</t>
  </si>
  <si>
    <t>salesShare</t>
  </si>
  <si>
    <t>해당일자 상영작의 매출총액 대비 해당 영화의 매출비율을 출력합니다.</t>
  </si>
  <si>
    <t>salesInten</t>
  </si>
  <si>
    <t>전일 대비 매출액 증감분을 출력합니다.</t>
  </si>
  <si>
    <t>salesChange</t>
  </si>
  <si>
    <t>전일 대비 매출액 증감 비율을 출력합니다.</t>
  </si>
  <si>
    <t>salesAcc</t>
  </si>
  <si>
    <t>누적매출액을 출력합니다.</t>
  </si>
  <si>
    <t>audiCnt</t>
  </si>
  <si>
    <t>해당일의 관객수를 출력합니다.</t>
  </si>
  <si>
    <t>audiInten</t>
  </si>
  <si>
    <t>전일 대비 관객수 증감분을 출력합니다.</t>
  </si>
  <si>
    <t>audiChange</t>
  </si>
  <si>
    <t>전일 대비 관객수 증감 비율을 출력합니다.</t>
  </si>
  <si>
    <t>audiAcc</t>
  </si>
  <si>
    <t>누적관객수를 출력합니다.</t>
  </si>
  <si>
    <t>scrnCnt</t>
  </si>
  <si>
    <t>해당일자에 상영한 스크린수를 출력합니다.</t>
  </si>
  <si>
    <t>showCnt</t>
  </si>
  <si>
    <t>해당일자에 상영된 횟수를 출력합니다.</t>
  </si>
  <si>
    <t>Boxoffice Table 정보</t>
    <phoneticPr fontId="1" type="noConversion"/>
  </si>
  <si>
    <t>컬럼명</t>
    <phoneticPr fontId="1" type="noConversion"/>
  </si>
  <si>
    <t>값</t>
    <phoneticPr fontId="1" type="noConversion"/>
  </si>
  <si>
    <t>실제 데이터 예시</t>
    <phoneticPr fontId="1" type="noConversion"/>
  </si>
  <si>
    <t>주말 박스오피스</t>
    <phoneticPr fontId="1" type="noConversion"/>
  </si>
  <si>
    <t>20111230~20120101</t>
    <phoneticPr fontId="1" type="noConversion"/>
  </si>
  <si>
    <t>랭킹에 신규진입여부를 출력합니다.
“OLD” : 기존 , “NEW” : 신규</t>
    <phoneticPr fontId="1" type="noConversion"/>
  </si>
  <si>
    <t>No.</t>
    <phoneticPr fontId="1" type="noConversion"/>
  </si>
  <si>
    <t>조회일자에 해당하는 연도와 주차를 출력합니다.
(YYYYIW)</t>
    <phoneticPr fontId="1" type="noConversion"/>
  </si>
  <si>
    <t>OLD</t>
    <phoneticPr fontId="1" type="noConversion"/>
  </si>
  <si>
    <t>미션임파서블:고스트프로토콜</t>
    <phoneticPr fontId="1" type="noConversion"/>
  </si>
  <si>
    <t>DB Type</t>
    <phoneticPr fontId="1" type="noConversion"/>
  </si>
  <si>
    <t>VARCHAR(100)</t>
    <phoneticPr fontId="1" type="noConversion"/>
  </si>
  <si>
    <t>yearWeekTime</t>
    <phoneticPr fontId="1" type="noConversion"/>
  </si>
  <si>
    <t>int</t>
    <phoneticPr fontId="1" type="noConversion"/>
  </si>
  <si>
    <t>bno</t>
    <phoneticPr fontId="1" type="noConversion"/>
  </si>
  <si>
    <t>숫자</t>
    <phoneticPr fontId="1" type="noConversion"/>
  </si>
  <si>
    <t>기본키</t>
    <phoneticPr fontId="1" type="noConversion"/>
  </si>
  <si>
    <t>INT</t>
    <phoneticPr fontId="1" type="noConversion"/>
  </si>
  <si>
    <t>VARCHAR(1000)</t>
    <phoneticPr fontId="1" type="noConversion"/>
  </si>
  <si>
    <t>DATE</t>
    <phoneticPr fontId="1" type="noConversion"/>
  </si>
  <si>
    <t>BIGINT</t>
    <phoneticPr fontId="1" type="noConversion"/>
  </si>
  <si>
    <t>DOUBLE</t>
    <phoneticPr fontId="1" type="noConversion"/>
  </si>
  <si>
    <t>JAVA Type</t>
    <phoneticPr fontId="1" type="noConversion"/>
  </si>
  <si>
    <t>String</t>
    <phoneticPr fontId="1" type="noConversion"/>
  </si>
  <si>
    <t>Date</t>
    <phoneticPr fontId="1" type="noConversion"/>
  </si>
  <si>
    <t>long</t>
    <phoneticPr fontId="1" type="noConversion"/>
  </si>
  <si>
    <t>double</t>
    <phoneticPr fontId="1" type="noConversion"/>
  </si>
  <si>
    <t xml:space="preserve">Table 이름 : </t>
    <phoneticPr fontId="1" type="noConversion"/>
  </si>
  <si>
    <t>WEEKLY_BOXOFFICE</t>
    <phoneticPr fontId="1" type="noConversion"/>
  </si>
  <si>
    <t>쿼리</t>
    <phoneticPr fontId="1" type="noConversion"/>
  </si>
  <si>
    <t>CREATE TABLE  WEEKLY_BOXOFFICE (</t>
    <phoneticPr fontId="1" type="noConversion"/>
  </si>
  <si>
    <t>);</t>
    <phoneticPr fontId="1" type="noConversion"/>
  </si>
  <si>
    <t>제약사항</t>
    <phoneticPr fontId="1" type="noConversion"/>
  </si>
  <si>
    <t>객체명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</si>
</sst>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A649-BD1B-4E2A-9396-86230D16A2D8}">
  <dimension ref="A1:K26"/>
  <sheetViews>
    <sheetView tabSelected="1" topLeftCell="A10" zoomScale="85" zoomScaleNormal="85" workbookViewId="0">
      <selection activeCell="I28" sqref="I27:I28"/>
    </sheetView>
  </sheetViews>
  <sheetFormatPr defaultRowHeight="17.399999999999999" x14ac:dyDescent="0.4"/>
  <cols>
    <col min="1" max="1" width="4.69921875" customWidth="1"/>
    <col min="2" max="2" width="17.296875" customWidth="1"/>
    <col min="3" max="3" width="20" customWidth="1"/>
    <col min="4" max="4" width="9.8984375" customWidth="1"/>
    <col min="5" max="5" width="44.3984375" customWidth="1"/>
    <col min="6" max="6" width="15.8984375" style="1" customWidth="1"/>
    <col min="7" max="7" width="22.69921875" style="1" customWidth="1"/>
    <col min="8" max="8" width="20.59765625" customWidth="1"/>
    <col min="9" max="9" width="26" style="5" customWidth="1"/>
    <col min="10" max="10" width="48.3984375" customWidth="1"/>
  </cols>
  <sheetData>
    <row r="1" spans="1:11" ht="21" x14ac:dyDescent="0.4">
      <c r="A1" s="3" t="s">
        <v>41</v>
      </c>
      <c r="B1" s="3"/>
      <c r="C1" s="3"/>
      <c r="D1" s="3"/>
      <c r="E1" s="3"/>
      <c r="F1" s="2"/>
      <c r="G1" s="2"/>
      <c r="H1" s="11"/>
      <c r="I1" s="12"/>
      <c r="J1" s="11"/>
      <c r="K1" s="11"/>
    </row>
    <row r="2" spans="1:11" x14ac:dyDescent="0.4">
      <c r="A2" s="13" t="s">
        <v>69</v>
      </c>
      <c r="B2" s="13"/>
      <c r="C2" s="11" t="s">
        <v>70</v>
      </c>
      <c r="D2" s="11" t="s">
        <v>70</v>
      </c>
      <c r="E2" s="11"/>
      <c r="F2" s="14"/>
      <c r="G2" s="14"/>
      <c r="H2" s="11"/>
      <c r="I2" s="12"/>
      <c r="J2" s="11" t="s">
        <v>71</v>
      </c>
      <c r="K2" s="11"/>
    </row>
    <row r="3" spans="1:11" ht="22.95" customHeight="1" x14ac:dyDescent="0.4">
      <c r="A3" s="4" t="s">
        <v>48</v>
      </c>
      <c r="B3" s="15" t="s">
        <v>75</v>
      </c>
      <c r="C3" s="15" t="s">
        <v>42</v>
      </c>
      <c r="D3" s="15" t="s">
        <v>43</v>
      </c>
      <c r="E3" s="15" t="s">
        <v>0</v>
      </c>
      <c r="F3" s="15" t="s">
        <v>52</v>
      </c>
      <c r="G3" s="15" t="s">
        <v>74</v>
      </c>
      <c r="H3" s="15" t="s">
        <v>64</v>
      </c>
      <c r="I3" s="16" t="s">
        <v>44</v>
      </c>
      <c r="J3" s="17" t="s">
        <v>72</v>
      </c>
      <c r="K3" s="11"/>
    </row>
    <row r="4" spans="1:11" s="10" customFormat="1" ht="22.95" customHeight="1" x14ac:dyDescent="0.4">
      <c r="A4" s="8">
        <v>1</v>
      </c>
      <c r="B4" s="18" t="s">
        <v>56</v>
      </c>
      <c r="C4" s="18" t="str">
        <f>LOWER(B4)</f>
        <v>bno</v>
      </c>
      <c r="D4" s="18" t="s">
        <v>57</v>
      </c>
      <c r="E4" s="19" t="s">
        <v>58</v>
      </c>
      <c r="F4" s="18" t="s">
        <v>59</v>
      </c>
      <c r="G4" s="18"/>
      <c r="H4" s="18" t="s">
        <v>55</v>
      </c>
      <c r="I4" s="9">
        <v>1</v>
      </c>
      <c r="J4" s="10" t="str">
        <f>C4&amp;" "&amp;F4&amp;" "&amp;G4&amp;","</f>
        <v>bno INT ,</v>
      </c>
      <c r="K4" s="10" t="str">
        <f>"private "&amp;H4&amp;" "&amp;B4&amp;"; // "&amp;E4</f>
        <v>private int bno; // 기본키</v>
      </c>
    </row>
    <row r="5" spans="1:11" ht="22.95" customHeight="1" x14ac:dyDescent="0.4">
      <c r="A5" s="20">
        <v>1</v>
      </c>
      <c r="B5" s="21" t="s">
        <v>1</v>
      </c>
      <c r="C5" s="18" t="str">
        <f t="shared" ref="C5:C25" si="0">LOWER(B5)</f>
        <v>boxofficetype</v>
      </c>
      <c r="D5" s="21" t="s">
        <v>2</v>
      </c>
      <c r="E5" s="22" t="s">
        <v>3</v>
      </c>
      <c r="F5" s="21" t="s">
        <v>53</v>
      </c>
      <c r="G5" s="21"/>
      <c r="H5" s="21" t="s">
        <v>65</v>
      </c>
      <c r="I5" s="6" t="s">
        <v>45</v>
      </c>
      <c r="J5" s="10" t="str">
        <f t="shared" ref="J5:J24" si="1">C5&amp;" "&amp;F5&amp;" "&amp;G5&amp;","</f>
        <v>boxofficetype VARCHAR(100) ,</v>
      </c>
      <c r="K5" s="10" t="str">
        <f t="shared" ref="K5:K25" si="2">"private "&amp;H5&amp;" "&amp;B5&amp;"; // "&amp;E5</f>
        <v>private String boxofficeType; // 박스오피스 종류를 출력합니다.</v>
      </c>
    </row>
    <row r="6" spans="1:11" ht="22.95" customHeight="1" x14ac:dyDescent="0.4">
      <c r="A6" s="20">
        <v>2</v>
      </c>
      <c r="B6" s="21" t="s">
        <v>4</v>
      </c>
      <c r="C6" s="18" t="str">
        <f t="shared" si="0"/>
        <v>showrange</v>
      </c>
      <c r="D6" s="21" t="s">
        <v>2</v>
      </c>
      <c r="E6" s="22" t="s">
        <v>5</v>
      </c>
      <c r="F6" s="21" t="s">
        <v>53</v>
      </c>
      <c r="G6" s="21"/>
      <c r="H6" s="21" t="s">
        <v>65</v>
      </c>
      <c r="I6" s="6" t="s">
        <v>46</v>
      </c>
      <c r="J6" s="10" t="str">
        <f t="shared" si="1"/>
        <v>showrange VARCHAR(100) ,</v>
      </c>
      <c r="K6" s="10" t="str">
        <f t="shared" si="2"/>
        <v>private String showRange; // 대상 상영기간을 출력합니다.</v>
      </c>
    </row>
    <row r="7" spans="1:11" ht="31.2" customHeight="1" x14ac:dyDescent="0.4">
      <c r="A7" s="20">
        <v>3</v>
      </c>
      <c r="B7" s="21" t="s">
        <v>54</v>
      </c>
      <c r="C7" s="18" t="str">
        <f t="shared" si="0"/>
        <v>yearweektime</v>
      </c>
      <c r="D7" s="21" t="s">
        <v>2</v>
      </c>
      <c r="E7" s="22" t="s">
        <v>49</v>
      </c>
      <c r="F7" s="21" t="s">
        <v>53</v>
      </c>
      <c r="G7" s="21"/>
      <c r="H7" s="21" t="s">
        <v>65</v>
      </c>
      <c r="I7" s="6">
        <v>201152</v>
      </c>
      <c r="J7" s="10" t="str">
        <f t="shared" si="1"/>
        <v>yearweektime VARCHAR(100) ,</v>
      </c>
      <c r="K7" s="10" t="str">
        <f t="shared" si="2"/>
        <v>private String yearWeekTime; // 조회일자에 해당하는 연도와 주차를 출력합니다.
(YYYYIW)</v>
      </c>
    </row>
    <row r="8" spans="1:11" ht="22.95" customHeight="1" x14ac:dyDescent="0.4">
      <c r="A8" s="20">
        <v>4</v>
      </c>
      <c r="B8" s="21" t="s">
        <v>6</v>
      </c>
      <c r="C8" s="18" t="str">
        <f t="shared" si="0"/>
        <v>rnum</v>
      </c>
      <c r="D8" s="21" t="s">
        <v>2</v>
      </c>
      <c r="E8" s="22" t="s">
        <v>7</v>
      </c>
      <c r="F8" s="21" t="s">
        <v>59</v>
      </c>
      <c r="G8" s="21"/>
      <c r="H8" s="21" t="s">
        <v>55</v>
      </c>
      <c r="I8" s="6">
        <v>1</v>
      </c>
      <c r="J8" s="10" t="str">
        <f t="shared" si="1"/>
        <v>rnum INT ,</v>
      </c>
      <c r="K8" s="10" t="str">
        <f t="shared" si="2"/>
        <v>private int rnum; // 순번을 출력합니다.</v>
      </c>
    </row>
    <row r="9" spans="1:11" ht="22.95" customHeight="1" x14ac:dyDescent="0.4">
      <c r="A9" s="20">
        <v>5</v>
      </c>
      <c r="B9" s="21" t="s">
        <v>8</v>
      </c>
      <c r="C9" s="18" t="str">
        <f t="shared" si="0"/>
        <v>rank</v>
      </c>
      <c r="D9" s="21" t="s">
        <v>2</v>
      </c>
      <c r="E9" s="22" t="s">
        <v>9</v>
      </c>
      <c r="F9" s="21" t="s">
        <v>59</v>
      </c>
      <c r="G9" s="21"/>
      <c r="H9" s="21" t="s">
        <v>55</v>
      </c>
      <c r="I9" s="6">
        <v>1</v>
      </c>
      <c r="J9" s="10" t="str">
        <f t="shared" si="1"/>
        <v>rank INT ,</v>
      </c>
      <c r="K9" s="10" t="str">
        <f t="shared" si="2"/>
        <v>private int rank; // 해당일자의 박스오피스 순위를 출력합니다.</v>
      </c>
    </row>
    <row r="10" spans="1:11" ht="22.95" customHeight="1" x14ac:dyDescent="0.4">
      <c r="A10" s="20">
        <v>6</v>
      </c>
      <c r="B10" s="21" t="s">
        <v>10</v>
      </c>
      <c r="C10" s="18" t="str">
        <f t="shared" si="0"/>
        <v>rankinten</v>
      </c>
      <c r="D10" s="21" t="s">
        <v>2</v>
      </c>
      <c r="E10" s="22" t="s">
        <v>11</v>
      </c>
      <c r="F10" s="21" t="s">
        <v>59</v>
      </c>
      <c r="G10" s="21"/>
      <c r="H10" s="21" t="s">
        <v>55</v>
      </c>
      <c r="I10" s="6">
        <v>0</v>
      </c>
      <c r="J10" s="10" t="str">
        <f t="shared" si="1"/>
        <v>rankinten INT ,</v>
      </c>
      <c r="K10" s="10" t="str">
        <f t="shared" si="2"/>
        <v>private int rankInten; // 전일대비 순위의 증감분을 출력합니다.</v>
      </c>
    </row>
    <row r="11" spans="1:11" ht="37.35" customHeight="1" x14ac:dyDescent="0.4">
      <c r="A11" s="20">
        <v>7</v>
      </c>
      <c r="B11" s="21" t="s">
        <v>12</v>
      </c>
      <c r="C11" s="18" t="str">
        <f t="shared" si="0"/>
        <v>rankoldandnew</v>
      </c>
      <c r="D11" s="21" t="s">
        <v>2</v>
      </c>
      <c r="E11" s="22" t="s">
        <v>47</v>
      </c>
      <c r="F11" s="21" t="s">
        <v>53</v>
      </c>
      <c r="G11" s="21"/>
      <c r="H11" s="21" t="s">
        <v>65</v>
      </c>
      <c r="I11" s="6" t="s">
        <v>50</v>
      </c>
      <c r="J11" s="10" t="str">
        <f t="shared" si="1"/>
        <v>rankoldandnew VARCHAR(100) ,</v>
      </c>
      <c r="K11" s="10" t="str">
        <f t="shared" si="2"/>
        <v>private String rankOldAndNew; // 랭킹에 신규진입여부를 출력합니다.
“OLD” : 기존 , “NEW” : 신규</v>
      </c>
    </row>
    <row r="12" spans="1:11" ht="22.95" customHeight="1" x14ac:dyDescent="0.4">
      <c r="A12" s="20">
        <v>8</v>
      </c>
      <c r="B12" s="21" t="s">
        <v>13</v>
      </c>
      <c r="C12" s="18" t="str">
        <f t="shared" si="0"/>
        <v>moviecd</v>
      </c>
      <c r="D12" s="21" t="s">
        <v>2</v>
      </c>
      <c r="E12" s="22" t="s">
        <v>14</v>
      </c>
      <c r="F12" s="21" t="s">
        <v>53</v>
      </c>
      <c r="G12" s="21"/>
      <c r="H12" s="21" t="s">
        <v>65</v>
      </c>
      <c r="I12" s="6">
        <v>20112207</v>
      </c>
      <c r="J12" s="10" t="str">
        <f t="shared" si="1"/>
        <v>moviecd VARCHAR(100) ,</v>
      </c>
      <c r="K12" s="10" t="str">
        <f t="shared" si="2"/>
        <v>private String movieCd; // 영화의 대표코드를 출력합니다.</v>
      </c>
    </row>
    <row r="13" spans="1:11" ht="22.95" customHeight="1" x14ac:dyDescent="0.4">
      <c r="A13" s="20">
        <v>9</v>
      </c>
      <c r="B13" s="21" t="s">
        <v>15</v>
      </c>
      <c r="C13" s="18" t="str">
        <f t="shared" si="0"/>
        <v>movienm</v>
      </c>
      <c r="D13" s="21" t="s">
        <v>2</v>
      </c>
      <c r="E13" s="22" t="s">
        <v>16</v>
      </c>
      <c r="F13" s="21" t="s">
        <v>60</v>
      </c>
      <c r="G13" s="21"/>
      <c r="H13" s="21" t="s">
        <v>65</v>
      </c>
      <c r="I13" s="6" t="s">
        <v>51</v>
      </c>
      <c r="J13" s="10" t="str">
        <f t="shared" si="1"/>
        <v>movienm VARCHAR(1000) ,</v>
      </c>
      <c r="K13" s="10" t="str">
        <f t="shared" si="2"/>
        <v>private String movieNm; // 영화명(국문)을 출력합니다.</v>
      </c>
    </row>
    <row r="14" spans="1:11" ht="22.95" customHeight="1" x14ac:dyDescent="0.4">
      <c r="A14" s="20">
        <v>10</v>
      </c>
      <c r="B14" s="21" t="s">
        <v>17</v>
      </c>
      <c r="C14" s="18" t="str">
        <f t="shared" si="0"/>
        <v>opendt</v>
      </c>
      <c r="D14" s="21" t="s">
        <v>2</v>
      </c>
      <c r="E14" s="22" t="s">
        <v>18</v>
      </c>
      <c r="F14" s="21" t="s">
        <v>61</v>
      </c>
      <c r="G14" s="21"/>
      <c r="H14" s="21" t="s">
        <v>66</v>
      </c>
      <c r="I14" s="7">
        <v>40892</v>
      </c>
      <c r="J14" s="10" t="str">
        <f t="shared" si="1"/>
        <v>opendt DATE ,</v>
      </c>
      <c r="K14" s="10" t="str">
        <f t="shared" si="2"/>
        <v>private Date openDt; // 영화의 개봉일을 출력합니다.</v>
      </c>
    </row>
    <row r="15" spans="1:11" ht="22.95" customHeight="1" x14ac:dyDescent="0.4">
      <c r="A15" s="20">
        <v>11</v>
      </c>
      <c r="B15" s="21" t="s">
        <v>19</v>
      </c>
      <c r="C15" s="18" t="str">
        <f t="shared" si="0"/>
        <v>salesamt</v>
      </c>
      <c r="D15" s="21" t="s">
        <v>2</v>
      </c>
      <c r="E15" s="22" t="s">
        <v>20</v>
      </c>
      <c r="F15" s="21" t="s">
        <v>62</v>
      </c>
      <c r="G15" s="21"/>
      <c r="H15" s="21" t="s">
        <v>67</v>
      </c>
      <c r="I15" s="6">
        <v>7840509500</v>
      </c>
      <c r="J15" s="10" t="str">
        <f t="shared" si="1"/>
        <v>salesamt BIGINT ,</v>
      </c>
      <c r="K15" s="10" t="str">
        <f t="shared" si="2"/>
        <v>private long salesAmt; // 해당일의 매출액을 출력합니다.</v>
      </c>
    </row>
    <row r="16" spans="1:11" ht="28.5" customHeight="1" x14ac:dyDescent="0.4">
      <c r="A16" s="20">
        <v>12</v>
      </c>
      <c r="B16" s="21" t="s">
        <v>21</v>
      </c>
      <c r="C16" s="18" t="str">
        <f t="shared" si="0"/>
        <v>salesshare</v>
      </c>
      <c r="D16" s="21" t="s">
        <v>2</v>
      </c>
      <c r="E16" s="22" t="s">
        <v>22</v>
      </c>
      <c r="F16" s="21" t="s">
        <v>63</v>
      </c>
      <c r="G16" s="21"/>
      <c r="H16" s="21" t="s">
        <v>68</v>
      </c>
      <c r="I16" s="6">
        <v>35.799999999999997</v>
      </c>
      <c r="J16" s="10" t="str">
        <f t="shared" si="1"/>
        <v>salesshare DOUBLE ,</v>
      </c>
      <c r="K16" s="10" t="str">
        <f t="shared" si="2"/>
        <v>private double salesShare; // 해당일자 상영작의 매출총액 대비 해당 영화의 매출비율을 출력합니다.</v>
      </c>
    </row>
    <row r="17" spans="1:11" ht="22.95" customHeight="1" x14ac:dyDescent="0.4">
      <c r="A17" s="20">
        <v>13</v>
      </c>
      <c r="B17" s="21" t="s">
        <v>23</v>
      </c>
      <c r="C17" s="18" t="str">
        <f t="shared" si="0"/>
        <v>salesinten</v>
      </c>
      <c r="D17" s="21" t="s">
        <v>2</v>
      </c>
      <c r="E17" s="22" t="s">
        <v>24</v>
      </c>
      <c r="F17" s="21" t="s">
        <v>62</v>
      </c>
      <c r="G17" s="21"/>
      <c r="H17" s="21" t="s">
        <v>67</v>
      </c>
      <c r="I17" s="6">
        <v>-1706758500</v>
      </c>
      <c r="J17" s="10" t="str">
        <f t="shared" si="1"/>
        <v>salesinten BIGINT ,</v>
      </c>
      <c r="K17" s="10" t="str">
        <f t="shared" si="2"/>
        <v>private long salesInten; // 전일 대비 매출액 증감분을 출력합니다.</v>
      </c>
    </row>
    <row r="18" spans="1:11" ht="22.95" customHeight="1" x14ac:dyDescent="0.4">
      <c r="A18" s="20">
        <v>14</v>
      </c>
      <c r="B18" s="21" t="s">
        <v>25</v>
      </c>
      <c r="C18" s="18" t="str">
        <f t="shared" si="0"/>
        <v>saleschange</v>
      </c>
      <c r="D18" s="21" t="s">
        <v>2</v>
      </c>
      <c r="E18" s="22" t="s">
        <v>26</v>
      </c>
      <c r="F18" s="21" t="s">
        <v>63</v>
      </c>
      <c r="G18" s="21"/>
      <c r="H18" s="21" t="s">
        <v>68</v>
      </c>
      <c r="I18" s="6">
        <v>-17.899999999999999</v>
      </c>
      <c r="J18" s="10" t="str">
        <f t="shared" si="1"/>
        <v>saleschange DOUBLE ,</v>
      </c>
      <c r="K18" s="10" t="str">
        <f t="shared" si="2"/>
        <v>private double salesChange; // 전일 대비 매출액 증감 비율을 출력합니다.</v>
      </c>
    </row>
    <row r="19" spans="1:11" ht="22.95" customHeight="1" x14ac:dyDescent="0.4">
      <c r="A19" s="20">
        <v>15</v>
      </c>
      <c r="B19" s="21" t="s">
        <v>27</v>
      </c>
      <c r="C19" s="18" t="str">
        <f t="shared" si="0"/>
        <v>salesacc</v>
      </c>
      <c r="D19" s="21" t="s">
        <v>2</v>
      </c>
      <c r="E19" s="22" t="s">
        <v>28</v>
      </c>
      <c r="F19" s="21" t="s">
        <v>62</v>
      </c>
      <c r="G19" s="21"/>
      <c r="H19" s="21" t="s">
        <v>67</v>
      </c>
      <c r="I19" s="6">
        <v>40541108500</v>
      </c>
      <c r="J19" s="10" t="str">
        <f t="shared" si="1"/>
        <v>salesacc BIGINT ,</v>
      </c>
      <c r="K19" s="10" t="str">
        <f t="shared" si="2"/>
        <v>private long salesAcc; // 누적매출액을 출력합니다.</v>
      </c>
    </row>
    <row r="20" spans="1:11" ht="22.95" customHeight="1" x14ac:dyDescent="0.4">
      <c r="A20" s="20">
        <v>16</v>
      </c>
      <c r="B20" s="21" t="s">
        <v>29</v>
      </c>
      <c r="C20" s="18" t="str">
        <f t="shared" si="0"/>
        <v>audicnt</v>
      </c>
      <c r="D20" s="21" t="s">
        <v>2</v>
      </c>
      <c r="E20" s="22" t="s">
        <v>30</v>
      </c>
      <c r="F20" s="21" t="s">
        <v>62</v>
      </c>
      <c r="G20" s="21"/>
      <c r="H20" s="21" t="s">
        <v>67</v>
      </c>
      <c r="I20" s="6">
        <v>1007683</v>
      </c>
      <c r="J20" s="10" t="str">
        <f t="shared" si="1"/>
        <v>audicnt BIGINT ,</v>
      </c>
      <c r="K20" s="10" t="str">
        <f t="shared" si="2"/>
        <v>private long audiCnt; // 해당일의 관객수를 출력합니다.</v>
      </c>
    </row>
    <row r="21" spans="1:11" ht="22.95" customHeight="1" x14ac:dyDescent="0.4">
      <c r="A21" s="20">
        <v>17</v>
      </c>
      <c r="B21" s="21" t="s">
        <v>31</v>
      </c>
      <c r="C21" s="18" t="str">
        <f t="shared" si="0"/>
        <v>audiinten</v>
      </c>
      <c r="D21" s="21" t="s">
        <v>2</v>
      </c>
      <c r="E21" s="22" t="s">
        <v>32</v>
      </c>
      <c r="F21" s="21" t="s">
        <v>59</v>
      </c>
      <c r="G21" s="21"/>
      <c r="H21" s="21" t="s">
        <v>55</v>
      </c>
      <c r="I21" s="6">
        <v>-234848</v>
      </c>
      <c r="J21" s="10" t="str">
        <f t="shared" si="1"/>
        <v>audiinten INT ,</v>
      </c>
      <c r="K21" s="10" t="str">
        <f t="shared" si="2"/>
        <v>private int audiInten; // 전일 대비 관객수 증감분을 출력합니다.</v>
      </c>
    </row>
    <row r="22" spans="1:11" ht="22.95" customHeight="1" x14ac:dyDescent="0.4">
      <c r="A22" s="20">
        <v>18</v>
      </c>
      <c r="B22" s="21" t="s">
        <v>33</v>
      </c>
      <c r="C22" s="18" t="str">
        <f t="shared" si="0"/>
        <v>audichange</v>
      </c>
      <c r="D22" s="21" t="s">
        <v>2</v>
      </c>
      <c r="E22" s="22" t="s">
        <v>34</v>
      </c>
      <c r="F22" s="21" t="s">
        <v>63</v>
      </c>
      <c r="G22" s="21"/>
      <c r="H22" s="21" t="s">
        <v>68</v>
      </c>
      <c r="I22" s="6">
        <v>-18.899999999999999</v>
      </c>
      <c r="J22" s="10" t="str">
        <f t="shared" si="1"/>
        <v>audichange DOUBLE ,</v>
      </c>
      <c r="K22" s="10" t="str">
        <f t="shared" si="2"/>
        <v>private double audiChange; // 전일 대비 관객수 증감 비율을 출력합니다.</v>
      </c>
    </row>
    <row r="23" spans="1:11" ht="22.95" customHeight="1" x14ac:dyDescent="0.4">
      <c r="A23" s="20">
        <v>19</v>
      </c>
      <c r="B23" s="21" t="s">
        <v>35</v>
      </c>
      <c r="C23" s="18" t="str">
        <f t="shared" si="0"/>
        <v>audiacc</v>
      </c>
      <c r="D23" s="21" t="s">
        <v>2</v>
      </c>
      <c r="E23" s="22" t="s">
        <v>36</v>
      </c>
      <c r="F23" s="21" t="s">
        <v>62</v>
      </c>
      <c r="G23" s="21"/>
      <c r="H23" s="21" t="s">
        <v>67</v>
      </c>
      <c r="I23" s="6">
        <v>5328435</v>
      </c>
      <c r="J23" s="10" t="str">
        <f t="shared" si="1"/>
        <v>audiacc BIGINT ,</v>
      </c>
      <c r="K23" s="10" t="str">
        <f t="shared" si="2"/>
        <v>private long audiAcc; // 누적관객수를 출력합니다.</v>
      </c>
    </row>
    <row r="24" spans="1:11" ht="22.95" customHeight="1" x14ac:dyDescent="0.4">
      <c r="A24" s="20">
        <v>20</v>
      </c>
      <c r="B24" s="21" t="s">
        <v>37</v>
      </c>
      <c r="C24" s="18" t="str">
        <f t="shared" si="0"/>
        <v>scrncnt</v>
      </c>
      <c r="D24" s="21" t="s">
        <v>2</v>
      </c>
      <c r="E24" s="22" t="s">
        <v>38</v>
      </c>
      <c r="F24" s="21" t="s">
        <v>59</v>
      </c>
      <c r="G24" s="21"/>
      <c r="H24" s="21" t="s">
        <v>55</v>
      </c>
      <c r="I24" s="6">
        <v>697</v>
      </c>
      <c r="J24" s="10" t="str">
        <f t="shared" si="1"/>
        <v>scrncnt INT ,</v>
      </c>
      <c r="K24" s="10" t="str">
        <f t="shared" si="2"/>
        <v>private int scrnCnt; // 해당일자에 상영한 스크린수를 출력합니다.</v>
      </c>
    </row>
    <row r="25" spans="1:11" ht="22.95" customHeight="1" x14ac:dyDescent="0.4">
      <c r="A25" s="20">
        <v>21</v>
      </c>
      <c r="B25" s="21" t="s">
        <v>39</v>
      </c>
      <c r="C25" s="18" t="str">
        <f t="shared" si="0"/>
        <v>showcnt</v>
      </c>
      <c r="D25" s="21" t="s">
        <v>2</v>
      </c>
      <c r="E25" s="22" t="s">
        <v>40</v>
      </c>
      <c r="F25" s="21" t="s">
        <v>59</v>
      </c>
      <c r="G25" s="21"/>
      <c r="H25" s="21" t="s">
        <v>55</v>
      </c>
      <c r="I25" s="6">
        <v>9677</v>
      </c>
      <c r="J25" s="10" t="str">
        <f>C25&amp;" "&amp;F25&amp;" "&amp;G25</f>
        <v xml:space="preserve">showcnt INT </v>
      </c>
      <c r="K25" s="10" t="str">
        <f t="shared" si="2"/>
        <v>private int showCnt; // 해당일자에 상영된 횟수를 출력합니다.</v>
      </c>
    </row>
    <row r="26" spans="1:11" x14ac:dyDescent="0.4">
      <c r="A26" s="11"/>
      <c r="B26" s="11"/>
      <c r="C26" s="11"/>
      <c r="D26" s="11"/>
      <c r="E26" s="11"/>
      <c r="F26" s="14"/>
      <c r="G26" s="14"/>
      <c r="H26" s="11"/>
      <c r="I26" s="12"/>
      <c r="J26" s="11" t="s">
        <v>73</v>
      </c>
      <c r="K26" s="10"/>
    </row>
  </sheetData>
  <autoFilter ref="A3:I25" xr:uid="{EB2F8B80-4009-4913-A7D6-1FC7432CA9A8}"/>
  <mergeCells count="1">
    <mergeCell ref="A2:B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boxoffice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이해성</dc:creator>
  <cp:lastModifiedBy>이해성</cp:lastModifiedBy>
  <dcterms:created xsi:type="dcterms:W3CDTF">2023-12-04T00:36:46Z</dcterms:created>
  <dcterms:modified xsi:type="dcterms:W3CDTF">2024-07-21T16:30:42Z</dcterms:modified>
</cp:coreProperties>
</file>