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-120" yWindow="-120" windowWidth="20730" windowHeight="11160" d3p1:uid="{00000000-000D-0000-FFFF-FFFF00000000}"/>
  </bookViews>
  <sheets>
    <sheet name="Plan1" sheetId="1" r:id="rId1"/>
  </sheets>
  <definedNames>
    <definedName name="_xlnm._FilterDatabase" localSheetId="0" hidden="1">'Plan1'!$G$10:$K$10</definedName>
    <definedName name="_xlnm.Print_Area" localSheetId="0">'Plan1'!$A$1:$K$70</definedName>
  </definedName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<sst xmlns="http://schemas.openxmlformats.org/spreadsheetml/2006/main" uniqueCount="254">
  <si>
    <t>Source Data From:</t>
  </si>
  <si>
    <t>Project:</t>
  </si>
  <si>
    <t>Variant:</t>
  </si>
  <si>
    <t>Report Date:</t>
  </si>
  <si>
    <t>Print Date:</t>
  </si>
  <si>
    <t>Description</t>
  </si>
  <si>
    <t>Quantity</t>
  </si>
  <si>
    <t>#</t>
  </si>
  <si>
    <t>Bill of Materials</t>
  </si>
  <si>
    <t>Project Code:</t>
  </si>
  <si>
    <t>Fitted</t>
  </si>
  <si>
    <t>Package</t>
  </si>
  <si>
    <t>Footprint</t>
  </si>
  <si>
    <t>Manufacturer Part Number</t>
  </si>
  <si>
    <t>#Column Name Error:' Partnumber</t>
  </si>
  <si>
    <t>Mount</t>
  </si>
  <si>
    <t>flatsat_platform_2.PrjPcb</t>
  </si>
  <si>
    <t>None</t>
  </si>
  <si>
    <t>&lt;Parameter ProjectCode not found&gt;</t>
  </si>
  <si>
    <t>17/05/2021</t>
  </si>
  <si>
    <t>21:11</t>
  </si>
  <si>
    <t>Designator</t>
  </si>
  <si>
    <t>C1, C4, C6, C9, C10, C11, C12, C13, C29, C32, C34, C36, C38, C39, C42, C43, C44, C45, C46, C49, C50, C51</t>
  </si>
  <si>
    <t>C2, C5, C7</t>
  </si>
  <si>
    <t>C3, C8</t>
  </si>
  <si>
    <t>C14, C15</t>
  </si>
  <si>
    <t>C16, C17, C18</t>
  </si>
  <si>
    <t>C19, C20, C21, C22, C23, C24, C25, C26, C27, C28</t>
  </si>
  <si>
    <t>C30, C33, C35, C37, C47</t>
  </si>
  <si>
    <t>C31, C48</t>
  </si>
  <si>
    <t>C40, C41</t>
  </si>
  <si>
    <t>CN1, CN2, CN13</t>
  </si>
  <si>
    <t>CN3, CN6</t>
  </si>
  <si>
    <t>CN4, CN5</t>
  </si>
  <si>
    <t>CN7, CN8, CN10, CN11</t>
  </si>
  <si>
    <t>CN9</t>
  </si>
  <si>
    <t>CN12</t>
  </si>
  <si>
    <t>CN14</t>
  </si>
  <si>
    <t>CN15, CN16, CN17, CN18, CN19</t>
  </si>
  <si>
    <t>CN20</t>
  </si>
  <si>
    <t>CN21, CN22, CN23, CN24, CN25</t>
  </si>
  <si>
    <t>D1</t>
  </si>
  <si>
    <t>D2, D3</t>
  </si>
  <si>
    <t>FB1, FB2, FB3</t>
  </si>
  <si>
    <t>J1</t>
  </si>
  <si>
    <t>J2, J3</t>
  </si>
  <si>
    <t>J4, J7, J8, J9</t>
  </si>
  <si>
    <t>J5, J6</t>
  </si>
  <si>
    <t>L1</t>
  </si>
  <si>
    <t>L2, L3, L4</t>
  </si>
  <si>
    <t>R1</t>
  </si>
  <si>
    <t>R2</t>
  </si>
  <si>
    <t>R3</t>
  </si>
  <si>
    <t>R4</t>
  </si>
  <si>
    <t>R5</t>
  </si>
  <si>
    <t>R6, R22, R23, R24</t>
  </si>
  <si>
    <t>R7</t>
  </si>
  <si>
    <t>R8, R16, R17</t>
  </si>
  <si>
    <t>R9</t>
  </si>
  <si>
    <t>R10</t>
  </si>
  <si>
    <t>R11, R12, R14</t>
  </si>
  <si>
    <t>R13</t>
  </si>
  <si>
    <t>R15</t>
  </si>
  <si>
    <t>R18, R20</t>
  </si>
  <si>
    <t>R19</t>
  </si>
  <si>
    <t>R21, R25, R26, R27, R28, R29, R30, R31</t>
  </si>
  <si>
    <t>S1, S7</t>
  </si>
  <si>
    <t>S2, S3, S5, S6</t>
  </si>
  <si>
    <t>S4</t>
  </si>
  <si>
    <t>SOM1</t>
  </si>
  <si>
    <t>U1, U4, U7, U9, U12, U13, U18</t>
  </si>
  <si>
    <t>U2, U20</t>
  </si>
  <si>
    <t>U3, U5, U6, U8, U10, U11, U14, U15, U16, U17</t>
  </si>
  <si>
    <t>U19</t>
  </si>
  <si>
    <t>U21</t>
  </si>
  <si>
    <t>U22</t>
  </si>
  <si>
    <t>U23, U24</t>
  </si>
  <si>
    <t>U25, U27</t>
  </si>
  <si>
    <t>U26</t>
  </si>
  <si>
    <t>U28</t>
  </si>
  <si>
    <t>U29</t>
  </si>
  <si>
    <t>XTAL1</t>
  </si>
  <si>
    <t>Manufacturer</t>
  </si>
  <si>
    <t>Pomona Electronics</t>
  </si>
  <si>
    <t>Molex</t>
  </si>
  <si>
    <t>FCI</t>
  </si>
  <si>
    <t>Samtec</t>
  </si>
  <si>
    <t>Samtec Inc</t>
  </si>
  <si>
    <t>JST</t>
  </si>
  <si>
    <t>Wurth Electronics</t>
  </si>
  <si>
    <t>Yageo</t>
  </si>
  <si>
    <t>Stackpole Electronics</t>
  </si>
  <si>
    <t>FTDI</t>
  </si>
  <si>
    <t>Texas Instruments</t>
  </si>
  <si>
    <t>TXC</t>
  </si>
  <si>
    <t>C0603C104K5RAC3121</t>
  </si>
  <si>
    <t>C3225X7R1C226K250AC</t>
  </si>
  <si>
    <t>C0805X105K5RACAUTO</t>
  </si>
  <si>
    <t>C1210C106K4RACTU</t>
  </si>
  <si>
    <t>CC0805KRX7R8BB104</t>
  </si>
  <si>
    <t>C0805C475K3RACAUTO</t>
  </si>
  <si>
    <t>08055C103KAT4A</t>
  </si>
  <si>
    <t>CL21C120FBANNNC</t>
  </si>
  <si>
    <t>4243-0</t>
  </si>
  <si>
    <t>53398-0471</t>
  </si>
  <si>
    <t>53398-0671</t>
  </si>
  <si>
    <t>53398-0371</t>
  </si>
  <si>
    <t>10118194-0001LF</t>
  </si>
  <si>
    <t>BCS-106-L-D-TE</t>
  </si>
  <si>
    <t>TSW-101-05-T-S</t>
  </si>
  <si>
    <t>B2B-XH-A-M(LF)(SN)</t>
  </si>
  <si>
    <t>TSW-126-07-G-D</t>
  </si>
  <si>
    <t>SSW-126-01-G-D</t>
  </si>
  <si>
    <t>MBR230LSFT1G</t>
  </si>
  <si>
    <t>BAT54LT1G</t>
  </si>
  <si>
    <t>742792608</t>
  </si>
  <si>
    <t>5-146257-3</t>
  </si>
  <si>
    <t>5-146280-2</t>
  </si>
  <si>
    <t>87832-1420</t>
  </si>
  <si>
    <t>MMS-110-01-L-SV</t>
  </si>
  <si>
    <t>SRR6038-3R3Y</t>
  </si>
  <si>
    <t>RL622-3R3K-RC</t>
  </si>
  <si>
    <t>RC0805FR-0745K3L</t>
  </si>
  <si>
    <t>CRGCQ0805F680R</t>
  </si>
  <si>
    <t>RT0805BRD07430RL</t>
  </si>
  <si>
    <t>RC0805FR-07107KL</t>
  </si>
  <si>
    <t>RG2012N-363-B-T5</t>
  </si>
  <si>
    <t>CRCW080510K0FKEA</t>
  </si>
  <si>
    <t>CRCW0805220RFKEA</t>
  </si>
  <si>
    <t>CRGCQ0805F120R</t>
  </si>
  <si>
    <t>RT0805DRE073K74L</t>
  </si>
  <si>
    <t>ERA-6YEB302V</t>
  </si>
  <si>
    <t>RC0805FR-071KL</t>
  </si>
  <si>
    <t>AC0805FR-13100KL</t>
  </si>
  <si>
    <t>RN73C2A1K5BTDF</t>
  </si>
  <si>
    <t>RC0603FR-0710RL</t>
  </si>
  <si>
    <t>RMCF0805FT12K0</t>
  </si>
  <si>
    <t>1825116-1</t>
  </si>
  <si>
    <t>DS04-254-2-02BK-SMT-TR</t>
  </si>
  <si>
    <t>DS04-254-2-04BK-SMT-TR</t>
  </si>
  <si>
    <t>61083-101400LF</t>
  </si>
  <si>
    <t>INA219AID</t>
  </si>
  <si>
    <t>TXS0108EPWR</t>
  </si>
  <si>
    <t>TXB0108PWR</t>
  </si>
  <si>
    <t>TMP112AIDRLT</t>
  </si>
  <si>
    <t>LTC2983CLX#PBF</t>
  </si>
  <si>
    <t>ISL83483IBZ-T</t>
  </si>
  <si>
    <t>SN65HVD232D</t>
  </si>
  <si>
    <t>LMR10510XMFX/NOPB, [NoParam]</t>
  </si>
  <si>
    <t>TL431AIDBZT</t>
  </si>
  <si>
    <t>FT4232HL-REEL</t>
  </si>
  <si>
    <t>TPS79333DBVR</t>
  </si>
  <si>
    <t>AA-12.000MAGE-T</t>
  </si>
  <si>
    <t>CAP CER 100nF 50V 10% X7R 0603</t>
  </si>
  <si>
    <t>CAP CER 22uF 16V 10% X7R 1210</t>
  </si>
  <si>
    <t>CAP DNP 0805</t>
  </si>
  <si>
    <t>CAP CER 1.0uF 50V 10% X7R 0805</t>
  </si>
  <si>
    <t>CAP CER 10uF 16V 10% X7R 1210</t>
  </si>
  <si>
    <t>CAP CER 0.1uF 25V 10% X7R 0805</t>
  </si>
  <si>
    <t>CAP CER 4.7uF 25V 10% X7R 0805</t>
  </si>
  <si>
    <t>CAP CER 0.01uF 50V 10% X7R 0805</t>
  </si>
  <si>
    <t>CAP CER 12pF 50V 1% C0G/NP0 0805</t>
  </si>
  <si>
    <t>POMONA, 4243-0, Binding Post, 4243 Series, 15 A, 60 VDC, Tin Plated Contacts, Brass, Black</t>
  </si>
  <si>
    <t>1.25mm Pitch PicoBlade™ Header, Surface Mount, Vertical, 4 Circuits</t>
  </si>
  <si>
    <t>1.25mm Pitch PicoBlade™ Header, Surface Mount, Vertical, 6 Circuits</t>
  </si>
  <si>
    <t>CONN HEADER SMD 3POS 1.25MM</t>
  </si>
  <si>
    <t>CONN USB MICRO B RECPT SMT R/A</t>
  </si>
  <si>
    <t>CONN RCPT 12POS 0.1 GOLD PCB</t>
  </si>
  <si>
    <t>CONN HEADER 1POS .100" SNGL TIN</t>
  </si>
  <si>
    <t>CONN HEADER TOP 2POS 2.5MM GRN</t>
  </si>
  <si>
    <t>WURTH ELEKTRONIK   742792608   FERRITE BEAD, 0.1 OHM, 0.5A, 0603</t>
  </si>
  <si>
    <t>Header; Breakaway; 0.100 x 0.100 in.; PC Board; Dual; 6; 0.025 in.; 0.12 in.</t>
  </si>
  <si>
    <t>02 MODII HDR SRST B/A .100CL</t>
  </si>
  <si>
    <t>Connector Header Surface Mount 14 position 0.079 _2.00mm_</t>
  </si>
  <si>
    <t>Conn Socket Strip SKT 10 POS 2mm Solder ST Thru-Hole Tube</t>
  </si>
  <si>
    <t>3.3ÂµH Shielded Wirewound Inductor 3.5A 20mOhm Max Nonstandard</t>
  </si>
  <si>
    <t>3.3ÂµH Unshielded Wirewound Inductor 5.5A 25mOhm Max Radial, Vertical Cylinder</t>
  </si>
  <si>
    <t>RES 45.3K OHM 1/8W 1% 0805</t>
  </si>
  <si>
    <t>RES 680R OHM 1/8W 1% 0805</t>
  </si>
  <si>
    <t>RES 430R OHM 1/8W 0.1% 0805</t>
  </si>
  <si>
    <t>RES 107K OHM 1/8W 1% 0805</t>
  </si>
  <si>
    <t>RES 36K OHM 1/8W 0.1% 0805</t>
  </si>
  <si>
    <t>RES 10K OHM 1/8W 1%  0805</t>
  </si>
  <si>
    <t>RES 220R OHM 1/8W 1% 0805</t>
  </si>
  <si>
    <t>RES 120R OHM 1/8W 1% 0805</t>
  </si>
  <si>
    <t>RES 3.74K OHM 1/8W 0.5% 0805</t>
  </si>
  <si>
    <t>RES 3.0K OHM 1/10W 0.1% 0805</t>
  </si>
  <si>
    <t>RES 1.0K OHM 1/8W 1% 0805</t>
  </si>
  <si>
    <t>RES 100K OHM 1/8W 1% 0805</t>
  </si>
  <si>
    <t>RES 1.5K OHM 1/10W 0.1% 0805</t>
  </si>
  <si>
    <t>RES 10R OHM 1/10W 1% 0805</t>
  </si>
  <si>
    <t>RES 12K OHM 1/8W 1% 0805</t>
  </si>
  <si>
    <t>RES DNP 0805</t>
  </si>
  <si>
    <t>Slide Switch SPDT Through Hole, Right Angle</t>
  </si>
  <si>
    <t>1 ~ 12 positions, Surface Mount, 2.54 mm Pitch, Slide Actuator, DIP Switch</t>
  </si>
  <si>
    <t>MicroZed SOM Carrier Footprint</t>
  </si>
  <si>
    <t>26V, 12-bit, i2c output current/voltage/power monitor 8-SOIC -40 to 125</t>
  </si>
  <si>
    <t>8-Bit Bidirectional Voltage-Level Shifter For Open-Drain And Push-Pull Application</t>
  </si>
  <si>
    <t>8-Bit Bidirectional Voltage-Level Shifter with Auto Direction Sensing and +/-15-kV ESD Protect 20-TSSOP -40 to 85</t>
  </si>
  <si>
    <t>0.5C 1.4V to 3.6V digital temperature sensor with I2C/SMBus in 2.56mm2 package 6-SOT-5X3 -40 to 125</t>
  </si>
  <si>
    <t>IC SENSOR THERMAL</t>
  </si>
  <si>
    <t>1/1 Transceiver Half RS422, RS485 8-SOIC</t>
  </si>
  <si>
    <t>3.3 V CAN Transceiver</t>
  </si>
  <si>
    <t>Shunt Voltage Reference IC 36V Â±1% SOT-23-3</t>
  </si>
  <si>
    <t>FTDI - FT4232HL-REEL - USB-UART/MPSSE, 4232, QUAD, 64LQFP</t>
  </si>
  <si>
    <t>TEXAS INSTRUMENTS - TPS79333DBVR - IC, V REG, LINEAR, 0.2A, SOT-23-5</t>
  </si>
  <si>
    <t>Crystals 12.000MHz 30ppm 12pF -40C to 85C</t>
  </si>
  <si>
    <t>Nonstandard Bourns</t>
  </si>
  <si>
    <t>Radial Bourns - J.W. Miller</t>
  </si>
  <si>
    <t>SOIC-8 Texas Instruments</t>
  </si>
  <si>
    <t>TSSOP-20 Texas Instruments</t>
  </si>
  <si>
    <t>SOT-5X3-6 Texas Instruments</t>
  </si>
  <si>
    <t>LQFP -48 Analog Devices</t>
  </si>
  <si>
    <t>SOIC-8 Intersil</t>
  </si>
  <si>
    <t>None, [NoParam]</t>
  </si>
  <si>
    <t>SOT-23-3 Texas Instruments</t>
  </si>
  <si>
    <t>CC0603</t>
  </si>
  <si>
    <t>CC1210</t>
  </si>
  <si>
    <t>CC0805</t>
  </si>
  <si>
    <t>PICO BLADE 0533980471</t>
  </si>
  <si>
    <t>PICO BLADE 0533980671</t>
  </si>
  <si>
    <t>PICO BLADE 0533980371</t>
  </si>
  <si>
    <t>MICRO USB B 90GRAUS</t>
  </si>
  <si>
    <t>PIN BAR 1 2.54mm 180 GRAUS</t>
  </si>
  <si>
    <t>PC104_inverted</t>
  </si>
  <si>
    <t>PC104</t>
  </si>
  <si>
    <t>On_Semiconductor_498_MFG</t>
  </si>
  <si>
    <t>SOT95P237X112-3N</t>
  </si>
  <si>
    <t>L0603</t>
  </si>
  <si>
    <t>TE_5-146257-3</t>
  </si>
  <si>
    <t>PIN BAR 2 2.54mm 180 GRAUS</t>
  </si>
  <si>
    <t>SAMTEC_TSW-107-05-F-D</t>
  </si>
  <si>
    <t>SAMTEC_MMS-110-01-L-SV</t>
  </si>
  <si>
    <t>SRR6038</t>
  </si>
  <si>
    <t>RL622</t>
  </si>
  <si>
    <t>0805</t>
  </si>
  <si>
    <t>R0603_MD</t>
  </si>
  <si>
    <t>R0805_MD</t>
  </si>
  <si>
    <t>SW_1825116-1</t>
  </si>
  <si>
    <t>SW_DS04-254-2-02BK-SMT-TR</t>
  </si>
  <si>
    <t>SW_DS04-254-2-04BK-SMT-TR</t>
  </si>
  <si>
    <t>MicroZedSOM</t>
  </si>
  <si>
    <t>SOIC127P599X175-8N</t>
  </si>
  <si>
    <t>SOP65P640X120-20N</t>
  </si>
  <si>
    <t>SOT50P160X60-6N</t>
  </si>
  <si>
    <t>QFP50P900X900X160-48N</t>
  </si>
  <si>
    <t>SOIC127P600X175-8N</t>
  </si>
  <si>
    <t>SOT95P280X145-5N</t>
  </si>
  <si>
    <t>LQFP-64</t>
  </si>
  <si>
    <t>SOT23-5</t>
  </si>
  <si>
    <t>TXC 7A Series</t>
  </si>
  <si>
    <t>Panel</t>
  </si>
  <si>
    <t>Surface Mount</t>
  </si>
  <si>
    <t>Through Hole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</si>
</sst>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;@"/>
    <numFmt numFmtId="165" formatCode="hh:mm:ss;@"/>
  </numFmts>
  <fonts count="10">
    <font>
      <sz val="11"/>
      <name val="Calibri"/>
      <charset val="0"/>
      <color theme="1"/>
      <scheme val="minor"/>
    </font>
    <font>
      <b/>
      <sz val="22"/>
      <name val="Calibri"/>
      <charset val="0"/>
      <color indexed="8"/>
      <scheme val="minor"/>
    </font>
    <font>
      <b/>
      <sz val="10"/>
      <name val="Calibri"/>
      <charset val="0"/>
      <color indexed="8"/>
      <scheme val="minor"/>
    </font>
    <font>
      <sz val="9"/>
      <name val="Calibri"/>
      <charset val="0"/>
      <color indexed="8"/>
      <scheme val="minor"/>
    </font>
    <font>
      <sz val="11"/>
      <name val="Calibri"/>
      <charset val="0"/>
      <color theme="1"/>
      <scheme val="minor"/>
    </font>
    <font>
      <sz val="10"/>
      <name val="Calibri"/>
      <charset val="0"/>
      <color indexed="8"/>
      <scheme val="minor"/>
    </font>
    <font>
      <sz val="10"/>
      <name val="Calibri"/>
      <charset val="0"/>
      <color rgb="FF000000"/>
      <scheme val="minor"/>
    </font>
    <font>
      <sz val="10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28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2" borderId="2" xfId="0" applyAlignment="1" applyBorder="1" applyFont="1" applyNumberFormat="1" applyFill="1" applyProtection="1"/>
    <xf xxid="4" numFmtId="0" fontId="0" fillId="2" borderId="0" xfId="0" applyAlignment="1" applyBorder="1" applyFont="1" applyNumberFormat="1" applyFill="1" applyProtection="1"/>
    <xf xxid="5" numFmtId="0" fontId="5" fillId="0" borderId="3" xfId="0" applyAlignment="1" applyBorder="1" applyFont="1" applyNumberFormat="1" applyFill="1" applyProtection="1">
      <alignment horizontal="left"/>
    </xf>
    <xf xxid="6" numFmtId="164" fontId="5" fillId="0" borderId="3" xfId="0" applyAlignment="1" applyBorder="1" applyFont="1" applyNumberFormat="1" applyFill="1" applyProtection="1">
      <alignment horizontal="left"/>
    </xf>
    <xf xxid="7" numFmtId="165" fontId="5" fillId="0" borderId="3" xfId="0" applyAlignment="1" applyBorder="1" applyFont="1" applyNumberFormat="1" applyFill="1" applyProtection="1">
      <alignment horizontal="left"/>
    </xf>
    <xf xxid="8" numFmtId="0" fontId="0" fillId="2" borderId="4" xfId="0" applyAlignment="1" applyBorder="1" applyFont="1" applyNumberFormat="1" applyFill="1" applyProtection="1"/>
    <xf xxid="9" numFmtId="0" fontId="0" fillId="2" borderId="5" xfId="0" applyAlignment="1" applyBorder="1" applyFont="1" applyNumberFormat="1" applyFill="1" applyProtection="1"/>
    <xf xxid="10" numFmtId="0" fontId="6" fillId="3" borderId="3" xfId="0" applyAlignment="1" applyBorder="1" applyFont="1" applyNumberFormat="1" applyFill="1" applyProtection="1">
      <alignment horizontal="center"/>
    </xf>
    <xf xxid="11" numFmtId="0" fontId="7" fillId="0" borderId="0" xfId="0" applyAlignment="1" applyBorder="1" applyFont="1" applyNumberFormat="1" applyFill="1" applyProtection="1"/>
    <xf xxid="12" numFmtId="0" fontId="7" fillId="0" borderId="3" xfId="0" applyAlignment="1" applyBorder="1" applyFont="1" applyNumberFormat="1" applyFill="1" applyProtection="1">
      <alignment horizontal="center"/>
    </xf>
    <xf xxid="13" numFmtId="0" fontId="7" fillId="0" borderId="3" xfId="0" applyAlignment="1" applyBorder="1" applyFont="1" applyNumberFormat="1" applyFill="1" applyProtection="1">
      <alignment horizontal="center" vertical="center" wrapText="1"/>
    </xf>
    <xf xxid="14" numFmtId="0" fontId="0" fillId="2" borderId="6" xfId="0" applyAlignment="1" applyBorder="1" applyFont="1" applyNumberFormat="1" applyFill="1" applyProtection="1"/>
    <xf xxid="15" numFmtId="0" fontId="1" fillId="0" borderId="0" xfId="0" applyAlignment="1" applyBorder="1" applyFont="1" applyNumberFormat="1" applyFill="1" applyProtection="1">
      <alignment vertical="center"/>
    </xf>
    <xf xxid="16" numFmtId="0" fontId="2" fillId="0" borderId="0" xfId="0" applyAlignment="1" applyBorder="1" applyFont="1" applyNumberFormat="1" applyFill="1" applyProtection="1">
      <alignment horizontal="right"/>
    </xf>
    <xf xxid="17" numFmtId="0" fontId="2" fillId="0" borderId="0" xfId="0" applyAlignment="1" applyBorder="1" applyFont="1" applyNumberFormat="1" applyFill="1" applyProtection="1"/>
    <xf xxid="18" numFmtId="0" fontId="2" fillId="0" borderId="3" xfId="0" applyAlignment="1" applyBorder="1" applyFont="1" applyNumberFormat="1" applyFill="1" applyProtection="1">
      <alignment horizontal="right"/>
    </xf>
    <xf xxid="19" numFmtId="0" fontId="3" fillId="0" borderId="3" xfId="0" applyAlignment="1" applyBorder="1" applyFont="1" applyNumberFormat="1" applyFill="1" applyProtection="1">
      <alignment horizontal="right"/>
    </xf>
    <xf xxid="20" numFmtId="0" fontId="5" fillId="0" borderId="3" xfId="0" applyAlignment="1" applyBorder="1" applyFont="1" applyNumberFormat="1" applyFill="1" applyProtection="1">
      <alignment horizontal="right"/>
    </xf>
    <xf xxid="21" numFmtId="0" fontId="1" fillId="0" borderId="4" xfId="0" applyAlignment="1" applyBorder="1" applyFont="1" applyNumberFormat="1" applyFill="1" applyProtection="1">
      <alignment horizontal="left" vertical="center"/>
    </xf>
    <xf xxid="22" numFmtId="0" fontId="1" fillId="0" borderId="5" xfId="0" applyAlignment="1" applyBorder="1" applyFont="1" applyNumberFormat="1" applyFill="1" applyProtection="1">
      <alignment horizontal="left" vertical="center"/>
    </xf>
    <xf xxid="23" numFmtId="0" fontId="1" fillId="0" borderId="7" xfId="0" applyAlignment="1" applyBorder="1" applyFont="1" applyNumberFormat="1" applyFill="1" applyProtection="1">
      <alignment horizontal="left" vertical="center"/>
    </xf>
    <xf xxid="24" numFmtId="0" fontId="2" fillId="0" borderId="3" xfId="0" applyAlignment="1" applyBorder="1" applyFont="1" applyNumberFormat="1" applyFill="1" applyProtection="1">
      <alignment horizontal="left"/>
    </xf>
    <xf xxid="25" numFmtId="0" fontId="0" fillId="0" borderId="0" xfId="0"/>
    <xf xxid="26" numFmtId="0" fontId="2" fillId="0" borderId="3" xfId="0" applyAlignment="1" applyBorder="1" applyFont="1" applyNumberFormat="1" applyFill="1" applyProtection="1" quotePrefix="1">
      <alignment horizontal="left"/>
    </xf>
    <xf xxid="27" numFmtId="0" fontId="5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M90"/>
  <sheetViews>
    <sheetView zoomScaleNormal="100" zoomScaleSheetLayoutView="100" view="pageBreakPreview" workbookViewId="0">
      <selection pane="topLeft" activeCell="C7" sqref="C7"/>
    </sheetView>
  </sheetViews>
  <sheetFormatPr defaultColWidth="9.109375" defaultRowHeight="15" baseColWidth="0"/>
  <cols>
    <col min="1" max="1" width="4.6640625" style="0" customWidth="1"/>
    <col min="2" max="2" width="16.5546875" style="0" bestFit="1" customWidth="1"/>
    <col min="3" max="3" width="14.88671875" style="0" bestFit="1" customWidth="1"/>
    <col min="4" max="4" width="18.99609375" style="0" bestFit="1" customWidth="1"/>
    <col min="5" max="5" width="30.109375" style="0" bestFit="1" customWidth="1"/>
    <col min="6" max="6" width="29.44140625" style="0" bestFit="1" customWidth="1"/>
    <col min="7" max="7" width="24.109375" style="0" customWidth="1"/>
    <col min="8" max="8" width="18.99609375" style="0" customWidth="1"/>
    <col min="9" max="9" width="19.88671875" style="0" bestFit="1" customWidth="1"/>
    <col min="10" max="11" width="15.99609375" style="0" bestFit="1" customWidth="1"/>
    <col min="12" max="12" width="12.88671875" style="0" bestFit="1" customWidth="1"/>
    <col min="13" max="16384" width="9.109375" style="0" customWidth="1"/>
  </cols>
  <sheetData>
    <row r="1" spans="1:13" ht="28.5">
      <c r="A1" s="1"/>
      <c r="B1" s="13"/>
      <c r="C1" s="13"/>
      <c r="D1" s="20" t="s">
        <v>8</v>
      </c>
      <c r="E1" s="21"/>
      <c r="F1" s="22"/>
      <c r="G1" s="14"/>
      <c r="H1" s="14"/>
      <c r="I1" s="14"/>
      <c r="J1" s="14"/>
      <c r="K1" s="14"/>
      <c r="L1"/>
      <c r="M1"/>
    </row>
    <row r="2" spans="1:13">
      <c r="A2" s="2"/>
      <c r="B2" s="3"/>
      <c r="C2" s="3"/>
      <c r="D2" s="17" t="s">
        <v>0</v>
      </c>
      <c r="E2" s="25" t="s">
        <v>16</v>
      </c>
      <c r="F2" s="23"/>
      <c r="G2" s="16"/>
      <c r="H2" s="16"/>
      <c r="I2" s="16"/>
      <c r="J2" s="16"/>
      <c r="K2" s="16"/>
      <c r="L2"/>
      <c r="M2"/>
    </row>
    <row r="3" spans="1:13">
      <c r="A3" s="2"/>
      <c r="B3" s="3"/>
      <c r="C3" s="3"/>
      <c r="D3" s="17" t="s">
        <v>1</v>
      </c>
      <c r="E3" s="25" t="s">
        <v>16</v>
      </c>
      <c r="F3" s="23"/>
      <c r="G3" s="16"/>
      <c r="H3" s="16"/>
      <c r="I3" s="16"/>
      <c r="J3" s="16"/>
      <c r="K3" s="16"/>
      <c r="L3"/>
      <c r="M3"/>
    </row>
    <row r="4" spans="1:13">
      <c r="A4" s="2"/>
      <c r="B4" s="3"/>
      <c r="C4" s="3"/>
      <c r="D4" s="17" t="s">
        <v>2</v>
      </c>
      <c r="E4" s="25" t="s">
        <v>17</v>
      </c>
      <c r="F4" s="23"/>
      <c r="G4" s="15"/>
      <c r="H4" s="16"/>
      <c r="I4" s="16"/>
      <c r="J4" s="16"/>
      <c r="K4" s="16"/>
      <c r="L4"/>
      <c r="M4"/>
    </row>
    <row r="5" spans="1:13">
      <c r="A5" s="2"/>
      <c r="B5" s="3"/>
      <c r="C5" s="3"/>
      <c r="D5" s="17" t="s">
        <v>9</v>
      </c>
      <c r="E5" s="23" t="s">
        <v>18</v>
      </c>
      <c r="F5" s="23"/>
      <c r="G5" s="16"/>
      <c r="H5" s="16"/>
      <c r="I5" s="16"/>
      <c r="J5" s="16"/>
      <c r="K5" s="16"/>
      <c r="L5"/>
      <c r="M5"/>
    </row>
    <row r="6" spans="1:13">
      <c r="A6" s="2"/>
      <c r="B6" s="3"/>
      <c r="C6" s="3"/>
      <c r="D6" s="18" t="s">
        <v>3</v>
      </c>
      <c r="E6" s="26" t="s">
        <v>19</v>
      </c>
      <c r="F6" s="26" t="s">
        <v>20</v>
      </c>
      <c r="G6" s="16"/>
      <c r="H6" s="16"/>
      <c r="I6" s="16"/>
      <c r="J6" s="16"/>
      <c r="K6" s="16"/>
      <c r="L6"/>
      <c r="M6"/>
    </row>
    <row r="7" spans="1:13">
      <c r="A7" s="2"/>
      <c r="B7" s="3"/>
      <c r="C7" s="3"/>
      <c r="D7" s="19" t="s">
        <v>4</v>
      </c>
      <c r="E7" s="5">
        <f ca="1">TODAY()</f>
        <v>44333</v>
      </c>
      <c r="F7" s="6">
        <f ca="1">NOW()</f>
        <v>44333.882922974539</v>
      </c>
      <c r="G7" s="16"/>
      <c r="H7" s="16"/>
      <c r="I7" s="16"/>
      <c r="J7" s="16"/>
      <c r="K7" s="16"/>
      <c r="L7"/>
      <c r="M7"/>
    </row>
    <row r="8" spans="1: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/>
      <c r="M8"/>
    </row>
    <row r="9" spans="1:1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/>
      <c r="M9"/>
    </row>
    <row r="10" spans="1:12">
      <c r="A10" s="9" t="s">
        <v>7</v>
      </c>
      <c r="B10" s="9" t="s">
        <v>21</v>
      </c>
      <c r="C10" s="9" t="s">
        <v>6</v>
      </c>
      <c r="D10" s="9" t="s">
        <v>82</v>
      </c>
      <c r="E10" s="9" t="s">
        <v>13</v>
      </c>
      <c r="F10" s="9" t="s">
        <v>14</v>
      </c>
      <c r="G10" s="9" t="s">
        <v>5</v>
      </c>
      <c r="H10" s="9" t="s">
        <v>11</v>
      </c>
      <c r="I10" s="9" t="s">
        <v>12</v>
      </c>
      <c r="J10" s="9" t="s">
        <v>15</v>
      </c>
      <c r="K10" s="9" t="s">
        <v>10</v>
      </c>
      <c r="L10" s="10"/>
    </row>
    <row r="11" spans="1:11" ht="26.4" customHeight="1">
      <c r="A11" s="11">
        <f>ROW(A11) - ROW($A$10)</f>
        <v>1</v>
      </c>
      <c r="B11" s="11" t="s">
        <v>22</v>
      </c>
      <c r="C11" s="11">
        <v>22</v>
      </c>
      <c r="D11" s="11"/>
      <c r="E11" s="11" t="s">
        <v>95</v>
      </c>
      <c r="F11" s="11"/>
      <c r="G11" s="12" t="s">
        <v>153</v>
      </c>
      <c r="H11" s="12"/>
      <c r="I11" s="12" t="s">
        <v>216</v>
      </c>
      <c r="J11" s="12"/>
      <c r="K11" s="12" t="s">
        <v>10</v>
      </c>
    </row>
    <row r="12" spans="1:11" ht="26.4" customHeight="1">
      <c r="A12" s="11">
        <f t="shared" si="0" ref="A12:A70">ROW(A12) - ROW($A$10)</f>
        <v>2</v>
      </c>
      <c r="B12" s="11" t="s">
        <v>23</v>
      </c>
      <c r="C12" s="11">
        <v>3</v>
      </c>
      <c r="D12" s="11"/>
      <c r="E12" s="11" t="s">
        <v>96</v>
      </c>
      <c r="F12" s="11"/>
      <c r="G12" s="12" t="s">
        <v>154</v>
      </c>
      <c r="H12" s="12"/>
      <c r="I12" s="12" t="s">
        <v>217</v>
      </c>
      <c r="J12" s="12"/>
      <c r="K12" s="12" t="s">
        <v>10</v>
      </c>
    </row>
    <row r="13" spans="1:11">
      <c r="A13" s="11">
        <f>ROW(A13) - ROW($A$10)</f>
        <v>3</v>
      </c>
      <c r="B13" s="11" t="s">
        <v>24</v>
      </c>
      <c r="C13" s="11">
        <v>2</v>
      </c>
      <c r="D13" s="11"/>
      <c r="E13" s="11"/>
      <c r="F13" s="11"/>
      <c r="G13" s="12" t="s">
        <v>155</v>
      </c>
      <c r="H13" s="12"/>
      <c r="I13" s="12" t="s">
        <v>218</v>
      </c>
      <c r="J13" s="12"/>
      <c r="K13" s="12" t="s">
        <v>10</v>
      </c>
    </row>
    <row r="14" spans="1:11" ht="26.4" customHeight="1">
      <c r="A14" s="11">
        <f>ROW(A14) - ROW($A$10)</f>
        <v>4</v>
      </c>
      <c r="B14" s="11" t="s">
        <v>25</v>
      </c>
      <c r="C14" s="11">
        <v>2</v>
      </c>
      <c r="D14" s="11"/>
      <c r="E14" s="11" t="s">
        <v>97</v>
      </c>
      <c r="F14" s="11"/>
      <c r="G14" s="12" t="s">
        <v>156</v>
      </c>
      <c r="H14" s="12"/>
      <c r="I14" s="12" t="s">
        <v>218</v>
      </c>
      <c r="J14" s="12"/>
      <c r="K14" s="12" t="s">
        <v>10</v>
      </c>
    </row>
    <row r="15" spans="1:11" ht="26.4" customHeight="1">
      <c r="A15" s="11">
        <f>ROW(A15) - ROW($A$10)</f>
        <v>5</v>
      </c>
      <c r="B15" s="11" t="s">
        <v>26</v>
      </c>
      <c r="C15" s="11">
        <v>3</v>
      </c>
      <c r="D15" s="11"/>
      <c r="E15" s="11" t="s">
        <v>98</v>
      </c>
      <c r="F15" s="11"/>
      <c r="G15" s="12" t="s">
        <v>157</v>
      </c>
      <c r="H15" s="12"/>
      <c r="I15" s="12" t="s">
        <v>217</v>
      </c>
      <c r="J15" s="12"/>
      <c r="K15" s="12" t="s">
        <v>10</v>
      </c>
    </row>
    <row r="16" spans="1:11" ht="26.4" customHeight="1">
      <c r="A16" s="11">
        <f>ROW(A16) - ROW($A$10)</f>
        <v>6</v>
      </c>
      <c r="B16" s="11" t="s">
        <v>27</v>
      </c>
      <c r="C16" s="11">
        <v>10</v>
      </c>
      <c r="D16" s="11"/>
      <c r="E16" s="11" t="s">
        <v>99</v>
      </c>
      <c r="F16" s="11"/>
      <c r="G16" s="12" t="s">
        <v>158</v>
      </c>
      <c r="H16" s="12"/>
      <c r="I16" s="12" t="s">
        <v>218</v>
      </c>
      <c r="J16" s="12"/>
      <c r="K16" s="12" t="s">
        <v>10</v>
      </c>
    </row>
    <row r="17" spans="1:11" ht="26.4" customHeight="1">
      <c r="A17" s="11">
        <f>ROW(A17) - ROW($A$10)</f>
        <v>7</v>
      </c>
      <c r="B17" s="11" t="s">
        <v>28</v>
      </c>
      <c r="C17" s="11">
        <v>5</v>
      </c>
      <c r="D17" s="11"/>
      <c r="E17" s="11" t="s">
        <v>100</v>
      </c>
      <c r="F17" s="11"/>
      <c r="G17" s="12" t="s">
        <v>159</v>
      </c>
      <c r="H17" s="12"/>
      <c r="I17" s="12" t="s">
        <v>218</v>
      </c>
      <c r="J17" s="12"/>
      <c r="K17" s="12" t="s">
        <v>10</v>
      </c>
    </row>
    <row r="18" spans="1:11" ht="26.4" customHeight="1">
      <c r="A18" s="11">
        <f>ROW(A18) - ROW($A$10)</f>
        <v>8</v>
      </c>
      <c r="B18" s="11" t="s">
        <v>29</v>
      </c>
      <c r="C18" s="11">
        <v>2</v>
      </c>
      <c r="D18" s="11"/>
      <c r="E18" s="11" t="s">
        <v>101</v>
      </c>
      <c r="F18" s="11"/>
      <c r="G18" s="12" t="s">
        <v>160</v>
      </c>
      <c r="H18" s="12"/>
      <c r="I18" s="12" t="s">
        <v>218</v>
      </c>
      <c r="J18" s="12"/>
      <c r="K18" s="12" t="s">
        <v>10</v>
      </c>
    </row>
    <row r="19" spans="1:11" ht="26.4" customHeight="1">
      <c r="A19" s="11">
        <f>ROW(A19) - ROW($A$10)</f>
        <v>9</v>
      </c>
      <c r="B19" s="11" t="s">
        <v>30</v>
      </c>
      <c r="C19" s="11">
        <v>2</v>
      </c>
      <c r="D19" s="11"/>
      <c r="E19" s="11" t="s">
        <v>102</v>
      </c>
      <c r="F19" s="11"/>
      <c r="G19" s="12" t="s">
        <v>161</v>
      </c>
      <c r="H19" s="12"/>
      <c r="I19" s="12" t="s">
        <v>218</v>
      </c>
      <c r="J19" s="12"/>
      <c r="K19" s="12" t="s">
        <v>10</v>
      </c>
    </row>
    <row r="20" spans="1:11" ht="52.8" customHeight="1">
      <c r="A20" s="11">
        <f>ROW(A20) - ROW($A$10)</f>
        <v>10</v>
      </c>
      <c r="B20" s="11" t="s">
        <v>31</v>
      </c>
      <c r="C20" s="11">
        <v>3</v>
      </c>
      <c r="D20" s="11" t="s">
        <v>83</v>
      </c>
      <c r="E20" s="11" t="s">
        <v>103</v>
      </c>
      <c r="F20" s="11"/>
      <c r="G20" s="12" t="s">
        <v>162</v>
      </c>
      <c r="H20" s="12"/>
      <c r="I20" s="12" t="s">
        <v>103</v>
      </c>
      <c r="J20" s="12" t="s">
        <v>251</v>
      </c>
      <c r="K20" s="12" t="s">
        <v>10</v>
      </c>
    </row>
    <row r="21" spans="1:11" ht="39.6" customHeight="1">
      <c r="A21" s="11">
        <f>ROW(A21) - ROW($A$10)</f>
        <v>11</v>
      </c>
      <c r="B21" s="11" t="s">
        <v>32</v>
      </c>
      <c r="C21" s="11">
        <v>2</v>
      </c>
      <c r="D21" s="11" t="s">
        <v>84</v>
      </c>
      <c r="E21" s="11" t="s">
        <v>104</v>
      </c>
      <c r="F21" s="11"/>
      <c r="G21" s="12" t="s">
        <v>163</v>
      </c>
      <c r="H21" s="12"/>
      <c r="I21" s="12" t="s">
        <v>219</v>
      </c>
      <c r="J21" s="12" t="s">
        <v>252</v>
      </c>
      <c r="K21" s="12" t="s">
        <v>10</v>
      </c>
    </row>
    <row r="22" spans="1:11" ht="39.6" customHeight="1">
      <c r="A22" s="11">
        <f>ROW(A22) - ROW($A$10)</f>
        <v>12</v>
      </c>
      <c r="B22" s="11" t="s">
        <v>33</v>
      </c>
      <c r="C22" s="11">
        <v>2</v>
      </c>
      <c r="D22" s="11" t="s">
        <v>84</v>
      </c>
      <c r="E22" s="11" t="s">
        <v>105</v>
      </c>
      <c r="F22" s="11"/>
      <c r="G22" s="12" t="s">
        <v>164</v>
      </c>
      <c r="H22" s="12"/>
      <c r="I22" s="12" t="s">
        <v>220</v>
      </c>
      <c r="J22" s="12" t="s">
        <v>252</v>
      </c>
      <c r="K22" s="12" t="s">
        <v>10</v>
      </c>
    </row>
    <row r="23" spans="1:11" ht="26.4" customHeight="1">
      <c r="A23" s="11">
        <f>ROW(A23) - ROW($A$10)</f>
        <v>13</v>
      </c>
      <c r="B23" s="11" t="s">
        <v>34</v>
      </c>
      <c r="C23" s="11">
        <v>4</v>
      </c>
      <c r="D23" s="11" t="s">
        <v>84</v>
      </c>
      <c r="E23" s="11" t="s">
        <v>106</v>
      </c>
      <c r="F23" s="11"/>
      <c r="G23" s="12" t="s">
        <v>165</v>
      </c>
      <c r="H23" s="12"/>
      <c r="I23" s="12" t="s">
        <v>221</v>
      </c>
      <c r="J23" s="12"/>
      <c r="K23" s="12" t="s">
        <v>10</v>
      </c>
    </row>
    <row r="24" spans="1:11" ht="26.4" customHeight="1">
      <c r="A24" s="11">
        <f>ROW(A24) - ROW($A$10)</f>
        <v>14</v>
      </c>
      <c r="B24" s="11" t="s">
        <v>35</v>
      </c>
      <c r="C24" s="11">
        <v>1</v>
      </c>
      <c r="D24" s="11" t="s">
        <v>85</v>
      </c>
      <c r="E24" s="11" t="s">
        <v>107</v>
      </c>
      <c r="F24" s="11"/>
      <c r="G24" s="12" t="s">
        <v>166</v>
      </c>
      <c r="H24" s="12"/>
      <c r="I24" s="12" t="s">
        <v>222</v>
      </c>
      <c r="J24" s="12"/>
      <c r="K24" s="12" t="s">
        <v>10</v>
      </c>
    </row>
    <row r="25" spans="1:11" ht="26.4" customHeight="1">
      <c r="A25" s="11">
        <f>ROW(A25) - ROW($A$10)</f>
        <v>15</v>
      </c>
      <c r="B25" s="11" t="s">
        <v>36</v>
      </c>
      <c r="C25" s="11">
        <v>1</v>
      </c>
      <c r="D25" s="11" t="s">
        <v>86</v>
      </c>
      <c r="E25" s="11" t="s">
        <v>108</v>
      </c>
      <c r="F25" s="11"/>
      <c r="G25" s="12" t="s">
        <v>167</v>
      </c>
      <c r="H25" s="12"/>
      <c r="I25" s="12" t="s">
        <v>108</v>
      </c>
      <c r="J25" s="12" t="s">
        <v>253</v>
      </c>
      <c r="K25" s="12" t="s">
        <v>10</v>
      </c>
    </row>
    <row r="26" spans="1:11" ht="26.4" customHeight="1">
      <c r="A26" s="11">
        <f>ROW(A26) - ROW($A$10)</f>
        <v>16</v>
      </c>
      <c r="B26" s="11" t="s">
        <v>37</v>
      </c>
      <c r="C26" s="11">
        <v>1</v>
      </c>
      <c r="D26" s="11" t="s">
        <v>87</v>
      </c>
      <c r="E26" s="11" t="s">
        <v>109</v>
      </c>
      <c r="F26" s="11"/>
      <c r="G26" s="12" t="s">
        <v>168</v>
      </c>
      <c r="H26" s="12"/>
      <c r="I26" s="12" t="s">
        <v>223</v>
      </c>
      <c r="J26" s="12"/>
      <c r="K26" s="12" t="s">
        <v>10</v>
      </c>
    </row>
    <row r="27" spans="1:11" ht="26.4" customHeight="1">
      <c r="A27" s="11">
        <f>ROW(A27) - ROW($A$10)</f>
        <v>17</v>
      </c>
      <c r="B27" s="11" t="s">
        <v>38</v>
      </c>
      <c r="C27" s="11">
        <v>5</v>
      </c>
      <c r="D27" s="11" t="s">
        <v>88</v>
      </c>
      <c r="E27" s="11" t="s">
        <v>110</v>
      </c>
      <c r="F27" s="11"/>
      <c r="G27" s="12" t="s">
        <v>169</v>
      </c>
      <c r="H27" s="12"/>
      <c r="I27" s="12" t="s">
        <v>110</v>
      </c>
      <c r="J27" s="12" t="s">
        <v>253</v>
      </c>
      <c r="K27" s="12" t="s">
        <v>10</v>
      </c>
    </row>
    <row r="28" spans="1:11">
      <c r="A28" s="11">
        <f>ROW(A28) - ROW($A$10)</f>
        <v>18</v>
      </c>
      <c r="B28" s="11" t="s">
        <v>39</v>
      </c>
      <c r="C28" s="11">
        <v>1</v>
      </c>
      <c r="D28" s="11"/>
      <c r="E28" s="11" t="s">
        <v>111</v>
      </c>
      <c r="F28" s="11"/>
      <c r="G28" s="12"/>
      <c r="H28" s="12"/>
      <c r="I28" s="12" t="s">
        <v>224</v>
      </c>
      <c r="J28" s="12"/>
      <c r="K28" s="12" t="s">
        <v>10</v>
      </c>
    </row>
    <row r="29" spans="1:11">
      <c r="A29" s="11">
        <f>ROW(A29) - ROW($A$10)</f>
        <v>19</v>
      </c>
      <c r="B29" s="11" t="s">
        <v>40</v>
      </c>
      <c r="C29" s="11">
        <v>5</v>
      </c>
      <c r="D29" s="11"/>
      <c r="E29" s="11" t="s">
        <v>112</v>
      </c>
      <c r="F29" s="11"/>
      <c r="G29" s="12"/>
      <c r="H29" s="12"/>
      <c r="I29" s="12" t="s">
        <v>225</v>
      </c>
      <c r="J29" s="12"/>
      <c r="K29" s="12" t="s">
        <v>10</v>
      </c>
    </row>
    <row r="30" spans="1:11" ht="26.4" customHeight="1">
      <c r="A30" s="11">
        <f>ROW(A30) - ROW($A$10)</f>
        <v>20</v>
      </c>
      <c r="B30" s="11" t="s">
        <v>41</v>
      </c>
      <c r="C30" s="11">
        <v>1</v>
      </c>
      <c r="D30" s="11"/>
      <c r="E30" s="11" t="s">
        <v>113</v>
      </c>
      <c r="F30" s="11"/>
      <c r="G30" s="12"/>
      <c r="H30" s="12"/>
      <c r="I30" s="12" t="s">
        <v>226</v>
      </c>
      <c r="J30" s="12"/>
      <c r="K30" s="12" t="s">
        <v>10</v>
      </c>
    </row>
    <row r="31" spans="1:11">
      <c r="A31" s="11">
        <f>ROW(A31) - ROW($A$10)</f>
        <v>21</v>
      </c>
      <c r="B31" s="11" t="s">
        <v>42</v>
      </c>
      <c r="C31" s="11">
        <v>2</v>
      </c>
      <c r="D31" s="11"/>
      <c r="E31" s="11" t="s">
        <v>114</v>
      </c>
      <c r="F31" s="11"/>
      <c r="G31" s="12"/>
      <c r="H31" s="12"/>
      <c r="I31" s="12" t="s">
        <v>227</v>
      </c>
      <c r="J31" s="12"/>
      <c r="K31" s="12" t="s">
        <v>10</v>
      </c>
    </row>
    <row r="32" spans="1:11" ht="39.6" customHeight="1">
      <c r="A32" s="11">
        <f>ROW(A32) - ROW($A$10)</f>
        <v>22</v>
      </c>
      <c r="B32" s="11" t="s">
        <v>43</v>
      </c>
      <c r="C32" s="11">
        <v>3</v>
      </c>
      <c r="D32" s="11" t="s">
        <v>89</v>
      </c>
      <c r="E32" s="11" t="s">
        <v>115</v>
      </c>
      <c r="F32" s="11"/>
      <c r="G32" s="12" t="s">
        <v>170</v>
      </c>
      <c r="H32" s="12"/>
      <c r="I32" s="12" t="s">
        <v>228</v>
      </c>
      <c r="J32" s="12" t="s">
        <v>252</v>
      </c>
      <c r="K32" s="12" t="s">
        <v>10</v>
      </c>
    </row>
    <row r="33" spans="1:11" ht="39.6" customHeight="1">
      <c r="A33" s="11">
        <f>ROW(A33) - ROW($A$10)</f>
        <v>23</v>
      </c>
      <c r="B33" s="11" t="s">
        <v>44</v>
      </c>
      <c r="C33" s="11">
        <v>1</v>
      </c>
      <c r="D33" s="11"/>
      <c r="E33" s="11" t="s">
        <v>116</v>
      </c>
      <c r="F33" s="11"/>
      <c r="G33" s="12" t="s">
        <v>171</v>
      </c>
      <c r="H33" s="12" t="s">
        <v>17</v>
      </c>
      <c r="I33" s="12" t="s">
        <v>229</v>
      </c>
      <c r="J33" s="12"/>
      <c r="K33" s="12" t="s">
        <v>10</v>
      </c>
    </row>
    <row r="34" spans="1:11" ht="26.4" customHeight="1">
      <c r="A34" s="11">
        <f>ROW(A34) - ROW($A$10)</f>
        <v>24</v>
      </c>
      <c r="B34" s="11" t="s">
        <v>45</v>
      </c>
      <c r="C34" s="11">
        <v>2</v>
      </c>
      <c r="D34" s="11"/>
      <c r="E34" s="11" t="s">
        <v>117</v>
      </c>
      <c r="F34" s="11"/>
      <c r="G34" s="12" t="s">
        <v>172</v>
      </c>
      <c r="H34" s="12" t="s">
        <v>17</v>
      </c>
      <c r="I34" s="12" t="s">
        <v>230</v>
      </c>
      <c r="J34" s="12"/>
      <c r="K34" s="12" t="s">
        <v>10</v>
      </c>
    </row>
    <row r="35" spans="1:11" ht="39.6" customHeight="1">
      <c r="A35" s="11">
        <f>ROW(A35) - ROW($A$10)</f>
        <v>25</v>
      </c>
      <c r="B35" s="11" t="s">
        <v>46</v>
      </c>
      <c r="C35" s="11">
        <v>4</v>
      </c>
      <c r="D35" s="11"/>
      <c r="E35" s="11" t="s">
        <v>118</v>
      </c>
      <c r="F35" s="11"/>
      <c r="G35" s="12" t="s">
        <v>173</v>
      </c>
      <c r="H35" s="12" t="s">
        <v>17</v>
      </c>
      <c r="I35" s="12" t="s">
        <v>231</v>
      </c>
      <c r="J35" s="12"/>
      <c r="K35" s="12" t="s">
        <v>10</v>
      </c>
    </row>
    <row r="36" spans="1:11" ht="26.4" customHeight="1">
      <c r="A36" s="11">
        <f>ROW(A36) - ROW($A$10)</f>
        <v>26</v>
      </c>
      <c r="B36" s="11" t="s">
        <v>47</v>
      </c>
      <c r="C36" s="11">
        <v>2</v>
      </c>
      <c r="D36" s="11"/>
      <c r="E36" s="11" t="s">
        <v>119</v>
      </c>
      <c r="F36" s="11"/>
      <c r="G36" s="12" t="s">
        <v>174</v>
      </c>
      <c r="H36" s="12" t="s">
        <v>17</v>
      </c>
      <c r="I36" s="12" t="s">
        <v>232</v>
      </c>
      <c r="J36" s="12"/>
      <c r="K36" s="12" t="s">
        <v>10</v>
      </c>
    </row>
    <row r="37" spans="1:11" ht="39.6" customHeight="1">
      <c r="A37" s="11">
        <f>ROW(A37) - ROW($A$10)</f>
        <v>27</v>
      </c>
      <c r="B37" s="11" t="s">
        <v>48</v>
      </c>
      <c r="C37" s="11">
        <v>1</v>
      </c>
      <c r="D37" s="11"/>
      <c r="E37" s="11" t="s">
        <v>120</v>
      </c>
      <c r="F37" s="11"/>
      <c r="G37" s="12" t="s">
        <v>175</v>
      </c>
      <c r="H37" s="12" t="s">
        <v>207</v>
      </c>
      <c r="I37" s="12" t="s">
        <v>233</v>
      </c>
      <c r="J37" s="12"/>
      <c r="K37" s="12" t="s">
        <v>10</v>
      </c>
    </row>
    <row r="38" spans="1:11" ht="52.8" customHeight="1">
      <c r="A38" s="11">
        <f>ROW(A38) - ROW($A$10)</f>
        <v>28</v>
      </c>
      <c r="B38" s="11" t="s">
        <v>49</v>
      </c>
      <c r="C38" s="11">
        <v>3</v>
      </c>
      <c r="D38" s="11"/>
      <c r="E38" s="11" t="s">
        <v>121</v>
      </c>
      <c r="F38" s="11"/>
      <c r="G38" s="12" t="s">
        <v>176</v>
      </c>
      <c r="H38" s="12" t="s">
        <v>208</v>
      </c>
      <c r="I38" s="12" t="s">
        <v>234</v>
      </c>
      <c r="J38" s="12"/>
      <c r="K38" s="12" t="s">
        <v>10</v>
      </c>
    </row>
    <row r="39" spans="1:11">
      <c r="A39" s="11">
        <f>ROW(A39) - ROW($A$10)</f>
        <v>29</v>
      </c>
      <c r="B39" s="11" t="s">
        <v>50</v>
      </c>
      <c r="C39" s="11">
        <v>1</v>
      </c>
      <c r="D39" s="11"/>
      <c r="E39" s="11" t="s">
        <v>122</v>
      </c>
      <c r="F39" s="11"/>
      <c r="G39" s="12" t="s">
        <v>177</v>
      </c>
      <c r="H39" s="12"/>
      <c r="I39" s="12" t="s">
        <v>235</v>
      </c>
      <c r="J39" s="12"/>
      <c r="K39" s="12" t="s">
        <v>10</v>
      </c>
    </row>
    <row r="40" spans="1:11">
      <c r="A40" s="11">
        <f>ROW(A40) - ROW($A$10)</f>
        <v>30</v>
      </c>
      <c r="B40" s="11" t="s">
        <v>51</v>
      </c>
      <c r="C40" s="11">
        <v>1</v>
      </c>
      <c r="D40" s="11"/>
      <c r="E40" s="11" t="s">
        <v>123</v>
      </c>
      <c r="F40" s="11"/>
      <c r="G40" s="12" t="s">
        <v>178</v>
      </c>
      <c r="H40" s="12"/>
      <c r="I40" s="12" t="s">
        <v>235</v>
      </c>
      <c r="J40" s="12"/>
      <c r="K40" s="12" t="s">
        <v>10</v>
      </c>
    </row>
    <row r="41" spans="1:11" ht="26.4" customHeight="1">
      <c r="A41" s="11">
        <f>ROW(A41) - ROW($A$10)</f>
        <v>31</v>
      </c>
      <c r="B41" s="11" t="s">
        <v>52</v>
      </c>
      <c r="C41" s="11">
        <v>1</v>
      </c>
      <c r="D41" s="11"/>
      <c r="E41" s="11" t="s">
        <v>124</v>
      </c>
      <c r="F41" s="11"/>
      <c r="G41" s="12" t="s">
        <v>179</v>
      </c>
      <c r="H41" s="12"/>
      <c r="I41" s="12" t="s">
        <v>235</v>
      </c>
      <c r="J41" s="12"/>
      <c r="K41" s="12" t="s">
        <v>10</v>
      </c>
    </row>
    <row r="42" spans="1:11">
      <c r="A42" s="11">
        <f>ROW(A42) - ROW($A$10)</f>
        <v>32</v>
      </c>
      <c r="B42" s="11" t="s">
        <v>53</v>
      </c>
      <c r="C42" s="11">
        <v>1</v>
      </c>
      <c r="D42" s="11"/>
      <c r="E42" s="11" t="s">
        <v>125</v>
      </c>
      <c r="F42" s="11"/>
      <c r="G42" s="12" t="s">
        <v>180</v>
      </c>
      <c r="H42" s="12"/>
      <c r="I42" s="12" t="s">
        <v>235</v>
      </c>
      <c r="J42" s="12"/>
      <c r="K42" s="12" t="s">
        <v>10</v>
      </c>
    </row>
    <row r="43" spans="1:11">
      <c r="A43" s="11">
        <f>ROW(A43) - ROW($A$10)</f>
        <v>33</v>
      </c>
      <c r="B43" s="11" t="s">
        <v>54</v>
      </c>
      <c r="C43" s="11">
        <v>1</v>
      </c>
      <c r="D43" s="11"/>
      <c r="E43" s="11" t="s">
        <v>126</v>
      </c>
      <c r="F43" s="11"/>
      <c r="G43" s="12" t="s">
        <v>181</v>
      </c>
      <c r="H43" s="12"/>
      <c r="I43" s="12" t="s">
        <v>235</v>
      </c>
      <c r="J43" s="12"/>
      <c r="K43" s="12" t="s">
        <v>10</v>
      </c>
    </row>
    <row r="44" spans="1:11">
      <c r="A44" s="11">
        <f>ROW(A44) - ROW($A$10)</f>
        <v>34</v>
      </c>
      <c r="B44" s="11" t="s">
        <v>55</v>
      </c>
      <c r="C44" s="11">
        <v>4</v>
      </c>
      <c r="D44" s="11"/>
      <c r="E44" s="11" t="s">
        <v>127</v>
      </c>
      <c r="F44" s="11"/>
      <c r="G44" s="12" t="s">
        <v>182</v>
      </c>
      <c r="H44" s="12"/>
      <c r="I44" s="12" t="s">
        <v>235</v>
      </c>
      <c r="J44" s="12"/>
      <c r="K44" s="12" t="s">
        <v>10</v>
      </c>
    </row>
    <row r="45" spans="1:11">
      <c r="A45" s="11">
        <f>ROW(A45) - ROW($A$10)</f>
        <v>35</v>
      </c>
      <c r="B45" s="11" t="s">
        <v>56</v>
      </c>
      <c r="C45" s="11">
        <v>1</v>
      </c>
      <c r="D45" s="11"/>
      <c r="E45" s="11" t="s">
        <v>128</v>
      </c>
      <c r="F45" s="11"/>
      <c r="G45" s="12" t="s">
        <v>183</v>
      </c>
      <c r="H45" s="12"/>
      <c r="I45" s="12" t="s">
        <v>235</v>
      </c>
      <c r="J45" s="12"/>
      <c r="K45" s="12" t="s">
        <v>10</v>
      </c>
    </row>
    <row r="46" spans="1:11">
      <c r="A46" s="11">
        <f>ROW(A46) - ROW($A$10)</f>
        <v>36</v>
      </c>
      <c r="B46" s="11" t="s">
        <v>57</v>
      </c>
      <c r="C46" s="11">
        <v>3</v>
      </c>
      <c r="D46" s="11"/>
      <c r="E46" s="11" t="s">
        <v>129</v>
      </c>
      <c r="F46" s="11"/>
      <c r="G46" s="12" t="s">
        <v>184</v>
      </c>
      <c r="H46" s="12"/>
      <c r="I46" s="12" t="s">
        <v>235</v>
      </c>
      <c r="J46" s="12"/>
      <c r="K46" s="12" t="s">
        <v>10</v>
      </c>
    </row>
    <row r="47" spans="1:11" ht="26.4" customHeight="1">
      <c r="A47" s="11">
        <f>ROW(A47) - ROW($A$10)</f>
        <v>37</v>
      </c>
      <c r="B47" s="11" t="s">
        <v>58</v>
      </c>
      <c r="C47" s="11">
        <v>1</v>
      </c>
      <c r="D47" s="11"/>
      <c r="E47" s="11" t="s">
        <v>130</v>
      </c>
      <c r="F47" s="11"/>
      <c r="G47" s="12" t="s">
        <v>185</v>
      </c>
      <c r="H47" s="12"/>
      <c r="I47" s="12" t="s">
        <v>235</v>
      </c>
      <c r="J47" s="12"/>
      <c r="K47" s="12" t="s">
        <v>10</v>
      </c>
    </row>
    <row r="48" spans="1:11" ht="26.4" customHeight="1">
      <c r="A48" s="11">
        <f>ROW(A48) - ROW($A$10)</f>
        <v>38</v>
      </c>
      <c r="B48" s="11" t="s">
        <v>59</v>
      </c>
      <c r="C48" s="11">
        <v>1</v>
      </c>
      <c r="D48" s="11"/>
      <c r="E48" s="11" t="s">
        <v>131</v>
      </c>
      <c r="F48" s="11"/>
      <c r="G48" s="12" t="s">
        <v>186</v>
      </c>
      <c r="H48" s="12"/>
      <c r="I48" s="12" t="s">
        <v>235</v>
      </c>
      <c r="J48" s="12"/>
      <c r="K48" s="12" t="s">
        <v>10</v>
      </c>
    </row>
    <row r="49" spans="1:11">
      <c r="A49" s="11">
        <f>ROW(A49) - ROW($A$10)</f>
        <v>39</v>
      </c>
      <c r="B49" s="11" t="s">
        <v>60</v>
      </c>
      <c r="C49" s="11">
        <v>3</v>
      </c>
      <c r="D49" s="11"/>
      <c r="E49" s="11" t="s">
        <v>132</v>
      </c>
      <c r="F49" s="11"/>
      <c r="G49" s="12" t="s">
        <v>187</v>
      </c>
      <c r="H49" s="12"/>
      <c r="I49" s="12" t="s">
        <v>235</v>
      </c>
      <c r="J49" s="12"/>
      <c r="K49" s="12" t="s">
        <v>10</v>
      </c>
    </row>
    <row r="50" spans="1:11">
      <c r="A50" s="11">
        <f>ROW(A50) - ROW($A$10)</f>
        <v>40</v>
      </c>
      <c r="B50" s="11" t="s">
        <v>61</v>
      </c>
      <c r="C50" s="11">
        <v>1</v>
      </c>
      <c r="D50" s="11"/>
      <c r="E50" s="11" t="s">
        <v>133</v>
      </c>
      <c r="F50" s="11"/>
      <c r="G50" s="12" t="s">
        <v>188</v>
      </c>
      <c r="H50" s="12"/>
      <c r="I50" s="12" t="s">
        <v>235</v>
      </c>
      <c r="J50" s="12"/>
      <c r="K50" s="12" t="s">
        <v>10</v>
      </c>
    </row>
    <row r="51" spans="1:11" ht="26.4" customHeight="1">
      <c r="A51" s="11">
        <f>ROW(A51) - ROW($A$10)</f>
        <v>41</v>
      </c>
      <c r="B51" s="11" t="s">
        <v>62</v>
      </c>
      <c r="C51" s="11">
        <v>1</v>
      </c>
      <c r="D51" s="11"/>
      <c r="E51" s="11" t="s">
        <v>134</v>
      </c>
      <c r="F51" s="11"/>
      <c r="G51" s="12" t="s">
        <v>189</v>
      </c>
      <c r="H51" s="12"/>
      <c r="I51" s="12" t="s">
        <v>235</v>
      </c>
      <c r="J51" s="12"/>
      <c r="K51" s="12" t="s">
        <v>10</v>
      </c>
    </row>
    <row r="52" spans="1:11">
      <c r="A52" s="11">
        <f>ROW(A52) - ROW($A$10)</f>
        <v>42</v>
      </c>
      <c r="B52" s="11" t="s">
        <v>63</v>
      </c>
      <c r="C52" s="11">
        <v>2</v>
      </c>
      <c r="D52" s="11" t="s">
        <v>90</v>
      </c>
      <c r="E52" s="11" t="s">
        <v>135</v>
      </c>
      <c r="F52" s="11"/>
      <c r="G52" s="12" t="s">
        <v>190</v>
      </c>
      <c r="H52" s="12"/>
      <c r="I52" s="12" t="s">
        <v>236</v>
      </c>
      <c r="J52" s="12"/>
      <c r="K52" s="12" t="s">
        <v>10</v>
      </c>
    </row>
    <row r="53" spans="1:11">
      <c r="A53" s="11">
        <f>ROW(A53) - ROW($A$10)</f>
        <v>43</v>
      </c>
      <c r="B53" s="11" t="s">
        <v>64</v>
      </c>
      <c r="C53" s="11">
        <v>1</v>
      </c>
      <c r="D53" s="11" t="s">
        <v>91</v>
      </c>
      <c r="E53" s="11" t="s">
        <v>136</v>
      </c>
      <c r="F53" s="11"/>
      <c r="G53" s="12" t="s">
        <v>191</v>
      </c>
      <c r="H53" s="12"/>
      <c r="I53" s="12" t="s">
        <v>237</v>
      </c>
      <c r="J53" s="12" t="s">
        <v>252</v>
      </c>
      <c r="K53" s="12" t="s">
        <v>10</v>
      </c>
    </row>
    <row r="54" spans="1:11">
      <c r="A54" s="11">
        <f>ROW(A54) - ROW($A$10)</f>
        <v>44</v>
      </c>
      <c r="B54" s="11" t="s">
        <v>65</v>
      </c>
      <c r="C54" s="11">
        <v>8</v>
      </c>
      <c r="D54" s="11"/>
      <c r="E54" s="11"/>
      <c r="F54" s="11"/>
      <c r="G54" s="12" t="s">
        <v>192</v>
      </c>
      <c r="H54" s="12"/>
      <c r="I54" s="12" t="s">
        <v>235</v>
      </c>
      <c r="J54" s="12"/>
      <c r="K54" s="12" t="s">
        <v>10</v>
      </c>
    </row>
    <row r="55" spans="1:11" ht="26.4" customHeight="1">
      <c r="A55" s="11">
        <f>ROW(A55) - ROW($A$10)</f>
        <v>45</v>
      </c>
      <c r="B55" s="11" t="s">
        <v>66</v>
      </c>
      <c r="C55" s="11">
        <v>2</v>
      </c>
      <c r="D55" s="11"/>
      <c r="E55" s="11" t="s">
        <v>137</v>
      </c>
      <c r="F55" s="11"/>
      <c r="G55" s="12" t="s">
        <v>193</v>
      </c>
      <c r="H55" s="12" t="s">
        <v>17</v>
      </c>
      <c r="I55" s="12" t="s">
        <v>238</v>
      </c>
      <c r="J55" s="12"/>
      <c r="K55" s="12" t="s">
        <v>10</v>
      </c>
    </row>
    <row r="56" spans="1:11" ht="39.6" customHeight="1">
      <c r="A56" s="11">
        <f>ROW(A56) - ROW($A$10)</f>
        <v>46</v>
      </c>
      <c r="B56" s="11" t="s">
        <v>67</v>
      </c>
      <c r="C56" s="11">
        <v>4</v>
      </c>
      <c r="D56" s="11"/>
      <c r="E56" s="11" t="s">
        <v>138</v>
      </c>
      <c r="F56" s="11"/>
      <c r="G56" s="12" t="s">
        <v>194</v>
      </c>
      <c r="H56" s="12" t="s">
        <v>17</v>
      </c>
      <c r="I56" s="12" t="s">
        <v>239</v>
      </c>
      <c r="J56" s="12"/>
      <c r="K56" s="12" t="s">
        <v>10</v>
      </c>
    </row>
    <row r="57" spans="1:11" ht="39.6" customHeight="1">
      <c r="A57" s="11">
        <f>ROW(A57) - ROW($A$10)</f>
        <v>47</v>
      </c>
      <c r="B57" s="11" t="s">
        <v>68</v>
      </c>
      <c r="C57" s="11">
        <v>1</v>
      </c>
      <c r="D57" s="11"/>
      <c r="E57" s="11" t="s">
        <v>139</v>
      </c>
      <c r="F57" s="11"/>
      <c r="G57" s="12" t="s">
        <v>194</v>
      </c>
      <c r="H57" s="12" t="s">
        <v>17</v>
      </c>
      <c r="I57" s="12" t="s">
        <v>240</v>
      </c>
      <c r="J57" s="12"/>
      <c r="K57" s="12" t="s">
        <v>10</v>
      </c>
    </row>
    <row r="58" spans="1:11">
      <c r="A58" s="11">
        <f>ROW(A58) - ROW($A$10)</f>
        <v>48</v>
      </c>
      <c r="B58" s="11" t="s">
        <v>69</v>
      </c>
      <c r="C58" s="11">
        <v>1</v>
      </c>
      <c r="D58" s="11"/>
      <c r="E58" s="11" t="s">
        <v>140</v>
      </c>
      <c r="F58" s="11"/>
      <c r="G58" s="12" t="s">
        <v>195</v>
      </c>
      <c r="H58" s="12"/>
      <c r="I58" s="12" t="s">
        <v>241</v>
      </c>
      <c r="J58" s="12"/>
      <c r="K58" s="12" t="s">
        <v>10</v>
      </c>
    </row>
    <row r="59" spans="1:11" ht="39.6" customHeight="1">
      <c r="A59" s="11">
        <f>ROW(A59) - ROW($A$10)</f>
        <v>49</v>
      </c>
      <c r="B59" s="11" t="s">
        <v>70</v>
      </c>
      <c r="C59" s="11">
        <v>7</v>
      </c>
      <c r="D59" s="11"/>
      <c r="E59" s="11" t="s">
        <v>141</v>
      </c>
      <c r="F59" s="11"/>
      <c r="G59" s="12" t="s">
        <v>196</v>
      </c>
      <c r="H59" s="12" t="s">
        <v>209</v>
      </c>
      <c r="I59" s="12" t="s">
        <v>242</v>
      </c>
      <c r="J59" s="12"/>
      <c r="K59" s="12" t="s">
        <v>10</v>
      </c>
    </row>
    <row r="60" spans="1:11" ht="39.6" customHeight="1">
      <c r="A60" s="11">
        <f>ROW(A60) - ROW($A$10)</f>
        <v>50</v>
      </c>
      <c r="B60" s="11" t="s">
        <v>71</v>
      </c>
      <c r="C60" s="11">
        <v>2</v>
      </c>
      <c r="D60" s="11"/>
      <c r="E60" s="11" t="s">
        <v>142</v>
      </c>
      <c r="F60" s="11"/>
      <c r="G60" s="12" t="s">
        <v>197</v>
      </c>
      <c r="H60" s="12" t="s">
        <v>210</v>
      </c>
      <c r="I60" s="12" t="s">
        <v>243</v>
      </c>
      <c r="J60" s="12"/>
      <c r="K60" s="12" t="s">
        <v>10</v>
      </c>
    </row>
    <row r="61" spans="1:11" ht="52.8" customHeight="1">
      <c r="A61" s="11">
        <f>ROW(A61) - ROW($A$10)</f>
        <v>51</v>
      </c>
      <c r="B61" s="11" t="s">
        <v>72</v>
      </c>
      <c r="C61" s="11">
        <v>10</v>
      </c>
      <c r="D61" s="11"/>
      <c r="E61" s="11" t="s">
        <v>143</v>
      </c>
      <c r="F61" s="11"/>
      <c r="G61" s="12" t="s">
        <v>198</v>
      </c>
      <c r="H61" s="12" t="s">
        <v>210</v>
      </c>
      <c r="I61" s="12" t="s">
        <v>243</v>
      </c>
      <c r="J61" s="12"/>
      <c r="K61" s="12" t="s">
        <v>10</v>
      </c>
    </row>
    <row r="62" spans="1:11" ht="52.8" customHeight="1">
      <c r="A62" s="11">
        <f>ROW(A62) - ROW($A$10)</f>
        <v>52</v>
      </c>
      <c r="B62" s="11" t="s">
        <v>73</v>
      </c>
      <c r="C62" s="11">
        <v>1</v>
      </c>
      <c r="D62" s="11"/>
      <c r="E62" s="11" t="s">
        <v>144</v>
      </c>
      <c r="F62" s="11"/>
      <c r="G62" s="12" t="s">
        <v>199</v>
      </c>
      <c r="H62" s="12" t="s">
        <v>211</v>
      </c>
      <c r="I62" s="12" t="s">
        <v>244</v>
      </c>
      <c r="J62" s="12"/>
      <c r="K62" s="12" t="s">
        <v>10</v>
      </c>
    </row>
    <row r="63" spans="1:11">
      <c r="A63" s="11">
        <f>ROW(A63) - ROW($A$10)</f>
        <v>53</v>
      </c>
      <c r="B63" s="11" t="s">
        <v>74</v>
      </c>
      <c r="C63" s="11">
        <v>1</v>
      </c>
      <c r="D63" s="11"/>
      <c r="E63" s="11" t="s">
        <v>145</v>
      </c>
      <c r="F63" s="11"/>
      <c r="G63" s="12" t="s">
        <v>200</v>
      </c>
      <c r="H63" s="12" t="s">
        <v>212</v>
      </c>
      <c r="I63" s="12" t="s">
        <v>245</v>
      </c>
      <c r="J63" s="12"/>
      <c r="K63" s="12" t="s">
        <v>10</v>
      </c>
    </row>
    <row r="64" spans="1:11" ht="26.4" customHeight="1">
      <c r="A64" s="11">
        <f>ROW(A64) - ROW($A$10)</f>
        <v>54</v>
      </c>
      <c r="B64" s="11" t="s">
        <v>75</v>
      </c>
      <c r="C64" s="11">
        <v>1</v>
      </c>
      <c r="D64" s="11"/>
      <c r="E64" s="11" t="s">
        <v>146</v>
      </c>
      <c r="F64" s="11"/>
      <c r="G64" s="12" t="s">
        <v>201</v>
      </c>
      <c r="H64" s="12" t="s">
        <v>213</v>
      </c>
      <c r="I64" s="12" t="s">
        <v>246</v>
      </c>
      <c r="J64" s="12"/>
      <c r="K64" s="12" t="s">
        <v>10</v>
      </c>
    </row>
    <row r="65" spans="1:11">
      <c r="A65" s="11">
        <f>ROW(A65) - ROW($A$10)</f>
        <v>55</v>
      </c>
      <c r="B65" s="11" t="s">
        <v>76</v>
      </c>
      <c r="C65" s="11">
        <v>2</v>
      </c>
      <c r="D65" s="11"/>
      <c r="E65" s="11" t="s">
        <v>147</v>
      </c>
      <c r="F65" s="11"/>
      <c r="G65" s="12" t="s">
        <v>202</v>
      </c>
      <c r="H65" s="12" t="s">
        <v>209</v>
      </c>
      <c r="I65" s="12" t="s">
        <v>242</v>
      </c>
      <c r="J65" s="12"/>
      <c r="K65" s="12" t="s">
        <v>10</v>
      </c>
    </row>
    <row r="66" spans="1:11">
      <c r="A66" s="11">
        <f>ROW(A66) - ROW($A$10)</f>
        <v>56</v>
      </c>
      <c r="B66" s="11" t="s">
        <v>77</v>
      </c>
      <c r="C66" s="11">
        <v>2</v>
      </c>
      <c r="D66" s="11"/>
      <c r="E66" s="11" t="s">
        <v>148</v>
      </c>
      <c r="F66" s="11"/>
      <c r="G66" s="12"/>
      <c r="H66" s="12" t="s">
        <v>214</v>
      </c>
      <c r="I66" s="12" t="s">
        <v>247</v>
      </c>
      <c r="J66" s="12"/>
      <c r="K66" s="12" t="s">
        <v>10</v>
      </c>
    </row>
    <row r="67" spans="1:11" ht="26.4" customHeight="1">
      <c r="A67" s="11">
        <f>ROW(A67) - ROW($A$10)</f>
        <v>57</v>
      </c>
      <c r="B67" s="11" t="s">
        <v>78</v>
      </c>
      <c r="C67" s="11">
        <v>1</v>
      </c>
      <c r="D67" s="11"/>
      <c r="E67" s="11" t="s">
        <v>149</v>
      </c>
      <c r="F67" s="11"/>
      <c r="G67" s="12" t="s">
        <v>203</v>
      </c>
      <c r="H67" s="12" t="s">
        <v>215</v>
      </c>
      <c r="I67" s="12" t="s">
        <v>227</v>
      </c>
      <c r="J67" s="12"/>
      <c r="K67" s="12" t="s">
        <v>10</v>
      </c>
    </row>
    <row r="68" spans="1:11" ht="39.6" customHeight="1">
      <c r="A68" s="11">
        <f>ROW(A68) - ROW($A$10)</f>
        <v>58</v>
      </c>
      <c r="B68" s="11" t="s">
        <v>79</v>
      </c>
      <c r="C68" s="11">
        <v>1</v>
      </c>
      <c r="D68" s="11" t="s">
        <v>92</v>
      </c>
      <c r="E68" s="11" t="s">
        <v>150</v>
      </c>
      <c r="F68" s="11"/>
      <c r="G68" s="12" t="s">
        <v>204</v>
      </c>
      <c r="H68" s="12"/>
      <c r="I68" s="12" t="s">
        <v>248</v>
      </c>
      <c r="J68" s="12" t="s">
        <v>252</v>
      </c>
      <c r="K68" s="12" t="s">
        <v>10</v>
      </c>
    </row>
    <row r="69" spans="1:11" ht="39.6" customHeight="1">
      <c r="A69" s="11">
        <f>ROW(A69) - ROW($A$10)</f>
        <v>59</v>
      </c>
      <c r="B69" s="11" t="s">
        <v>80</v>
      </c>
      <c r="C69" s="11">
        <v>1</v>
      </c>
      <c r="D69" s="11" t="s">
        <v>93</v>
      </c>
      <c r="E69" s="11" t="s">
        <v>151</v>
      </c>
      <c r="F69" s="11"/>
      <c r="G69" s="12" t="s">
        <v>205</v>
      </c>
      <c r="H69" s="12"/>
      <c r="I69" s="12" t="s">
        <v>249</v>
      </c>
      <c r="J69" s="12"/>
      <c r="K69" s="12" t="s">
        <v>10</v>
      </c>
    </row>
    <row r="70" spans="1:11" ht="26.4" customHeight="1">
      <c r="A70" s="11">
        <f>ROW(A70) - ROW($A$10)</f>
        <v>60</v>
      </c>
      <c r="B70" s="11" t="s">
        <v>81</v>
      </c>
      <c r="C70" s="11">
        <v>1</v>
      </c>
      <c r="D70" s="11" t="s">
        <v>94</v>
      </c>
      <c r="E70" s="11" t="s">
        <v>152</v>
      </c>
      <c r="F70" s="11"/>
      <c r="G70" s="12" t="s">
        <v>206</v>
      </c>
      <c r="H70" s="12"/>
      <c r="I70" s="12" t="s">
        <v>250</v>
      </c>
      <c r="J70" s="12" t="s">
        <v>252</v>
      </c>
      <c r="K70" s="12" t="s">
        <v>10</v>
      </c>
    </row>
    <row r="71" spans="7:11">
      <c r="G71"/>
      <c r="H71"/>
      <c r="I71"/>
      <c r="J71"/>
      <c r="K71"/>
    </row>
    <row r="72" spans="7:11">
      <c r="G72"/>
      <c r="H72"/>
      <c r="I72"/>
      <c r="J72"/>
      <c r="K72"/>
    </row>
    <row r="73" spans="7:11">
      <c r="G73"/>
      <c r="H73"/>
      <c r="I73"/>
      <c r="J73"/>
      <c r="K73"/>
    </row>
    <row r="74" spans="7:11">
      <c r="G74"/>
      <c r="H74"/>
      <c r="I74"/>
      <c r="J74"/>
      <c r="K74"/>
    </row>
    <row r="75" spans="7:11">
      <c r="G75"/>
      <c r="H75"/>
      <c r="I75"/>
      <c r="J75"/>
      <c r="K75"/>
    </row>
    <row r="76" spans="7:11">
      <c r="G76"/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  <row r="88" spans="8:11">
      <c r="H88"/>
      <c r="I88"/>
      <c r="J88"/>
      <c r="K88"/>
    </row>
    <row r="89" spans="8:11">
      <c r="H89"/>
      <c r="I89"/>
      <c r="J89"/>
      <c r="K89"/>
    </row>
    <row r="90" spans="8:11">
      <c r="H90"/>
      <c r="I90"/>
      <c r="J90"/>
      <c r="K90"/>
    </row>
  </sheetData>
  <autoFilter ref="G10:K10"/>
  <mergeCells count="5">
    <mergeCell ref="D1:F1"/>
    <mergeCell ref="E2:F2"/>
    <mergeCell ref="E3:F3"/>
    <mergeCell ref="E4:F4"/>
    <mergeCell ref="E5:F5"/>
  </mergeCells>
  <conditionalFormatting sqref="K11:K12 K70">
    <cfRule type="cellIs" dxfId="0" operator="equal" priority="1">
      <formula>"Not Fitted"</formula>
    </cfRule>
  </conditionalFormatting>
  <conditionalFormatting sqref="K13:K69">
    <cfRule type="cellIs" dxfId="0" operator="equal" priority="1">
      <formula>"Not Fitted"</formula>
    </cfRule>
  </conditionalFormatting>
  <printOptions horizontalCentered="1" verticalCentered="1"/>
  <pageMargins left="0.3" right="0.3" top="0.3" bottom="0.3" header="0" footer="0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 Azeredo</dc:creator>
  <cp:lastModifiedBy>Yan Azeredo</cp:lastModifiedBy>
  <dcterms:created xsi:type="dcterms:W3CDTF">2015-04-08T20:36:22Z</dcterms:created>
  <dcterms:modified xsi:type="dcterms:W3CDTF">2021-01-19T02:00:43Z</dcterms:modified>
  <cp:lastPrinted>2017-04-10T14:11:50Z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