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8_{63319010-CC4D-4A95-9AEE-ADF92DBF89A8}" xr6:coauthVersionLast="46" xr6:coauthVersionMax="46" xr10:uidLastSave="{00000000-0000-0000-0000-000000000000}"/>
  <bookViews>
    <workbookView xWindow="25530" yWindow="6555" windowWidth="15375" windowHeight="7635" xr2:uid="{00000000-000D-0000-FFFF-FFFF00000000}"/>
  </bookViews>
  <sheets>
    <sheet name="Plan1" sheetId="1" r:id="rId1"/>
  </sheets>
  <definedNames>
    <definedName name="_xlnm._FilterDatabase" localSheetId="0" hidden="1">Plan1!$G$10:$K$10</definedName>
    <definedName name="_xlnm.Print_Area" localSheetId="0">Plan1!$A$1:$K$72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" i="1" l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F7" i="1"/>
  <c r="E7" i="1"/>
  <c r="A12" i="1" l="1"/>
  <c r="A11" i="1"/>
</calcChain>
</file>

<file path=xl/sharedStrings.xml><?xml version="1.0" encoding="utf-8"?>
<sst xmlns="http://schemas.openxmlformats.org/spreadsheetml/2006/main" count="396" uniqueCount="248">
  <si>
    <t>Source Data From:</t>
  </si>
  <si>
    <t>Project:</t>
  </si>
  <si>
    <t>Variant:</t>
  </si>
  <si>
    <t>Report Date:</t>
  </si>
  <si>
    <t>Print Date:</t>
  </si>
  <si>
    <t>#</t>
  </si>
  <si>
    <t>Bill of Materials</t>
  </si>
  <si>
    <t>Project Code:</t>
  </si>
  <si>
    <t>flatsat_platform_2.PrjPcb</t>
  </si>
  <si>
    <t>None</t>
  </si>
  <si>
    <t>FLATSAT2</t>
  </si>
  <si>
    <t>5/27/2021</t>
  </si>
  <si>
    <t>12:13:52 AM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</si>
  <si>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</si>
  <si>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</si>
  <si>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</si>
  <si>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</si>
  <si>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</si>
  <si>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</si>
  <si>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</si>
  <si>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</si>
  <si>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</si>
  <si>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</si>
  <si>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</si>
  <si>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</si>
  <si>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</si>
  <si>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</si>
  <si>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</si>
  <si>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</si>
  <si>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</si>
  <si>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</si>
  <si>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</si>
  <si>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</si>
  <si>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</si>
  <si>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</si>
  <si>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</si>
  <si>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</si>
  <si>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</si>
  <si>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</si>
  <si>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</si>
  <si>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</si>
  <si>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</si>
  <si>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</si>
  <si>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</si>
  <si>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</si>
  <si>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</si>
  <si>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</si>
  <si>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</si>
  <si>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</si>
  <si>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</si>
  <si>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</si>
  <si>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</si>
  <si>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</si>
  <si>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</si>
  <si>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</si>
  <si>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</si>
  <si>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</si>
  <si>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</t>
  </si>
  <si>
    <t>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</si>
  <si>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</si>
  <si>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</si>
  <si>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</si>
  <si>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</si>
  <si>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</si>
  <si>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</si>
  <si>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</si>
  <si>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</si>
  <si>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</si>
  <si>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</si>
  <si>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</si>
  <si>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</t>
  </si>
  <si>
    <t>U26</t>
  </si>
  <si>
    <t>U27</t>
  </si>
  <si>
    <t>U28</t>
  </si>
  <si>
    <t>U29</t>
  </si>
  <si>
    <t>XTAL1</t>
  </si>
  <si>
    <t>Quantity</t>
  </si>
  <si>
    <t>Manufacturer</t>
  </si>
  <si>
    <t/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</si>
  <si>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</si>
  <si>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</si>
  <si>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</si>
  <si>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</si>
  <si>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</si>
  <si>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</si>
  <si>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</si>
  <si>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</si>
  <si>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</si>
  <si>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</si>
  <si>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</si>
  <si>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</si>
  <si>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Manufacturer Part Number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</si>
  <si>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</si>
  <si>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</si>
  <si>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</si>
  <si>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</si>
  <si>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</si>
  <si>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</si>
  <si>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</si>
  <si>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</si>
  <si>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</si>
  <si>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</si>
  <si>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</si>
  <si>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</si>
  <si>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</si>
  <si>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</si>
  <si>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</si>
  <si>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</si>
  <si>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</si>
  <si>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</si>
  <si>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</si>
  <si>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</si>
  <si>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</si>
  <si>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</si>
  <si>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</si>
  <si>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TSW-107-05-F-D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</si>
  <si>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</si>
  <si>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</si>
  <si>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</si>
  <si>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</si>
  <si>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</si>
  <si>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</si>
  <si>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</si>
  <si>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</si>
  <si>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</si>
  <si>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</si>
  <si>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</si>
  <si>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</si>
  <si>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</si>
  <si>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</si>
  <si>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</si>
  <si>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</si>
  <si>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</si>
  <si>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</si>
  <si>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CRCW08050000Z0EA</t>
  </si>
  <si>
    <t>UR73V2ATTD47L0F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</si>
  <si>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</si>
  <si>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</si>
  <si>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</si>
  <si>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</si>
  <si>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</si>
  <si>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</si>
  <si>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</si>
  <si>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</si>
  <si>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</si>
  <si>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</si>
  <si>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</si>
  <si>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</t>
  </si>
  <si>
    <t>TL431AIDBZT</t>
  </si>
  <si>
    <t>AP331AWG-7</t>
  </si>
  <si>
    <t>FT4232HL-REEL</t>
  </si>
  <si>
    <t>TPS79333DBVR</t>
  </si>
  <si>
    <t>AA-12.000MAGE-T</t>
  </si>
  <si>
    <t>#Column Name Error:Partnumber</t>
  </si>
  <si>
    <t>Description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</si>
  <si>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</si>
  <si>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</si>
  <si>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</si>
  <si>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</si>
  <si>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</si>
  <si>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</si>
  <si>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</si>
  <si>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</si>
  <si>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</si>
  <si>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</si>
  <si>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</si>
  <si>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</si>
  <si>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</si>
  <si>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</si>
  <si>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</si>
  <si>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</si>
  <si>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</si>
  <si>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47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</si>
  <si>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</si>
  <si>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</si>
  <si>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</si>
  <si>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</si>
  <si>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</si>
  <si>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</si>
  <si>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</si>
  <si>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</si>
  <si>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</si>
  <si>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</si>
  <si>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</si>
  <si>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</si>
  <si>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</si>
  <si>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</si>
  <si>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</si>
  <si>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</si>
  <si>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</si>
  <si>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</si>
  <si>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</si>
  <si>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0603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</si>
  <si>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</si>
  <si>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</si>
  <si>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</si>
  <si>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</si>
  <si>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</si>
  <si>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</si>
  <si>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</si>
  <si>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</si>
  <si>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</si>
  <si>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</si>
  <si>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</si>
  <si>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</si>
  <si>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</si>
  <si>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</si>
  <si>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</si>
  <si>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</si>
  <si>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#Column Name Error:Package</t>
  </si>
  <si>
    <t>Footprint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</si>
  <si>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</si>
  <si>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</si>
  <si>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</si>
  <si>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</si>
  <si>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</si>
  <si>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</si>
  <si>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</si>
  <si>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 - Hide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</si>
  <si>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</si>
  <si>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</si>
  <si>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</si>
  <si>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</si>
  <si>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</si>
  <si>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</si>
  <si>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</si>
  <si>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</si>
  <si>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</si>
  <si>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</si>
  <si>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</si>
  <si>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</si>
  <si>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</si>
  <si>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</si>
  <si>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</si>
  <si>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</si>
  <si>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</si>
  <si>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</si>
  <si>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</si>
  <si>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</si>
  <si>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</si>
  <si>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</si>
  <si>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</si>
  <si>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</si>
  <si>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</si>
  <si>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</si>
  <si>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</si>
  <si>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#Column Name Error:Mount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</si>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</sst>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5" xfId="0" applyFont="1" applyFill="1" applyBorder="1"/>
    <xf numFmtId="0" fontId="1" fillId="0" borderId="0" xfId="0" applyFont="1" applyFill="1"/>
    <xf numFmtId="0" fontId="1" fillId="0" borderId="0" xfId="0" applyFont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/>
    <xf numFmtId="164" fontId="5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1" fillId="3" borderId="6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/>
    <xf numFmtId="0" fontId="6" fillId="2" borderId="1" xfId="0" quotePrefix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4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6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191767</xdr:rowOff>
    </xdr:from>
    <xdr:to>
      <xdr:col>2</xdr:col>
      <xdr:colOff>762000</xdr:colOff>
      <xdr:row>7</xdr:row>
      <xdr:rowOff>88991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view="pageBreakPreview" zoomScaleNormal="100" zoomScaleSheetLayoutView="100" workbookViewId="0">
      <selection activeCell="C7" sqref="C7"/>
    </sheetView>
  </sheetViews>
  <sheetFormatPr defaultColWidth="9.140625" defaultRowHeight="15" x14ac:dyDescent="0.25"/>
  <cols>
    <col min="1" max="1" width="4.7109375" style="3" customWidth="1"/>
    <col min="2" max="2" width="16.5703125" style="3" bestFit="1" customWidth="1"/>
    <col min="3" max="3" width="14.85546875" style="3" bestFit="1" customWidth="1"/>
    <col min="4" max="4" width="19" style="3" bestFit="1" customWidth="1"/>
    <col min="5" max="5" width="30.140625" style="3" bestFit="1" customWidth="1"/>
    <col min="6" max="6" width="29.42578125" style="3" bestFit="1" customWidth="1"/>
    <col min="7" max="7" width="24.140625" style="3" customWidth="1"/>
    <col min="8" max="8" width="19" style="3" customWidth="1"/>
    <col min="9" max="9" width="19.85546875" style="3" bestFit="1" customWidth="1"/>
    <col min="10" max="11" width="16" style="3" bestFit="1" customWidth="1"/>
    <col min="12" max="12" width="12.85546875" style="3" bestFit="1" customWidth="1"/>
    <col min="13" max="16384" width="9.140625" style="3"/>
  </cols>
  <sheetData>
    <row r="1" spans="1:13" ht="28.5" x14ac:dyDescent="0.25">
      <c r="A1" s="1"/>
      <c r="B1" s="17"/>
      <c r="C1" s="17"/>
      <c r="D1" s="24" t="s">
        <v>6</v>
      </c>
      <c r="E1" s="25"/>
      <c r="F1" s="26"/>
      <c r="G1" s="18"/>
      <c r="H1" s="18"/>
      <c r="I1" s="18"/>
      <c r="J1" s="18"/>
      <c r="K1" s="18"/>
      <c r="L1" s="2"/>
      <c r="M1" s="2"/>
    </row>
    <row r="2" spans="1:13" x14ac:dyDescent="0.25">
      <c r="A2" s="4"/>
      <c r="B2" s="5"/>
      <c r="C2" s="5"/>
      <c r="D2" s="21" t="s">
        <v>0</v>
      </c>
      <c r="E2" s="28" t="s">
        <v>8</v>
      </c>
      <c r="F2" s="27"/>
      <c r="G2" s="20"/>
      <c r="H2" s="20"/>
      <c r="I2" s="20"/>
      <c r="J2" s="20"/>
      <c r="K2" s="20"/>
      <c r="L2" s="2"/>
      <c r="M2" s="2"/>
    </row>
    <row r="3" spans="1:13" x14ac:dyDescent="0.25">
      <c r="A3" s="4"/>
      <c r="B3" s="5"/>
      <c r="C3" s="5"/>
      <c r="D3" s="21" t="s">
        <v>1</v>
      </c>
      <c r="E3" s="28" t="s">
        <v>8</v>
      </c>
      <c r="F3" s="27"/>
      <c r="G3" s="20"/>
      <c r="H3" s="20"/>
      <c r="I3" s="20"/>
      <c r="J3" s="20"/>
      <c r="K3" s="20"/>
      <c r="L3" s="2"/>
      <c r="M3" s="2"/>
    </row>
    <row r="4" spans="1:13" x14ac:dyDescent="0.25">
      <c r="A4" s="4"/>
      <c r="B4" s="5"/>
      <c r="C4" s="5"/>
      <c r="D4" s="21" t="s">
        <v>2</v>
      </c>
      <c r="E4" s="28" t="s">
        <v>9</v>
      </c>
      <c r="F4" s="27"/>
      <c r="G4" s="19"/>
      <c r="H4" s="20"/>
      <c r="I4" s="20"/>
      <c r="J4" s="20"/>
      <c r="K4" s="20"/>
      <c r="L4" s="2"/>
      <c r="M4" s="2"/>
    </row>
    <row r="5" spans="1:13" x14ac:dyDescent="0.25">
      <c r="A5" s="4"/>
      <c r="B5" s="5"/>
      <c r="C5" s="5"/>
      <c r="D5" s="21" t="s">
        <v>7</v>
      </c>
      <c r="E5" s="28" t="s">
        <v>10</v>
      </c>
      <c r="F5" s="27"/>
      <c r="G5" s="20"/>
      <c r="H5" s="20"/>
      <c r="I5" s="20"/>
      <c r="J5" s="20"/>
      <c r="K5" s="20"/>
      <c r="L5" s="2"/>
      <c r="M5" s="2"/>
    </row>
    <row r="6" spans="1:13" x14ac:dyDescent="0.25">
      <c r="A6" s="4"/>
      <c r="B6" s="5"/>
      <c r="C6" s="5"/>
      <c r="D6" s="22" t="s">
        <v>3</v>
      </c>
      <c r="E6" s="29" t="s">
        <v>11</v>
      </c>
      <c r="F6" s="29" t="s">
        <v>12</v>
      </c>
      <c r="G6" s="20"/>
      <c r="H6" s="20"/>
      <c r="I6" s="20"/>
      <c r="J6" s="20"/>
      <c r="K6" s="20"/>
      <c r="L6" s="2"/>
      <c r="M6" s="2"/>
    </row>
    <row r="7" spans="1:13" x14ac:dyDescent="0.25">
      <c r="A7" s="4"/>
      <c r="B7" s="5"/>
      <c r="C7" s="5"/>
      <c r="D7" s="23" t="s">
        <v>4</v>
      </c>
      <c r="E7" s="7">
        <f ca="1">TODAY()</f>
        <v>44343</v>
      </c>
      <c r="F7" s="8">
        <f ca="1">NOW()</f>
        <v>44343.009850462964</v>
      </c>
      <c r="G7" s="20"/>
      <c r="H7" s="20"/>
      <c r="I7" s="20"/>
      <c r="J7" s="20"/>
      <c r="K7" s="20"/>
      <c r="L7" s="2"/>
      <c r="M7" s="2"/>
    </row>
    <row r="8" spans="1:13" x14ac:dyDescent="0.25">
      <c r="A8" s="4"/>
      <c r="B8" s="5"/>
      <c r="C8" s="5"/>
      <c r="D8" s="6"/>
      <c r="E8" s="6"/>
      <c r="F8" s="6"/>
      <c r="G8" s="6"/>
      <c r="H8" s="6"/>
      <c r="I8" s="6"/>
      <c r="J8" s="6"/>
      <c r="K8" s="6"/>
      <c r="L8" s="2"/>
      <c r="M8" s="2"/>
    </row>
    <row r="9" spans="1:13" x14ac:dyDescent="0.25">
      <c r="A9" s="9"/>
      <c r="B9" s="10"/>
      <c r="C9" s="10"/>
      <c r="D9" s="11"/>
      <c r="E9" s="11"/>
      <c r="F9" s="11"/>
      <c r="G9" s="11"/>
      <c r="H9" s="11"/>
      <c r="I9" s="11"/>
      <c r="J9" s="11"/>
      <c r="K9" s="11"/>
      <c r="L9" s="2"/>
      <c r="M9" s="2"/>
    </row>
    <row r="10" spans="1:13" x14ac:dyDescent="0.25">
      <c r="A10" s="12" t="s">
        <v>5</v>
      </c>
      <c r="B10" s="12" t="s">
        <v>13</v>
      </c>
      <c r="C10" s="12" t="s">
        <v>76</v>
      </c>
      <c r="D10" s="12" t="s">
        <v>77</v>
      </c>
      <c r="E10" s="12" t="s">
        <v>91</v>
      </c>
      <c r="F10" s="12" t="s">
        <v>153</v>
      </c>
      <c r="G10" s="12" t="s">
        <v>154</v>
      </c>
      <c r="H10" s="12" t="s">
        <v>209</v>
      </c>
      <c r="I10" s="12" t="s">
        <v>210</v>
      </c>
      <c r="J10" s="12" t="s">
        <v>246</v>
      </c>
      <c r="K10" s="12" t="s">
        <v>247</v>
      </c>
      <c r="L10" s="13"/>
    </row>
    <row r="11" spans="1:13" ht="25.5" x14ac:dyDescent="0.25">
      <c r="A11" s="14">
        <f>ROW(A11) - ROW($A$10)</f>
        <v>1</v>
      </c>
      <c r="B11" s="30" t="s">
        <v>14</v>
      </c>
      <c r="C11" s="14">
        <v>22</v>
      </c>
      <c r="D11" s="30" t="s">
        <v>78</v>
      </c>
      <c r="E11" s="30" t="s">
        <v>92</v>
      </c>
      <c r="F11" s="14"/>
      <c r="G11" s="31" t="s">
        <v>155</v>
      </c>
      <c r="H11" s="15"/>
      <c r="I11" s="31" t="s">
        <v>211</v>
      </c>
      <c r="J11" s="15"/>
      <c r="K11" s="31" t="s">
        <v>247</v>
      </c>
    </row>
    <row r="12" spans="1:13" ht="25.5" x14ac:dyDescent="0.25">
      <c r="A12" s="14">
        <f t="shared" ref="A12:A72" si="0">ROW(A12) - ROW($A$10)</f>
        <v>2</v>
      </c>
      <c r="B12" s="30" t="s">
        <v>15</v>
      </c>
      <c r="C12" s="14">
        <v>3</v>
      </c>
      <c r="D12" s="30" t="s">
        <v>78</v>
      </c>
      <c r="E12" s="30" t="s">
        <v>93</v>
      </c>
      <c r="F12" s="14"/>
      <c r="G12" s="31" t="s">
        <v>156</v>
      </c>
      <c r="H12" s="15"/>
      <c r="I12" s="31" t="s">
        <v>212</v>
      </c>
      <c r="J12" s="15"/>
      <c r="K12" s="31" t="s">
        <v>247</v>
      </c>
    </row>
    <row r="13" spans="1:13" x14ac:dyDescent="0.25">
      <c r="A13" s="14">
        <f>ROW(A13) - ROW($A$10)</f>
        <v>3</v>
      </c>
      <c r="B13" s="30" t="s">
        <v>16</v>
      </c>
      <c r="C13" s="14">
        <v>2</v>
      </c>
      <c r="D13" s="30" t="s">
        <v>78</v>
      </c>
      <c r="E13" s="30" t="s">
        <v>78</v>
      </c>
      <c r="F13" s="14"/>
      <c r="G13" s="31" t="s">
        <v>157</v>
      </c>
      <c r="H13" s="15"/>
      <c r="I13" s="31" t="s">
        <v>213</v>
      </c>
      <c r="J13" s="15"/>
      <c r="K13" s="31" t="s">
        <v>247</v>
      </c>
    </row>
    <row r="14" spans="1:13" ht="25.5" x14ac:dyDescent="0.25">
      <c r="A14" s="14">
        <f t="shared" si="0"/>
        <v>4</v>
      </c>
      <c r="B14" s="30" t="s">
        <v>17</v>
      </c>
      <c r="C14" s="14">
        <v>2</v>
      </c>
      <c r="D14" s="30" t="s">
        <v>78</v>
      </c>
      <c r="E14" s="30" t="s">
        <v>94</v>
      </c>
      <c r="F14" s="14"/>
      <c r="G14" s="31" t="s">
        <v>158</v>
      </c>
      <c r="H14" s="15"/>
      <c r="I14" s="31" t="s">
        <v>213</v>
      </c>
      <c r="J14" s="15"/>
      <c r="K14" s="31" t="s">
        <v>247</v>
      </c>
    </row>
    <row r="15" spans="1:13" ht="25.5" x14ac:dyDescent="0.25">
      <c r="A15" s="14">
        <f>ROW(A15) - ROW($A$10)</f>
        <v>5</v>
      </c>
      <c r="B15" s="30" t="s">
        <v>18</v>
      </c>
      <c r="C15" s="14">
        <v>3</v>
      </c>
      <c r="D15" s="30" t="s">
        <v>78</v>
      </c>
      <c r="E15" s="30" t="s">
        <v>95</v>
      </c>
      <c r="F15" s="14"/>
      <c r="G15" s="31" t="s">
        <v>159</v>
      </c>
      <c r="H15" s="15"/>
      <c r="I15" s="31" t="s">
        <v>212</v>
      </c>
      <c r="J15" s="15"/>
      <c r="K15" s="31" t="s">
        <v>247</v>
      </c>
    </row>
    <row r="16" spans="1:13" ht="25.5" x14ac:dyDescent="0.25">
      <c r="A16" s="14">
        <f t="shared" si="0"/>
        <v>6</v>
      </c>
      <c r="B16" s="30" t="s">
        <v>19</v>
      </c>
      <c r="C16" s="14">
        <v>10</v>
      </c>
      <c r="D16" s="30" t="s">
        <v>78</v>
      </c>
      <c r="E16" s="30" t="s">
        <v>96</v>
      </c>
      <c r="F16" s="14"/>
      <c r="G16" s="31" t="s">
        <v>160</v>
      </c>
      <c r="H16" s="15"/>
      <c r="I16" s="31" t="s">
        <v>213</v>
      </c>
      <c r="J16" s="15"/>
      <c r="K16" s="31" t="s">
        <v>247</v>
      </c>
    </row>
    <row r="17" spans="1:11" ht="25.5" x14ac:dyDescent="0.25">
      <c r="A17" s="14">
        <f>ROW(A17) - ROW($A$10)</f>
        <v>7</v>
      </c>
      <c r="B17" s="30" t="s">
        <v>20</v>
      </c>
      <c r="C17" s="14">
        <v>5</v>
      </c>
      <c r="D17" s="30" t="s">
        <v>78</v>
      </c>
      <c r="E17" s="30" t="s">
        <v>97</v>
      </c>
      <c r="F17" s="14"/>
      <c r="G17" s="31" t="s">
        <v>161</v>
      </c>
      <c r="H17" s="15"/>
      <c r="I17" s="31" t="s">
        <v>213</v>
      </c>
      <c r="J17" s="15"/>
      <c r="K17" s="31" t="s">
        <v>247</v>
      </c>
    </row>
    <row r="18" spans="1:11" ht="25.5" x14ac:dyDescent="0.25">
      <c r="A18" s="14">
        <f t="shared" si="0"/>
        <v>8</v>
      </c>
      <c r="B18" s="30" t="s">
        <v>21</v>
      </c>
      <c r="C18" s="14">
        <v>2</v>
      </c>
      <c r="D18" s="30" t="s">
        <v>78</v>
      </c>
      <c r="E18" s="30" t="s">
        <v>98</v>
      </c>
      <c r="F18" s="14"/>
      <c r="G18" s="31" t="s">
        <v>162</v>
      </c>
      <c r="H18" s="15"/>
      <c r="I18" s="31" t="s">
        <v>213</v>
      </c>
      <c r="J18" s="15"/>
      <c r="K18" s="31" t="s">
        <v>247</v>
      </c>
    </row>
    <row r="19" spans="1:11" ht="25.5" x14ac:dyDescent="0.25">
      <c r="A19" s="14">
        <f>ROW(A19) - ROW($A$10)</f>
        <v>9</v>
      </c>
      <c r="B19" s="30" t="s">
        <v>22</v>
      </c>
      <c r="C19" s="14">
        <v>2</v>
      </c>
      <c r="D19" s="30" t="s">
        <v>78</v>
      </c>
      <c r="E19" s="30" t="s">
        <v>99</v>
      </c>
      <c r="F19" s="14"/>
      <c r="G19" s="31" t="s">
        <v>163</v>
      </c>
      <c r="H19" s="15"/>
      <c r="I19" s="31" t="s">
        <v>213</v>
      </c>
      <c r="J19" s="15"/>
      <c r="K19" s="31" t="s">
        <v>247</v>
      </c>
    </row>
    <row r="20" spans="1:11" ht="51" x14ac:dyDescent="0.25">
      <c r="A20" s="14">
        <f t="shared" si="0"/>
        <v>10</v>
      </c>
      <c r="B20" s="30" t="s">
        <v>23</v>
      </c>
      <c r="C20" s="14">
        <v>3</v>
      </c>
      <c r="D20" s="30" t="s">
        <v>79</v>
      </c>
      <c r="E20" s="30" t="s">
        <v>100</v>
      </c>
      <c r="F20" s="14"/>
      <c r="G20" s="31" t="s">
        <v>164</v>
      </c>
      <c r="H20" s="15"/>
      <c r="I20" s="31" t="s">
        <v>100</v>
      </c>
      <c r="J20" s="15"/>
      <c r="K20" s="31" t="s">
        <v>247</v>
      </c>
    </row>
    <row r="21" spans="1:11" ht="38.25" x14ac:dyDescent="0.25">
      <c r="A21" s="14">
        <f>ROW(A21) - ROW($A$10)</f>
        <v>11</v>
      </c>
      <c r="B21" s="30" t="s">
        <v>24</v>
      </c>
      <c r="C21" s="14">
        <v>2</v>
      </c>
      <c r="D21" s="30" t="s">
        <v>80</v>
      </c>
      <c r="E21" s="30" t="s">
        <v>101</v>
      </c>
      <c r="F21" s="14"/>
      <c r="G21" s="31" t="s">
        <v>165</v>
      </c>
      <c r="H21" s="15"/>
      <c r="I21" s="31" t="s">
        <v>214</v>
      </c>
      <c r="J21" s="15"/>
      <c r="K21" s="31" t="s">
        <v>247</v>
      </c>
    </row>
    <row r="22" spans="1:11" ht="38.25" x14ac:dyDescent="0.25">
      <c r="A22" s="14">
        <f t="shared" si="0"/>
        <v>12</v>
      </c>
      <c r="B22" s="30" t="s">
        <v>25</v>
      </c>
      <c r="C22" s="14">
        <v>2</v>
      </c>
      <c r="D22" s="30" t="s">
        <v>80</v>
      </c>
      <c r="E22" s="30" t="s">
        <v>102</v>
      </c>
      <c r="F22" s="14"/>
      <c r="G22" s="31" t="s">
        <v>166</v>
      </c>
      <c r="H22" s="15"/>
      <c r="I22" s="31" t="s">
        <v>215</v>
      </c>
      <c r="J22" s="15"/>
      <c r="K22" s="31" t="s">
        <v>247</v>
      </c>
    </row>
    <row r="23" spans="1:11" ht="25.5" x14ac:dyDescent="0.25">
      <c r="A23" s="14">
        <f>ROW(A23) - ROW($A$10)</f>
        <v>13</v>
      </c>
      <c r="B23" s="30" t="s">
        <v>26</v>
      </c>
      <c r="C23" s="14">
        <v>4</v>
      </c>
      <c r="D23" s="30" t="s">
        <v>80</v>
      </c>
      <c r="E23" s="30" t="s">
        <v>103</v>
      </c>
      <c r="F23" s="14"/>
      <c r="G23" s="31" t="s">
        <v>167</v>
      </c>
      <c r="H23" s="15"/>
      <c r="I23" s="31" t="s">
        <v>216</v>
      </c>
      <c r="J23" s="15"/>
      <c r="K23" s="31" t="s">
        <v>247</v>
      </c>
    </row>
    <row r="24" spans="1:11" ht="25.5" x14ac:dyDescent="0.25">
      <c r="A24" s="14">
        <f t="shared" si="0"/>
        <v>14</v>
      </c>
      <c r="B24" s="30" t="s">
        <v>27</v>
      </c>
      <c r="C24" s="14">
        <v>1</v>
      </c>
      <c r="D24" s="30" t="s">
        <v>81</v>
      </c>
      <c r="E24" s="30" t="s">
        <v>104</v>
      </c>
      <c r="F24" s="14"/>
      <c r="G24" s="31" t="s">
        <v>168</v>
      </c>
      <c r="H24" s="15"/>
      <c r="I24" s="31" t="s">
        <v>217</v>
      </c>
      <c r="J24" s="15"/>
      <c r="K24" s="31" t="s">
        <v>247</v>
      </c>
    </row>
    <row r="25" spans="1:11" ht="25.5" x14ac:dyDescent="0.25">
      <c r="A25" s="14">
        <f>ROW(A25) - ROW($A$10)</f>
        <v>15</v>
      </c>
      <c r="B25" s="30" t="s">
        <v>28</v>
      </c>
      <c r="C25" s="14">
        <v>1</v>
      </c>
      <c r="D25" s="30" t="s">
        <v>82</v>
      </c>
      <c r="E25" s="30" t="s">
        <v>105</v>
      </c>
      <c r="F25" s="14"/>
      <c r="G25" s="31" t="s">
        <v>169</v>
      </c>
      <c r="H25" s="15"/>
      <c r="I25" s="31" t="s">
        <v>105</v>
      </c>
      <c r="J25" s="15"/>
      <c r="K25" s="31" t="s">
        <v>247</v>
      </c>
    </row>
    <row r="26" spans="1:11" ht="25.5" x14ac:dyDescent="0.25">
      <c r="A26" s="14">
        <f t="shared" si="0"/>
        <v>16</v>
      </c>
      <c r="B26" s="30" t="s">
        <v>29</v>
      </c>
      <c r="C26" s="14">
        <v>1</v>
      </c>
      <c r="D26" s="30" t="s">
        <v>83</v>
      </c>
      <c r="E26" s="30" t="s">
        <v>106</v>
      </c>
      <c r="F26" s="14"/>
      <c r="G26" s="31" t="s">
        <v>170</v>
      </c>
      <c r="H26" s="15"/>
      <c r="I26" s="31" t="s">
        <v>218</v>
      </c>
      <c r="J26" s="15"/>
      <c r="K26" s="31" t="s">
        <v>247</v>
      </c>
    </row>
    <row r="27" spans="1:11" ht="25.5" x14ac:dyDescent="0.25">
      <c r="A27" s="14">
        <f>ROW(A27) - ROW($A$10)</f>
        <v>17</v>
      </c>
      <c r="B27" s="30" t="s">
        <v>30</v>
      </c>
      <c r="C27" s="14">
        <v>5</v>
      </c>
      <c r="D27" s="30" t="s">
        <v>84</v>
      </c>
      <c r="E27" s="30" t="s">
        <v>107</v>
      </c>
      <c r="F27" s="14"/>
      <c r="G27" s="31" t="s">
        <v>171</v>
      </c>
      <c r="H27" s="15"/>
      <c r="I27" s="31" t="s">
        <v>107</v>
      </c>
      <c r="J27" s="15"/>
      <c r="K27" s="31" t="s">
        <v>247</v>
      </c>
    </row>
    <row r="28" spans="1:11" x14ac:dyDescent="0.25">
      <c r="A28" s="14">
        <f t="shared" si="0"/>
        <v>18</v>
      </c>
      <c r="B28" s="30" t="s">
        <v>31</v>
      </c>
      <c r="C28" s="14">
        <v>1</v>
      </c>
      <c r="D28" s="30" t="s">
        <v>78</v>
      </c>
      <c r="E28" s="30" t="s">
        <v>108</v>
      </c>
      <c r="F28" s="14"/>
      <c r="G28" s="31" t="s">
        <v>78</v>
      </c>
      <c r="H28" s="15"/>
      <c r="I28" s="31" t="s">
        <v>219</v>
      </c>
      <c r="J28" s="15"/>
      <c r="K28" s="31" t="s">
        <v>247</v>
      </c>
    </row>
    <row r="29" spans="1:11" x14ac:dyDescent="0.25">
      <c r="A29" s="14">
        <f>ROW(A29) - ROW($A$10)</f>
        <v>19</v>
      </c>
      <c r="B29" s="30" t="s">
        <v>32</v>
      </c>
      <c r="C29" s="14">
        <v>5</v>
      </c>
      <c r="D29" s="30" t="s">
        <v>78</v>
      </c>
      <c r="E29" s="30" t="s">
        <v>109</v>
      </c>
      <c r="F29" s="14"/>
      <c r="G29" s="31" t="s">
        <v>78</v>
      </c>
      <c r="H29" s="15"/>
      <c r="I29" s="31" t="s">
        <v>220</v>
      </c>
      <c r="J29" s="15"/>
      <c r="K29" s="31" t="s">
        <v>247</v>
      </c>
    </row>
    <row r="30" spans="1:11" ht="25.5" x14ac:dyDescent="0.25">
      <c r="A30" s="14">
        <f t="shared" si="0"/>
        <v>20</v>
      </c>
      <c r="B30" s="30" t="s">
        <v>33</v>
      </c>
      <c r="C30" s="14">
        <v>1</v>
      </c>
      <c r="D30" s="30" t="s">
        <v>78</v>
      </c>
      <c r="E30" s="30" t="s">
        <v>110</v>
      </c>
      <c r="F30" s="14"/>
      <c r="G30" s="31" t="s">
        <v>78</v>
      </c>
      <c r="H30" s="15"/>
      <c r="I30" s="31" t="s">
        <v>221</v>
      </c>
      <c r="J30" s="15"/>
      <c r="K30" s="31" t="s">
        <v>247</v>
      </c>
    </row>
    <row r="31" spans="1:11" x14ac:dyDescent="0.25">
      <c r="A31" s="14">
        <f>ROW(A31) - ROW($A$10)</f>
        <v>21</v>
      </c>
      <c r="B31" s="30" t="s">
        <v>34</v>
      </c>
      <c r="C31" s="14">
        <v>2</v>
      </c>
      <c r="D31" s="30" t="s">
        <v>78</v>
      </c>
      <c r="E31" s="30" t="s">
        <v>111</v>
      </c>
      <c r="F31" s="14"/>
      <c r="G31" s="31" t="s">
        <v>78</v>
      </c>
      <c r="H31" s="15"/>
      <c r="I31" s="31" t="s">
        <v>222</v>
      </c>
      <c r="J31" s="15"/>
      <c r="K31" s="31" t="s">
        <v>247</v>
      </c>
    </row>
    <row r="32" spans="1:11" ht="38.25" x14ac:dyDescent="0.25">
      <c r="A32" s="14">
        <f t="shared" si="0"/>
        <v>22</v>
      </c>
      <c r="B32" s="30" t="s">
        <v>35</v>
      </c>
      <c r="C32" s="14">
        <v>3</v>
      </c>
      <c r="D32" s="30" t="s">
        <v>85</v>
      </c>
      <c r="E32" s="30" t="s">
        <v>112</v>
      </c>
      <c r="F32" s="14"/>
      <c r="G32" s="31" t="s">
        <v>172</v>
      </c>
      <c r="H32" s="15"/>
      <c r="I32" s="31" t="s">
        <v>223</v>
      </c>
      <c r="J32" s="15"/>
      <c r="K32" s="31" t="s">
        <v>247</v>
      </c>
    </row>
    <row r="33" spans="1:11" ht="38.25" x14ac:dyDescent="0.25">
      <c r="A33" s="14">
        <f>ROW(A33) - ROW($A$10)</f>
        <v>23</v>
      </c>
      <c r="B33" s="30" t="s">
        <v>36</v>
      </c>
      <c r="C33" s="14">
        <v>1</v>
      </c>
      <c r="D33" s="30" t="s">
        <v>78</v>
      </c>
      <c r="E33" s="30" t="s">
        <v>113</v>
      </c>
      <c r="F33" s="14"/>
      <c r="G33" s="31" t="s">
        <v>173</v>
      </c>
      <c r="H33" s="15"/>
      <c r="I33" s="31" t="s">
        <v>224</v>
      </c>
      <c r="J33" s="15"/>
      <c r="K33" s="31" t="s">
        <v>247</v>
      </c>
    </row>
    <row r="34" spans="1:11" ht="25.5" x14ac:dyDescent="0.25">
      <c r="A34" s="14">
        <f t="shared" si="0"/>
        <v>24</v>
      </c>
      <c r="B34" s="30" t="s">
        <v>37</v>
      </c>
      <c r="C34" s="14">
        <v>2</v>
      </c>
      <c r="D34" s="30" t="s">
        <v>78</v>
      </c>
      <c r="E34" s="30" t="s">
        <v>114</v>
      </c>
      <c r="F34" s="14"/>
      <c r="G34" s="31" t="s">
        <v>174</v>
      </c>
      <c r="H34" s="15"/>
      <c r="I34" s="31" t="s">
        <v>225</v>
      </c>
      <c r="J34" s="15"/>
      <c r="K34" s="31" t="s">
        <v>247</v>
      </c>
    </row>
    <row r="35" spans="1:11" ht="38.25" x14ac:dyDescent="0.25">
      <c r="A35" s="14">
        <f>ROW(A35) - ROW($A$10)</f>
        <v>25</v>
      </c>
      <c r="B35" s="30" t="s">
        <v>38</v>
      </c>
      <c r="C35" s="14">
        <v>4</v>
      </c>
      <c r="D35" s="30" t="s">
        <v>78</v>
      </c>
      <c r="E35" s="30" t="s">
        <v>115</v>
      </c>
      <c r="F35" s="14"/>
      <c r="G35" s="31" t="s">
        <v>175</v>
      </c>
      <c r="H35" s="15"/>
      <c r="I35" s="31" t="s">
        <v>226</v>
      </c>
      <c r="J35" s="15"/>
      <c r="K35" s="31" t="s">
        <v>247</v>
      </c>
    </row>
    <row r="36" spans="1:11" ht="38.25" x14ac:dyDescent="0.25">
      <c r="A36" s="14">
        <f t="shared" si="0"/>
        <v>26</v>
      </c>
      <c r="B36" s="30" t="s">
        <v>39</v>
      </c>
      <c r="C36" s="14">
        <v>2</v>
      </c>
      <c r="D36" s="30" t="s">
        <v>78</v>
      </c>
      <c r="E36" s="30" t="s">
        <v>116</v>
      </c>
      <c r="F36" s="14"/>
      <c r="G36" s="31" t="s">
        <v>176</v>
      </c>
      <c r="H36" s="15"/>
      <c r="I36" s="31" t="s">
        <v>227</v>
      </c>
      <c r="J36" s="15"/>
      <c r="K36" s="31" t="s">
        <v>247</v>
      </c>
    </row>
    <row r="37" spans="1:11" ht="38.25" x14ac:dyDescent="0.25">
      <c r="A37" s="14">
        <f>ROW(A37) - ROW($A$10)</f>
        <v>27</v>
      </c>
      <c r="B37" s="30" t="s">
        <v>40</v>
      </c>
      <c r="C37" s="14">
        <v>1</v>
      </c>
      <c r="D37" s="30" t="s">
        <v>78</v>
      </c>
      <c r="E37" s="30" t="s">
        <v>117</v>
      </c>
      <c r="F37" s="14"/>
      <c r="G37" s="31" t="s">
        <v>177</v>
      </c>
      <c r="H37" s="15"/>
      <c r="I37" s="31" t="s">
        <v>228</v>
      </c>
      <c r="J37" s="15"/>
      <c r="K37" s="31" t="s">
        <v>247</v>
      </c>
    </row>
    <row r="38" spans="1:11" ht="51" x14ac:dyDescent="0.25">
      <c r="A38" s="14">
        <f t="shared" si="0"/>
        <v>28</v>
      </c>
      <c r="B38" s="30" t="s">
        <v>41</v>
      </c>
      <c r="C38" s="14">
        <v>3</v>
      </c>
      <c r="D38" s="30" t="s">
        <v>78</v>
      </c>
      <c r="E38" s="30" t="s">
        <v>118</v>
      </c>
      <c r="F38" s="14"/>
      <c r="G38" s="31" t="s">
        <v>178</v>
      </c>
      <c r="H38" s="15"/>
      <c r="I38" s="31" t="s">
        <v>229</v>
      </c>
      <c r="J38" s="15"/>
      <c r="K38" s="31" t="s">
        <v>247</v>
      </c>
    </row>
    <row r="39" spans="1:11" ht="25.5" x14ac:dyDescent="0.25">
      <c r="A39" s="14">
        <f>ROW(A39) - ROW($A$10)</f>
        <v>29</v>
      </c>
      <c r="B39" s="30" t="s">
        <v>42</v>
      </c>
      <c r="C39" s="14">
        <v>1</v>
      </c>
      <c r="D39" s="30" t="s">
        <v>78</v>
      </c>
      <c r="E39" s="30" t="s">
        <v>119</v>
      </c>
      <c r="F39" s="14"/>
      <c r="G39" s="31" t="s">
        <v>179</v>
      </c>
      <c r="H39" s="15"/>
      <c r="I39" s="31" t="s">
        <v>230</v>
      </c>
      <c r="J39" s="15"/>
      <c r="K39" s="31" t="s">
        <v>247</v>
      </c>
    </row>
    <row r="40" spans="1:11" ht="25.5" x14ac:dyDescent="0.25">
      <c r="A40" s="14">
        <f t="shared" si="0"/>
        <v>30</v>
      </c>
      <c r="B40" s="30" t="s">
        <v>43</v>
      </c>
      <c r="C40" s="14">
        <v>1</v>
      </c>
      <c r="D40" s="30" t="s">
        <v>78</v>
      </c>
      <c r="E40" s="30" t="s">
        <v>120</v>
      </c>
      <c r="F40" s="14"/>
      <c r="G40" s="31" t="s">
        <v>180</v>
      </c>
      <c r="H40" s="15"/>
      <c r="I40" s="31" t="s">
        <v>230</v>
      </c>
      <c r="J40" s="15"/>
      <c r="K40" s="31" t="s">
        <v>247</v>
      </c>
    </row>
    <row r="41" spans="1:11" ht="25.5" x14ac:dyDescent="0.25">
      <c r="A41" s="14">
        <f>ROW(A41) - ROW($A$10)</f>
        <v>31</v>
      </c>
      <c r="B41" s="30" t="s">
        <v>44</v>
      </c>
      <c r="C41" s="14">
        <v>1</v>
      </c>
      <c r="D41" s="30" t="s">
        <v>78</v>
      </c>
      <c r="E41" s="30" t="s">
        <v>121</v>
      </c>
      <c r="F41" s="14"/>
      <c r="G41" s="31" t="s">
        <v>181</v>
      </c>
      <c r="H41" s="15"/>
      <c r="I41" s="31" t="s">
        <v>230</v>
      </c>
      <c r="J41" s="15"/>
      <c r="K41" s="31" t="s">
        <v>247</v>
      </c>
    </row>
    <row r="42" spans="1:11" ht="25.5" x14ac:dyDescent="0.25">
      <c r="A42" s="14">
        <f t="shared" si="0"/>
        <v>32</v>
      </c>
      <c r="B42" s="30" t="s">
        <v>45</v>
      </c>
      <c r="C42" s="14">
        <v>1</v>
      </c>
      <c r="D42" s="30" t="s">
        <v>78</v>
      </c>
      <c r="E42" s="30" t="s">
        <v>122</v>
      </c>
      <c r="F42" s="14"/>
      <c r="G42" s="31" t="s">
        <v>182</v>
      </c>
      <c r="H42" s="15"/>
      <c r="I42" s="31" t="s">
        <v>230</v>
      </c>
      <c r="J42" s="15"/>
      <c r="K42" s="31" t="s">
        <v>247</v>
      </c>
    </row>
    <row r="43" spans="1:11" ht="25.5" x14ac:dyDescent="0.25">
      <c r="A43" s="14">
        <f>ROW(A43) - ROW($A$10)</f>
        <v>33</v>
      </c>
      <c r="B43" s="30" t="s">
        <v>46</v>
      </c>
      <c r="C43" s="14">
        <v>1</v>
      </c>
      <c r="D43" s="30" t="s">
        <v>78</v>
      </c>
      <c r="E43" s="30" t="s">
        <v>123</v>
      </c>
      <c r="F43" s="14"/>
      <c r="G43" s="31" t="s">
        <v>183</v>
      </c>
      <c r="H43" s="15"/>
      <c r="I43" s="31" t="s">
        <v>230</v>
      </c>
      <c r="J43" s="15"/>
      <c r="K43" s="31" t="s">
        <v>247</v>
      </c>
    </row>
    <row r="44" spans="1:11" ht="25.5" x14ac:dyDescent="0.25">
      <c r="A44" s="14">
        <f t="shared" si="0"/>
        <v>34</v>
      </c>
      <c r="B44" s="30" t="s">
        <v>47</v>
      </c>
      <c r="C44" s="14">
        <v>4</v>
      </c>
      <c r="D44" s="30" t="s">
        <v>78</v>
      </c>
      <c r="E44" s="30" t="s">
        <v>124</v>
      </c>
      <c r="F44" s="14"/>
      <c r="G44" s="31" t="s">
        <v>184</v>
      </c>
      <c r="H44" s="15"/>
      <c r="I44" s="31" t="s">
        <v>230</v>
      </c>
      <c r="J44" s="15"/>
      <c r="K44" s="31" t="s">
        <v>247</v>
      </c>
    </row>
    <row r="45" spans="1:11" ht="25.5" x14ac:dyDescent="0.25">
      <c r="A45" s="14">
        <f>ROW(A45) - ROW($A$10)</f>
        <v>35</v>
      </c>
      <c r="B45" s="30" t="s">
        <v>48</v>
      </c>
      <c r="C45" s="14">
        <v>1</v>
      </c>
      <c r="D45" s="30" t="s">
        <v>78</v>
      </c>
      <c r="E45" s="30" t="s">
        <v>125</v>
      </c>
      <c r="F45" s="14"/>
      <c r="G45" s="31" t="s">
        <v>185</v>
      </c>
      <c r="H45" s="15"/>
      <c r="I45" s="31" t="s">
        <v>230</v>
      </c>
      <c r="J45" s="15"/>
      <c r="K45" s="31" t="s">
        <v>247</v>
      </c>
    </row>
    <row r="46" spans="1:11" ht="25.5" x14ac:dyDescent="0.25">
      <c r="A46" s="14">
        <f t="shared" si="0"/>
        <v>36</v>
      </c>
      <c r="B46" s="30" t="s">
        <v>49</v>
      </c>
      <c r="C46" s="14">
        <v>3</v>
      </c>
      <c r="D46" s="30" t="s">
        <v>78</v>
      </c>
      <c r="E46" s="30" t="s">
        <v>126</v>
      </c>
      <c r="F46" s="14"/>
      <c r="G46" s="31" t="s">
        <v>186</v>
      </c>
      <c r="H46" s="15"/>
      <c r="I46" s="31" t="s">
        <v>230</v>
      </c>
      <c r="J46" s="15"/>
      <c r="K46" s="31" t="s">
        <v>247</v>
      </c>
    </row>
    <row r="47" spans="1:11" ht="25.5" x14ac:dyDescent="0.25">
      <c r="A47" s="14">
        <f>ROW(A47) - ROW($A$10)</f>
        <v>37</v>
      </c>
      <c r="B47" s="30" t="s">
        <v>50</v>
      </c>
      <c r="C47" s="14">
        <v>1</v>
      </c>
      <c r="D47" s="30" t="s">
        <v>78</v>
      </c>
      <c r="E47" s="30" t="s">
        <v>127</v>
      </c>
      <c r="F47" s="14"/>
      <c r="G47" s="31" t="s">
        <v>187</v>
      </c>
      <c r="H47" s="15"/>
      <c r="I47" s="31" t="s">
        <v>230</v>
      </c>
      <c r="J47" s="15"/>
      <c r="K47" s="31" t="s">
        <v>247</v>
      </c>
    </row>
    <row r="48" spans="1:11" ht="25.5" x14ac:dyDescent="0.25">
      <c r="A48" s="14">
        <f t="shared" si="0"/>
        <v>38</v>
      </c>
      <c r="B48" s="30" t="s">
        <v>51</v>
      </c>
      <c r="C48" s="14">
        <v>1</v>
      </c>
      <c r="D48" s="30" t="s">
        <v>78</v>
      </c>
      <c r="E48" s="30" t="s">
        <v>128</v>
      </c>
      <c r="F48" s="14"/>
      <c r="G48" s="31" t="s">
        <v>188</v>
      </c>
      <c r="H48" s="15"/>
      <c r="I48" s="31" t="s">
        <v>230</v>
      </c>
      <c r="J48" s="15"/>
      <c r="K48" s="31" t="s">
        <v>247</v>
      </c>
    </row>
    <row r="49" spans="1:11" ht="25.5" x14ac:dyDescent="0.25">
      <c r="A49" s="14">
        <f>ROW(A49) - ROW($A$10)</f>
        <v>39</v>
      </c>
      <c r="B49" s="30" t="s">
        <v>52</v>
      </c>
      <c r="C49" s="14">
        <v>3</v>
      </c>
      <c r="D49" s="30" t="s">
        <v>78</v>
      </c>
      <c r="E49" s="30" t="s">
        <v>129</v>
      </c>
      <c r="F49" s="14"/>
      <c r="G49" s="31" t="s">
        <v>189</v>
      </c>
      <c r="H49" s="15"/>
      <c r="I49" s="31" t="s">
        <v>230</v>
      </c>
      <c r="J49" s="15"/>
      <c r="K49" s="31" t="s">
        <v>247</v>
      </c>
    </row>
    <row r="50" spans="1:11" ht="25.5" x14ac:dyDescent="0.25">
      <c r="A50" s="14">
        <f t="shared" si="0"/>
        <v>40</v>
      </c>
      <c r="B50" s="30" t="s">
        <v>53</v>
      </c>
      <c r="C50" s="14">
        <v>1</v>
      </c>
      <c r="D50" s="30" t="s">
        <v>78</v>
      </c>
      <c r="E50" s="30" t="s">
        <v>130</v>
      </c>
      <c r="F50" s="14"/>
      <c r="G50" s="31" t="s">
        <v>190</v>
      </c>
      <c r="H50" s="15"/>
      <c r="I50" s="31" t="s">
        <v>230</v>
      </c>
      <c r="J50" s="15"/>
      <c r="K50" s="31" t="s">
        <v>247</v>
      </c>
    </row>
    <row r="51" spans="1:11" ht="25.5" x14ac:dyDescent="0.25">
      <c r="A51" s="14">
        <f>ROW(A51) - ROW($A$10)</f>
        <v>41</v>
      </c>
      <c r="B51" s="30" t="s">
        <v>54</v>
      </c>
      <c r="C51" s="14">
        <v>1</v>
      </c>
      <c r="D51" s="30" t="s">
        <v>78</v>
      </c>
      <c r="E51" s="30" t="s">
        <v>131</v>
      </c>
      <c r="F51" s="14"/>
      <c r="G51" s="31" t="s">
        <v>191</v>
      </c>
      <c r="H51" s="15"/>
      <c r="I51" s="31" t="s">
        <v>230</v>
      </c>
      <c r="J51" s="15"/>
      <c r="K51" s="31" t="s">
        <v>247</v>
      </c>
    </row>
    <row r="52" spans="1:11" ht="25.5" x14ac:dyDescent="0.25">
      <c r="A52" s="14">
        <f t="shared" si="0"/>
        <v>42</v>
      </c>
      <c r="B52" s="30" t="s">
        <v>55</v>
      </c>
      <c r="C52" s="14">
        <v>2</v>
      </c>
      <c r="D52" s="30" t="s">
        <v>86</v>
      </c>
      <c r="E52" s="30" t="s">
        <v>132</v>
      </c>
      <c r="F52" s="14"/>
      <c r="G52" s="31" t="s">
        <v>192</v>
      </c>
      <c r="H52" s="15"/>
      <c r="I52" s="31" t="s">
        <v>231</v>
      </c>
      <c r="J52" s="15"/>
      <c r="K52" s="31" t="s">
        <v>247</v>
      </c>
    </row>
    <row r="53" spans="1:11" x14ac:dyDescent="0.25">
      <c r="A53" s="14">
        <f>ROW(A53) - ROW($A$10)</f>
        <v>43</v>
      </c>
      <c r="B53" s="30" t="s">
        <v>56</v>
      </c>
      <c r="C53" s="14">
        <v>1</v>
      </c>
      <c r="D53" s="30" t="s">
        <v>87</v>
      </c>
      <c r="E53" s="30" t="s">
        <v>133</v>
      </c>
      <c r="F53" s="14"/>
      <c r="G53" s="31" t="s">
        <v>193</v>
      </c>
      <c r="H53" s="15"/>
      <c r="I53" s="31" t="s">
        <v>232</v>
      </c>
      <c r="J53" s="15"/>
      <c r="K53" s="31" t="s">
        <v>247</v>
      </c>
    </row>
    <row r="54" spans="1:11" x14ac:dyDescent="0.25">
      <c r="A54" s="14">
        <f t="shared" si="0"/>
        <v>44</v>
      </c>
      <c r="B54" s="30" t="s">
        <v>57</v>
      </c>
      <c r="C54" s="14">
        <v>1</v>
      </c>
      <c r="D54" s="30" t="s">
        <v>78</v>
      </c>
      <c r="E54" s="30" t="s">
        <v>134</v>
      </c>
      <c r="F54" s="14"/>
      <c r="G54" s="31" t="s">
        <v>194</v>
      </c>
      <c r="H54" s="15"/>
      <c r="I54" s="31" t="s">
        <v>230</v>
      </c>
      <c r="J54" s="15"/>
      <c r="K54" s="31" t="s">
        <v>247</v>
      </c>
    </row>
    <row r="55" spans="1:11" x14ac:dyDescent="0.25">
      <c r="A55" s="14">
        <f>ROW(A55) - ROW($A$10)</f>
        <v>45</v>
      </c>
      <c r="B55" s="30" t="s">
        <v>58</v>
      </c>
      <c r="C55" s="14">
        <v>7</v>
      </c>
      <c r="D55" s="30" t="s">
        <v>78</v>
      </c>
      <c r="E55" s="30" t="s">
        <v>135</v>
      </c>
      <c r="F55" s="14"/>
      <c r="G55" s="31" t="s">
        <v>194</v>
      </c>
      <c r="H55" s="15"/>
      <c r="I55" s="31" t="s">
        <v>230</v>
      </c>
      <c r="J55" s="15"/>
      <c r="K55" s="31" t="s">
        <v>247</v>
      </c>
    </row>
    <row r="56" spans="1:11" ht="25.5" x14ac:dyDescent="0.25">
      <c r="A56" s="14">
        <f t="shared" si="0"/>
        <v>46</v>
      </c>
      <c r="B56" s="30" t="s">
        <v>59</v>
      </c>
      <c r="C56" s="14">
        <v>2</v>
      </c>
      <c r="D56" s="30" t="s">
        <v>78</v>
      </c>
      <c r="E56" s="30" t="s">
        <v>136</v>
      </c>
      <c r="F56" s="14"/>
      <c r="G56" s="31" t="s">
        <v>195</v>
      </c>
      <c r="H56" s="15"/>
      <c r="I56" s="31" t="s">
        <v>233</v>
      </c>
      <c r="J56" s="15"/>
      <c r="K56" s="31" t="s">
        <v>247</v>
      </c>
    </row>
    <row r="57" spans="1:11" ht="38.25" x14ac:dyDescent="0.25">
      <c r="A57" s="14">
        <f>ROW(A57) - ROW($A$10)</f>
        <v>47</v>
      </c>
      <c r="B57" s="30" t="s">
        <v>60</v>
      </c>
      <c r="C57" s="14">
        <v>4</v>
      </c>
      <c r="D57" s="30" t="s">
        <v>78</v>
      </c>
      <c r="E57" s="30" t="s">
        <v>137</v>
      </c>
      <c r="F57" s="14"/>
      <c r="G57" s="31" t="s">
        <v>196</v>
      </c>
      <c r="H57" s="15"/>
      <c r="I57" s="31" t="s">
        <v>234</v>
      </c>
      <c r="J57" s="15"/>
      <c r="K57" s="31" t="s">
        <v>247</v>
      </c>
    </row>
    <row r="58" spans="1:11" ht="38.25" x14ac:dyDescent="0.25">
      <c r="A58" s="14">
        <f t="shared" si="0"/>
        <v>48</v>
      </c>
      <c r="B58" s="30" t="s">
        <v>61</v>
      </c>
      <c r="C58" s="14">
        <v>1</v>
      </c>
      <c r="D58" s="30" t="s">
        <v>78</v>
      </c>
      <c r="E58" s="30" t="s">
        <v>138</v>
      </c>
      <c r="F58" s="14"/>
      <c r="G58" s="31" t="s">
        <v>196</v>
      </c>
      <c r="H58" s="15"/>
      <c r="I58" s="31" t="s">
        <v>235</v>
      </c>
      <c r="J58" s="15"/>
      <c r="K58" s="31" t="s">
        <v>247</v>
      </c>
    </row>
    <row r="59" spans="1:11" ht="25.5" x14ac:dyDescent="0.25">
      <c r="A59" s="14">
        <f>ROW(A59) - ROW($A$10)</f>
        <v>49</v>
      </c>
      <c r="B59" s="30" t="s">
        <v>62</v>
      </c>
      <c r="C59" s="14">
        <v>1</v>
      </c>
      <c r="D59" s="30" t="s">
        <v>78</v>
      </c>
      <c r="E59" s="30" t="s">
        <v>139</v>
      </c>
      <c r="F59" s="14"/>
      <c r="G59" s="31" t="s">
        <v>197</v>
      </c>
      <c r="H59" s="15"/>
      <c r="I59" s="31" t="s">
        <v>236</v>
      </c>
      <c r="J59" s="15"/>
      <c r="K59" s="31" t="s">
        <v>247</v>
      </c>
    </row>
    <row r="60" spans="1:11" ht="38.25" x14ac:dyDescent="0.25">
      <c r="A60" s="14">
        <f t="shared" si="0"/>
        <v>50</v>
      </c>
      <c r="B60" s="30" t="s">
        <v>63</v>
      </c>
      <c r="C60" s="14">
        <v>7</v>
      </c>
      <c r="D60" s="30" t="s">
        <v>78</v>
      </c>
      <c r="E60" s="30" t="s">
        <v>140</v>
      </c>
      <c r="F60" s="14"/>
      <c r="G60" s="31" t="s">
        <v>198</v>
      </c>
      <c r="H60" s="15"/>
      <c r="I60" s="31" t="s">
        <v>237</v>
      </c>
      <c r="J60" s="15"/>
      <c r="K60" s="31" t="s">
        <v>247</v>
      </c>
    </row>
    <row r="61" spans="1:11" ht="38.25" x14ac:dyDescent="0.25">
      <c r="A61" s="14">
        <f>ROW(A61) - ROW($A$10)</f>
        <v>51</v>
      </c>
      <c r="B61" s="30" t="s">
        <v>64</v>
      </c>
      <c r="C61" s="14">
        <v>2</v>
      </c>
      <c r="D61" s="30" t="s">
        <v>78</v>
      </c>
      <c r="E61" s="30" t="s">
        <v>141</v>
      </c>
      <c r="F61" s="14"/>
      <c r="G61" s="31" t="s">
        <v>199</v>
      </c>
      <c r="H61" s="15"/>
      <c r="I61" s="31" t="s">
        <v>238</v>
      </c>
      <c r="J61" s="15"/>
      <c r="K61" s="31" t="s">
        <v>247</v>
      </c>
    </row>
    <row r="62" spans="1:11" ht="63.75" x14ac:dyDescent="0.25">
      <c r="A62" s="14">
        <f t="shared" si="0"/>
        <v>52</v>
      </c>
      <c r="B62" s="30" t="s">
        <v>65</v>
      </c>
      <c r="C62" s="14">
        <v>10</v>
      </c>
      <c r="D62" s="30" t="s">
        <v>78</v>
      </c>
      <c r="E62" s="30" t="s">
        <v>142</v>
      </c>
      <c r="F62" s="14"/>
      <c r="G62" s="31" t="s">
        <v>200</v>
      </c>
      <c r="H62" s="15"/>
      <c r="I62" s="31" t="s">
        <v>238</v>
      </c>
      <c r="J62" s="15"/>
      <c r="K62" s="31" t="s">
        <v>247</v>
      </c>
    </row>
    <row r="63" spans="1:11" ht="63.75" x14ac:dyDescent="0.25">
      <c r="A63" s="14">
        <f>ROW(A63) - ROW($A$10)</f>
        <v>53</v>
      </c>
      <c r="B63" s="30" t="s">
        <v>66</v>
      </c>
      <c r="C63" s="14">
        <v>1</v>
      </c>
      <c r="D63" s="30" t="s">
        <v>78</v>
      </c>
      <c r="E63" s="30" t="s">
        <v>143</v>
      </c>
      <c r="F63" s="14"/>
      <c r="G63" s="31" t="s">
        <v>201</v>
      </c>
      <c r="H63" s="15"/>
      <c r="I63" s="31" t="s">
        <v>239</v>
      </c>
      <c r="J63" s="15"/>
      <c r="K63" s="31" t="s">
        <v>247</v>
      </c>
    </row>
    <row r="64" spans="1:11" ht="25.5" x14ac:dyDescent="0.25">
      <c r="A64" s="14">
        <f t="shared" si="0"/>
        <v>54</v>
      </c>
      <c r="B64" s="30" t="s">
        <v>67</v>
      </c>
      <c r="C64" s="14">
        <v>1</v>
      </c>
      <c r="D64" s="30" t="s">
        <v>78</v>
      </c>
      <c r="E64" s="30" t="s">
        <v>144</v>
      </c>
      <c r="F64" s="14"/>
      <c r="G64" s="31" t="s">
        <v>202</v>
      </c>
      <c r="H64" s="15"/>
      <c r="I64" s="31" t="s">
        <v>240</v>
      </c>
      <c r="J64" s="15"/>
      <c r="K64" s="31" t="s">
        <v>247</v>
      </c>
    </row>
    <row r="65" spans="1:11" ht="25.5" x14ac:dyDescent="0.25">
      <c r="A65" s="14">
        <f>ROW(A65) - ROW($A$10)</f>
        <v>55</v>
      </c>
      <c r="B65" s="30" t="s">
        <v>68</v>
      </c>
      <c r="C65" s="14">
        <v>1</v>
      </c>
      <c r="D65" s="30" t="s">
        <v>78</v>
      </c>
      <c r="E65" s="30" t="s">
        <v>145</v>
      </c>
      <c r="F65" s="14"/>
      <c r="G65" s="31" t="s">
        <v>203</v>
      </c>
      <c r="H65" s="15"/>
      <c r="I65" s="31" t="s">
        <v>241</v>
      </c>
      <c r="J65" s="15"/>
      <c r="K65" s="31" t="s">
        <v>247</v>
      </c>
    </row>
    <row r="66" spans="1:11" x14ac:dyDescent="0.25">
      <c r="A66" s="14">
        <f t="shared" si="0"/>
        <v>56</v>
      </c>
      <c r="B66" s="30" t="s">
        <v>69</v>
      </c>
      <c r="C66" s="14">
        <v>2</v>
      </c>
      <c r="D66" s="30" t="s">
        <v>78</v>
      </c>
      <c r="E66" s="30" t="s">
        <v>146</v>
      </c>
      <c r="F66" s="14"/>
      <c r="G66" s="31" t="s">
        <v>204</v>
      </c>
      <c r="H66" s="15"/>
      <c r="I66" s="31" t="s">
        <v>237</v>
      </c>
      <c r="J66" s="15"/>
      <c r="K66" s="31" t="s">
        <v>247</v>
      </c>
    </row>
    <row r="67" spans="1:11" x14ac:dyDescent="0.25">
      <c r="A67" s="14">
        <f>ROW(A67) - ROW($A$10)</f>
        <v>57</v>
      </c>
      <c r="B67" s="30" t="s">
        <v>70</v>
      </c>
      <c r="C67" s="14">
        <v>1</v>
      </c>
      <c r="D67" s="30" t="s">
        <v>78</v>
      </c>
      <c r="E67" s="30" t="s">
        <v>147</v>
      </c>
      <c r="F67" s="14"/>
      <c r="G67" s="31" t="s">
        <v>78</v>
      </c>
      <c r="H67" s="15"/>
      <c r="I67" s="31" t="s">
        <v>242</v>
      </c>
      <c r="J67" s="15"/>
      <c r="K67" s="31" t="s">
        <v>247</v>
      </c>
    </row>
    <row r="68" spans="1:11" ht="25.5" x14ac:dyDescent="0.25">
      <c r="A68" s="14">
        <f t="shared" si="0"/>
        <v>58</v>
      </c>
      <c r="B68" s="30" t="s">
        <v>71</v>
      </c>
      <c r="C68" s="14">
        <v>1</v>
      </c>
      <c r="D68" s="30" t="s">
        <v>78</v>
      </c>
      <c r="E68" s="30" t="s">
        <v>148</v>
      </c>
      <c r="F68" s="14"/>
      <c r="G68" s="31" t="s">
        <v>205</v>
      </c>
      <c r="H68" s="15"/>
      <c r="I68" s="31" t="s">
        <v>222</v>
      </c>
      <c r="J68" s="15"/>
      <c r="K68" s="31" t="s">
        <v>247</v>
      </c>
    </row>
    <row r="69" spans="1:11" x14ac:dyDescent="0.25">
      <c r="A69" s="14">
        <f>ROW(A69) - ROW($A$10)</f>
        <v>59</v>
      </c>
      <c r="B69" s="30" t="s">
        <v>72</v>
      </c>
      <c r="C69" s="14">
        <v>1</v>
      </c>
      <c r="D69" s="30" t="s">
        <v>78</v>
      </c>
      <c r="E69" s="30" t="s">
        <v>149</v>
      </c>
      <c r="F69" s="14"/>
      <c r="G69" s="31" t="s">
        <v>78</v>
      </c>
      <c r="H69" s="15"/>
      <c r="I69" s="31" t="s">
        <v>242</v>
      </c>
      <c r="J69" s="15"/>
      <c r="K69" s="31" t="s">
        <v>247</v>
      </c>
    </row>
    <row r="70" spans="1:11" ht="38.25" x14ac:dyDescent="0.25">
      <c r="A70" s="14">
        <f t="shared" si="0"/>
        <v>60</v>
      </c>
      <c r="B70" s="30" t="s">
        <v>73</v>
      </c>
      <c r="C70" s="14">
        <v>1</v>
      </c>
      <c r="D70" s="30" t="s">
        <v>88</v>
      </c>
      <c r="E70" s="30" t="s">
        <v>150</v>
      </c>
      <c r="F70" s="14"/>
      <c r="G70" s="31" t="s">
        <v>206</v>
      </c>
      <c r="H70" s="15"/>
      <c r="I70" s="31" t="s">
        <v>243</v>
      </c>
      <c r="J70" s="15"/>
      <c r="K70" s="31" t="s">
        <v>247</v>
      </c>
    </row>
    <row r="71" spans="1:11" ht="38.25" x14ac:dyDescent="0.25">
      <c r="A71" s="14">
        <f>ROW(A71) - ROW($A$10)</f>
        <v>61</v>
      </c>
      <c r="B71" s="30" t="s">
        <v>74</v>
      </c>
      <c r="C71" s="14">
        <v>1</v>
      </c>
      <c r="D71" s="30" t="s">
        <v>89</v>
      </c>
      <c r="E71" s="30" t="s">
        <v>151</v>
      </c>
      <c r="F71" s="14"/>
      <c r="G71" s="31" t="s">
        <v>207</v>
      </c>
      <c r="H71" s="15"/>
      <c r="I71" s="31" t="s">
        <v>244</v>
      </c>
      <c r="J71" s="15"/>
      <c r="K71" s="31" t="s">
        <v>247</v>
      </c>
    </row>
    <row r="72" spans="1:11" ht="25.5" x14ac:dyDescent="0.25">
      <c r="A72" s="14">
        <f t="shared" si="0"/>
        <v>62</v>
      </c>
      <c r="B72" s="30" t="s">
        <v>75</v>
      </c>
      <c r="C72" s="14">
        <v>1</v>
      </c>
      <c r="D72" s="30" t="s">
        <v>90</v>
      </c>
      <c r="E72" s="30" t="s">
        <v>152</v>
      </c>
      <c r="F72" s="14"/>
      <c r="G72" s="31" t="s">
        <v>208</v>
      </c>
      <c r="H72" s="15"/>
      <c r="I72" s="31" t="s">
        <v>245</v>
      </c>
      <c r="J72" s="15"/>
      <c r="K72" s="31" t="s">
        <v>247</v>
      </c>
    </row>
    <row r="73" spans="1:11" x14ac:dyDescent="0.25">
      <c r="G73" s="16"/>
      <c r="H73" s="16"/>
      <c r="I73" s="16"/>
      <c r="J73" s="16"/>
      <c r="K73" s="16"/>
    </row>
    <row r="74" spans="1:11" x14ac:dyDescent="0.25">
      <c r="G74" s="16"/>
      <c r="H74" s="16"/>
      <c r="I74" s="16"/>
      <c r="J74" s="16"/>
      <c r="K74" s="16"/>
    </row>
    <row r="75" spans="1:11" x14ac:dyDescent="0.25">
      <c r="G75" s="16"/>
      <c r="H75" s="16"/>
      <c r="I75" s="16"/>
      <c r="J75" s="16"/>
      <c r="K75" s="16"/>
    </row>
    <row r="76" spans="1:11" x14ac:dyDescent="0.25">
      <c r="G76" s="16"/>
      <c r="H76" s="16"/>
      <c r="I76" s="16"/>
      <c r="J76" s="16"/>
      <c r="K76" s="16"/>
    </row>
    <row r="77" spans="1:11" x14ac:dyDescent="0.25">
      <c r="G77" s="16"/>
      <c r="H77" s="16"/>
      <c r="I77" s="16"/>
      <c r="J77" s="16"/>
      <c r="K77" s="16"/>
    </row>
    <row r="78" spans="1:11" x14ac:dyDescent="0.25">
      <c r="G78" s="16"/>
      <c r="H78" s="16"/>
      <c r="I78" s="16"/>
      <c r="J78" s="16"/>
      <c r="K78" s="16"/>
    </row>
    <row r="79" spans="1:11" x14ac:dyDescent="0.25">
      <c r="H79" s="16"/>
      <c r="I79" s="16"/>
      <c r="J79" s="16"/>
      <c r="K79" s="16"/>
    </row>
    <row r="80" spans="1:11" x14ac:dyDescent="0.25">
      <c r="H80" s="16"/>
      <c r="I80" s="16"/>
      <c r="J80" s="16"/>
      <c r="K80" s="16"/>
    </row>
    <row r="81" spans="8:11" x14ac:dyDescent="0.25">
      <c r="H81" s="16"/>
      <c r="I81" s="16"/>
      <c r="J81" s="16"/>
      <c r="K81" s="16"/>
    </row>
    <row r="82" spans="8:11" x14ac:dyDescent="0.25">
      <c r="H82" s="16"/>
      <c r="I82" s="16"/>
      <c r="J82" s="16"/>
      <c r="K82" s="16"/>
    </row>
    <row r="83" spans="8:11" x14ac:dyDescent="0.25">
      <c r="H83" s="16"/>
      <c r="I83" s="16"/>
      <c r="J83" s="16"/>
      <c r="K83" s="16"/>
    </row>
    <row r="84" spans="8:11" x14ac:dyDescent="0.25">
      <c r="H84" s="16"/>
      <c r="I84" s="16"/>
      <c r="J84" s="16"/>
      <c r="K84" s="16"/>
    </row>
    <row r="85" spans="8:11" x14ac:dyDescent="0.25">
      <c r="H85" s="16"/>
      <c r="I85" s="16"/>
      <c r="J85" s="16"/>
      <c r="K85" s="16"/>
    </row>
    <row r="86" spans="8:11" x14ac:dyDescent="0.25">
      <c r="H86" s="16"/>
      <c r="I86" s="16"/>
      <c r="J86" s="16"/>
      <c r="K86" s="16"/>
    </row>
    <row r="87" spans="8:11" x14ac:dyDescent="0.25">
      <c r="H87" s="16"/>
      <c r="I87" s="16"/>
      <c r="J87" s="16"/>
      <c r="K87" s="16"/>
    </row>
    <row r="88" spans="8:11" x14ac:dyDescent="0.25">
      <c r="H88" s="16"/>
      <c r="I88" s="16"/>
      <c r="J88" s="16"/>
      <c r="K88" s="16"/>
    </row>
    <row r="89" spans="8:11" x14ac:dyDescent="0.25">
      <c r="H89" s="16"/>
      <c r="I89" s="16"/>
      <c r="J89" s="16"/>
      <c r="K89" s="16"/>
    </row>
    <row r="90" spans="8:11" x14ac:dyDescent="0.25">
      <c r="H90" s="16"/>
      <c r="I90" s="16"/>
      <c r="J90" s="16"/>
      <c r="K90" s="16"/>
    </row>
    <row r="91" spans="8:11" x14ac:dyDescent="0.25">
      <c r="H91" s="16"/>
      <c r="I91" s="16"/>
      <c r="J91" s="16"/>
      <c r="K91" s="16"/>
    </row>
    <row r="92" spans="8:11" x14ac:dyDescent="0.25">
      <c r="H92" s="16"/>
      <c r="I92" s="16"/>
      <c r="J92" s="16"/>
      <c r="K92" s="16"/>
    </row>
  </sheetData>
  <autoFilter ref="G10:K10" xr:uid="{00000000-0009-0000-0000-000000000000}"/>
  <mergeCells count="5">
    <mergeCell ref="D1:F1"/>
    <mergeCell ref="E2:F2"/>
    <mergeCell ref="E3:F3"/>
    <mergeCell ref="E4:F4"/>
    <mergeCell ref="E5:F5"/>
  </mergeCells>
  <conditionalFormatting sqref="K11:K12">
    <cfRule type="cellIs" dxfId="60" priority="61" operator="equal">
      <formula>"Not Fitted"</formula>
    </cfRule>
  </conditionalFormatting>
  <conditionalFormatting sqref="K13">
    <cfRule type="cellIs" dxfId="59" priority="60" operator="equal">
      <formula>"Not Fitted"</formula>
    </cfRule>
  </conditionalFormatting>
  <conditionalFormatting sqref="K14">
    <cfRule type="cellIs" dxfId="58" priority="59" operator="equal">
      <formula>"Not Fitted"</formula>
    </cfRule>
  </conditionalFormatting>
  <conditionalFormatting sqref="K15">
    <cfRule type="cellIs" dxfId="57" priority="58" operator="equal">
      <formula>"Not Fitted"</formula>
    </cfRule>
  </conditionalFormatting>
  <conditionalFormatting sqref="K16">
    <cfRule type="cellIs" dxfId="56" priority="57" operator="equal">
      <formula>"Not Fitted"</formula>
    </cfRule>
  </conditionalFormatting>
  <conditionalFormatting sqref="K17">
    <cfRule type="cellIs" dxfId="55" priority="56" operator="equal">
      <formula>"Not Fitted"</formula>
    </cfRule>
  </conditionalFormatting>
  <conditionalFormatting sqref="K18">
    <cfRule type="cellIs" dxfId="54" priority="55" operator="equal">
      <formula>"Not Fitted"</formula>
    </cfRule>
  </conditionalFormatting>
  <conditionalFormatting sqref="K19">
    <cfRule type="cellIs" dxfId="53" priority="54" operator="equal">
      <formula>"Not Fitted"</formula>
    </cfRule>
  </conditionalFormatting>
  <conditionalFormatting sqref="K20">
    <cfRule type="cellIs" dxfId="52" priority="53" operator="equal">
      <formula>"Not Fitted"</formula>
    </cfRule>
  </conditionalFormatting>
  <conditionalFormatting sqref="K21">
    <cfRule type="cellIs" dxfId="51" priority="52" operator="equal">
      <formula>"Not Fitted"</formula>
    </cfRule>
  </conditionalFormatting>
  <conditionalFormatting sqref="K22">
    <cfRule type="cellIs" dxfId="50" priority="51" operator="equal">
      <formula>"Not Fitted"</formula>
    </cfRule>
  </conditionalFormatting>
  <conditionalFormatting sqref="K23">
    <cfRule type="cellIs" dxfId="49" priority="50" operator="equal">
      <formula>"Not Fitted"</formula>
    </cfRule>
  </conditionalFormatting>
  <conditionalFormatting sqref="K24">
    <cfRule type="cellIs" dxfId="48" priority="49" operator="equal">
      <formula>"Not Fitted"</formula>
    </cfRule>
  </conditionalFormatting>
  <conditionalFormatting sqref="K25">
    <cfRule type="cellIs" dxfId="47" priority="48" operator="equal">
      <formula>"Not Fitted"</formula>
    </cfRule>
  </conditionalFormatting>
  <conditionalFormatting sqref="K26">
    <cfRule type="cellIs" dxfId="46" priority="47" operator="equal">
      <formula>"Not Fitted"</formula>
    </cfRule>
  </conditionalFormatting>
  <conditionalFormatting sqref="K27">
    <cfRule type="cellIs" dxfId="45" priority="46" operator="equal">
      <formula>"Not Fitted"</formula>
    </cfRule>
  </conditionalFormatting>
  <conditionalFormatting sqref="K28">
    <cfRule type="cellIs" dxfId="44" priority="45" operator="equal">
      <formula>"Not Fitted"</formula>
    </cfRule>
  </conditionalFormatting>
  <conditionalFormatting sqref="K29">
    <cfRule type="cellIs" dxfId="43" priority="44" operator="equal">
      <formula>"Not Fitted"</formula>
    </cfRule>
  </conditionalFormatting>
  <conditionalFormatting sqref="K30">
    <cfRule type="cellIs" dxfId="42" priority="43" operator="equal">
      <formula>"Not Fitted"</formula>
    </cfRule>
  </conditionalFormatting>
  <conditionalFormatting sqref="K31">
    <cfRule type="cellIs" dxfId="41" priority="42" operator="equal">
      <formula>"Not Fitted"</formula>
    </cfRule>
  </conditionalFormatting>
  <conditionalFormatting sqref="K32">
    <cfRule type="cellIs" dxfId="40" priority="41" operator="equal">
      <formula>"Not Fitted"</formula>
    </cfRule>
  </conditionalFormatting>
  <conditionalFormatting sqref="K33">
    <cfRule type="cellIs" dxfId="39" priority="40" operator="equal">
      <formula>"Not Fitted"</formula>
    </cfRule>
  </conditionalFormatting>
  <conditionalFormatting sqref="K34">
    <cfRule type="cellIs" dxfId="38" priority="39" operator="equal">
      <formula>"Not Fitted"</formula>
    </cfRule>
  </conditionalFormatting>
  <conditionalFormatting sqref="K35">
    <cfRule type="cellIs" dxfId="37" priority="38" operator="equal">
      <formula>"Not Fitted"</formula>
    </cfRule>
  </conditionalFormatting>
  <conditionalFormatting sqref="K36">
    <cfRule type="cellIs" dxfId="36" priority="37" operator="equal">
      <formula>"Not Fitted"</formula>
    </cfRule>
  </conditionalFormatting>
  <conditionalFormatting sqref="K37">
    <cfRule type="cellIs" dxfId="35" priority="36" operator="equal">
      <formula>"Not Fitted"</formula>
    </cfRule>
  </conditionalFormatting>
  <conditionalFormatting sqref="K38">
    <cfRule type="cellIs" dxfId="34" priority="35" operator="equal">
      <formula>"Not Fitted"</formula>
    </cfRule>
  </conditionalFormatting>
  <conditionalFormatting sqref="K39">
    <cfRule type="cellIs" dxfId="33" priority="34" operator="equal">
      <formula>"Not Fitted"</formula>
    </cfRule>
  </conditionalFormatting>
  <conditionalFormatting sqref="K40">
    <cfRule type="cellIs" dxfId="32" priority="33" operator="equal">
      <formula>"Not Fitted"</formula>
    </cfRule>
  </conditionalFormatting>
  <conditionalFormatting sqref="K41">
    <cfRule type="cellIs" dxfId="31" priority="32" operator="equal">
      <formula>"Not Fitted"</formula>
    </cfRule>
  </conditionalFormatting>
  <conditionalFormatting sqref="K42">
    <cfRule type="cellIs" dxfId="30" priority="31" operator="equal">
      <formula>"Not Fitted"</formula>
    </cfRule>
  </conditionalFormatting>
  <conditionalFormatting sqref="K43">
    <cfRule type="cellIs" dxfId="29" priority="30" operator="equal">
      <formula>"Not Fitted"</formula>
    </cfRule>
  </conditionalFormatting>
  <conditionalFormatting sqref="K44">
    <cfRule type="cellIs" dxfId="28" priority="29" operator="equal">
      <formula>"Not Fitted"</formula>
    </cfRule>
  </conditionalFormatting>
  <conditionalFormatting sqref="K45">
    <cfRule type="cellIs" dxfId="27" priority="28" operator="equal">
      <formula>"Not Fitted"</formula>
    </cfRule>
  </conditionalFormatting>
  <conditionalFormatting sqref="K46">
    <cfRule type="cellIs" dxfId="26" priority="27" operator="equal">
      <formula>"Not Fitted"</formula>
    </cfRule>
  </conditionalFormatting>
  <conditionalFormatting sqref="K47">
    <cfRule type="cellIs" dxfId="25" priority="26" operator="equal">
      <formula>"Not Fitted"</formula>
    </cfRule>
  </conditionalFormatting>
  <conditionalFormatting sqref="K48">
    <cfRule type="cellIs" dxfId="24" priority="25" operator="equal">
      <formula>"Not Fitted"</formula>
    </cfRule>
  </conditionalFormatting>
  <conditionalFormatting sqref="K49">
    <cfRule type="cellIs" dxfId="23" priority="24" operator="equal">
      <formula>"Not Fitted"</formula>
    </cfRule>
  </conditionalFormatting>
  <conditionalFormatting sqref="K50">
    <cfRule type="cellIs" dxfId="22" priority="23" operator="equal">
      <formula>"Not Fitted"</formula>
    </cfRule>
  </conditionalFormatting>
  <conditionalFormatting sqref="K51">
    <cfRule type="cellIs" dxfId="21" priority="22" operator="equal">
      <formula>"Not Fitted"</formula>
    </cfRule>
  </conditionalFormatting>
  <conditionalFormatting sqref="K52">
    <cfRule type="cellIs" dxfId="20" priority="21" operator="equal">
      <formula>"Not Fitted"</formula>
    </cfRule>
  </conditionalFormatting>
  <conditionalFormatting sqref="K53">
    <cfRule type="cellIs" dxfId="19" priority="20" operator="equal">
      <formula>"Not Fitted"</formula>
    </cfRule>
  </conditionalFormatting>
  <conditionalFormatting sqref="K54">
    <cfRule type="cellIs" dxfId="18" priority="19" operator="equal">
      <formula>"Not Fitted"</formula>
    </cfRule>
  </conditionalFormatting>
  <conditionalFormatting sqref="K55">
    <cfRule type="cellIs" dxfId="17" priority="18" operator="equal">
      <formula>"Not Fitted"</formula>
    </cfRule>
  </conditionalFormatting>
  <conditionalFormatting sqref="K56">
    <cfRule type="cellIs" dxfId="16" priority="17" operator="equal">
      <formula>"Not Fitted"</formula>
    </cfRule>
  </conditionalFormatting>
  <conditionalFormatting sqref="K57">
    <cfRule type="cellIs" dxfId="15" priority="16" operator="equal">
      <formula>"Not Fitted"</formula>
    </cfRule>
  </conditionalFormatting>
  <conditionalFormatting sqref="K58">
    <cfRule type="cellIs" dxfId="14" priority="15" operator="equal">
      <formula>"Not Fitted"</formula>
    </cfRule>
  </conditionalFormatting>
  <conditionalFormatting sqref="K59">
    <cfRule type="cellIs" dxfId="13" priority="14" operator="equal">
      <formula>"Not Fitted"</formula>
    </cfRule>
  </conditionalFormatting>
  <conditionalFormatting sqref="K60">
    <cfRule type="cellIs" dxfId="12" priority="13" operator="equal">
      <formula>"Not Fitted"</formula>
    </cfRule>
  </conditionalFormatting>
  <conditionalFormatting sqref="K61">
    <cfRule type="cellIs" dxfId="11" priority="12" operator="equal">
      <formula>"Not Fitted"</formula>
    </cfRule>
  </conditionalFormatting>
  <conditionalFormatting sqref="K62">
    <cfRule type="cellIs" dxfId="10" priority="11" operator="equal">
      <formula>"Not Fitted"</formula>
    </cfRule>
  </conditionalFormatting>
  <conditionalFormatting sqref="K63">
    <cfRule type="cellIs" dxfId="9" priority="10" operator="equal">
      <formula>"Not Fitted"</formula>
    </cfRule>
  </conditionalFormatting>
  <conditionalFormatting sqref="K64">
    <cfRule type="cellIs" dxfId="8" priority="9" operator="equal">
      <formula>"Not Fitted"</formula>
    </cfRule>
  </conditionalFormatting>
  <conditionalFormatting sqref="K65">
    <cfRule type="cellIs" dxfId="7" priority="8" operator="equal">
      <formula>"Not Fitted"</formula>
    </cfRule>
  </conditionalFormatting>
  <conditionalFormatting sqref="K66">
    <cfRule type="cellIs" dxfId="6" priority="7" operator="equal">
      <formula>"Not Fitted"</formula>
    </cfRule>
  </conditionalFormatting>
  <conditionalFormatting sqref="K67">
    <cfRule type="cellIs" dxfId="5" priority="6" operator="equal">
      <formula>"Not Fitted"</formula>
    </cfRule>
  </conditionalFormatting>
  <conditionalFormatting sqref="K68">
    <cfRule type="cellIs" dxfId="4" priority="5" operator="equal">
      <formula>"Not Fitted"</formula>
    </cfRule>
  </conditionalFormatting>
  <conditionalFormatting sqref="K69">
    <cfRule type="cellIs" dxfId="3" priority="4" operator="equal">
      <formula>"Not Fitted"</formula>
    </cfRule>
  </conditionalFormatting>
  <conditionalFormatting sqref="K70">
    <cfRule type="cellIs" dxfId="2" priority="3" operator="equal">
      <formula>"Not Fitted"</formula>
    </cfRule>
  </conditionalFormatting>
  <conditionalFormatting sqref="K71">
    <cfRule type="cellIs" dxfId="1" priority="2" operator="equal">
      <formula>"Not Fitted"</formula>
    </cfRule>
  </conditionalFormatting>
  <conditionalFormatting sqref="K72">
    <cfRule type="cellIs" dxfId="0" priority="1" operator="equal">
      <formula>"Not Fitted"</formula>
    </cfRule>
  </conditionalFormatting>
  <pageMargins left="0.25" right="0.25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Azeredo</dc:creator>
  <cp:lastModifiedBy>Yan Azeredo</cp:lastModifiedBy>
  <cp:lastPrinted>2017-04-10T14:11:50Z</cp:lastPrinted>
  <dcterms:created xsi:type="dcterms:W3CDTF">2015-04-08T20:36:22Z</dcterms:created>
  <dcterms:modified xsi:type="dcterms:W3CDTF">2021-05-27T03:14:11Z</dcterms:modified>
</cp:coreProperties>
</file>