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ttc2\hardware\fabrication\"/>
    </mc:Choice>
  </mc:AlternateContent>
  <xr:revisionPtr revIDLastSave="0" documentId="13_ncr:1_{F0B71FC7-538D-4A50-94FA-9364D4D428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<sst xmlns="http://schemas.openxmlformats.org/spreadsheetml/2006/main" count="234" uniqueCount="137">
  <si>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</si>
  <si>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</si>
  <si>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</si>
  <si>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</si>
  <si>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</si>
  <si>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</si>
  <si>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</si>
  <si>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</si>
  <si>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ttc2_project.prjpcb</t>
  </si>
  <si>
    <t>None</t>
  </si>
  <si>
    <t>TTC2</t>
  </si>
  <si>
    <t>6/15/2021</t>
  </si>
  <si>
    <t>5:03:08 PM</t>
  </si>
  <si>
    <t>Designator</t>
  </si>
  <si>
    <t>R7, R8, R9, R10, R11, R13, R14, R15, R16, R17, R24, R25, R26, R27, R28, R30, R31, R32, R33, R34</t>
  </si>
  <si>
    <t>C8, C10, C12, C14, C16, C17, C19, C20, C37, C39, C41, C43, C45, C46, C48, C49</t>
  </si>
  <si>
    <t>J_P4, J_P5, J_P7, J_P8, J_P9, J_P10, J_P11, J_P12, J_P13, J_P14, J_V0, J_V1, J_V2, J_V3</t>
  </si>
  <si>
    <t>C7, C9, C11, C13, C15, C18, C36, C38, C40, C42, C44, C47</t>
  </si>
  <si>
    <t>R2, R3, R4, R5, R6, R19, R20, R21, R22, R23</t>
  </si>
  <si>
    <t>R1, R18, V1, V2, V3, V4</t>
  </si>
  <si>
    <t>RS1, RS2, RS3, RS4</t>
  </si>
  <si>
    <t>C2, C3, C31, C32</t>
  </si>
  <si>
    <t>C4, C5, C33, C34</t>
  </si>
  <si>
    <t>CN1, CN2, CN5, CN6</t>
  </si>
  <si>
    <t>U4, U5, U9, U10</t>
  </si>
  <si>
    <t>D1, D2, D3, D4</t>
  </si>
  <si>
    <t>D6, D7, D8, D9</t>
  </si>
  <si>
    <t>C21, C50</t>
  </si>
  <si>
    <t>C1, C30</t>
  </si>
  <si>
    <t>C6, C35</t>
  </si>
  <si>
    <t>CN7, CN8</t>
  </si>
  <si>
    <t>Y2, Y4</t>
  </si>
  <si>
    <t>Y0, Y1</t>
  </si>
  <si>
    <t>Y3, Y5</t>
  </si>
  <si>
    <t>D5, D10</t>
  </si>
  <si>
    <t>CN3, CN4</t>
  </si>
  <si>
    <t>U2, U7</t>
  </si>
  <si>
    <t>U12, U13</t>
  </si>
  <si>
    <t>U6, U11</t>
  </si>
  <si>
    <t>U3, U8</t>
  </si>
  <si>
    <t>ESD</t>
  </si>
  <si>
    <t>FB1</t>
  </si>
  <si>
    <t>CN9</t>
  </si>
  <si>
    <t>PC104</t>
  </si>
  <si>
    <t>Quantity</t>
  </si>
  <si>
    <t>Manufacturer</t>
  </si>
  <si>
    <t/>
  </si>
  <si>
    <t>Texas Instruments</t>
  </si>
  <si>
    <t>TE Connectivity AMP</t>
  </si>
  <si>
    <t>Harwin</t>
  </si>
  <si>
    <t>Manufacturer Part Number</t>
  </si>
  <si>
    <t>4-103327-5</t>
  </si>
  <si>
    <t>M20-9980745</t>
  </si>
  <si>
    <t>Partnumber</t>
  </si>
  <si>
    <t>CRCW080510K0FKEA</t>
  </si>
  <si>
    <t>CC0805KRX7R8BB104</t>
  </si>
  <si>
    <t>CRCW08050000Z0EA</t>
  </si>
  <si>
    <t>TPSP106M010R2000</t>
  </si>
  <si>
    <t>RC0805FR-071KL</t>
  </si>
  <si>
    <t>RC0805FR-0747KL</t>
  </si>
  <si>
    <t>SR732ATTER100F</t>
  </si>
  <si>
    <t>08051A100FAT2A</t>
  </si>
  <si>
    <t>CL21C120FBANNNC</t>
  </si>
  <si>
    <t>0532610671</t>
  </si>
  <si>
    <t>INA226AQDGSRQ1</t>
  </si>
  <si>
    <t>LTST-C170KFKT</t>
  </si>
  <si>
    <t>LTST-C170KRKT</t>
  </si>
  <si>
    <t>CL21B103KAANNNC</t>
  </si>
  <si>
    <t>C0805C474K5RACTU</t>
  </si>
  <si>
    <t>C0603X102J4RECAUTO</t>
  </si>
  <si>
    <t>ABM8X-102-32.000MHZ-T</t>
  </si>
  <si>
    <t>133-3701-311</t>
  </si>
  <si>
    <t>ECS-.327-12.5-34S-TR</t>
  </si>
  <si>
    <t>LTST-C171GKT</t>
  </si>
  <si>
    <t>MSP430F6659IPZR</t>
  </si>
  <si>
    <t>RF4463F30</t>
  </si>
  <si>
    <t>TCA4311ADR</t>
  </si>
  <si>
    <t>TPS3823-33QDBVRQ1</t>
  </si>
  <si>
    <t>RMCF0805FG1M00</t>
  </si>
  <si>
    <t>BLM21PG300SN1D</t>
  </si>
  <si>
    <t>826646-2</t>
  </si>
  <si>
    <t>SSW-126-04-G-D</t>
  </si>
  <si>
    <t>Description</t>
  </si>
  <si>
    <t>RES 10K OHM 1/8W 1%  0805</t>
  </si>
  <si>
    <t>CAP CER 0.1UF 25V 10% X7R 0805</t>
  </si>
  <si>
    <t>RES 0R OHM 1/8W JUMPER 0805</t>
  </si>
  <si>
    <t>CAP Tantalum 10uF 10V 20% 0805</t>
  </si>
  <si>
    <t>RES 1.0K OHM 1/8W 1% 0805</t>
  </si>
  <si>
    <t>RES 47k OHM 1/8W 1% 0805</t>
  </si>
  <si>
    <t>RES 0.1R OHM 1/3W 1% 0805</t>
  </si>
  <si>
    <t>CAP CER 10pF 100V 0805</t>
  </si>
  <si>
    <t>CAP CER 12pF 50V 0805</t>
  </si>
  <si>
    <t>PicoBlade 6 Position Right Angle Connector Header Surface Mount  0.049" (1.25mm)</t>
  </si>
  <si>
    <t>High-Side Measurement, Bi-Directional Current/Power Monitor w/I2C Interface</t>
  </si>
  <si>
    <t>LED Orange SMD - Orange 605nm LED Indication - Discrete 2V 0805 (2012 Metric)</t>
  </si>
  <si>
    <t>LED Red SMD - Red 631nm LED Indication, Discrete 2V 0805 (2012 Metric)</t>
  </si>
  <si>
    <t>CAP CER 0.01uF 25V 10% X7R 0805</t>
  </si>
  <si>
    <t>CAP CER 0.47UF 50V 10% X7R 0805</t>
  </si>
  <si>
    <t>CAP CER 1nF 16V 0603 5%</t>
  </si>
  <si>
    <t>Connector Header Through Hole 3 position 0.100" (2.54mm)</t>
  </si>
  <si>
    <t>32MHz ±10ppm Crystal 10pF 60 Ohm -40°C ~ 125°C</t>
  </si>
  <si>
    <t>MCX Connector Jack, Female Socket 50Ohm Through Hole, Right Angle Solder</t>
  </si>
  <si>
    <t>32.768kHz ±20ppm Crystal 12.5pF 70 kOhm -40°C ~ 125°C</t>
  </si>
  <si>
    <t>LED Green SMD - Green 569nm LED Indication - Discrete 2.1V 0805 (2012 Metric)</t>
  </si>
  <si>
    <t>Connector Header Through Hole 14 position 0.100" (2.54mm)</t>
  </si>
  <si>
    <t>CPUXV2 series Microcontroller IC 16-Bit 20MHz 512KB (512K x 8) FLASH 100-LQFP (14x14)</t>
  </si>
  <si>
    <t>RF4463F30 High Power Wireless Transceiver Module</t>
  </si>
  <si>
    <t>IC SIGNAL BUFFER I2C 8SOIC HOTSWAP</t>
  </si>
  <si>
    <t>Processor Supervisory Circuit, 1 Supply Monitored, -40 to 85 degC, 5-Pin SOT-23 (DBV), Green (RoHS &amp; no Sb/Br)</t>
  </si>
  <si>
    <t>RES 1000K OHM 1/8W 1% 0805</t>
  </si>
  <si>
    <t>Ferrite Bead 30 OHM 4A 100MHz</t>
  </si>
  <si>
    <t>Connector Header Through Hole 2 position 0.100" (2.54mm)</t>
  </si>
  <si>
    <t>Connector Header Through Hole 52 position 0.100" (2.54mm) - PC104 used in the TTC module</t>
  </si>
  <si>
    <t>#Column Name Error:Package</t>
  </si>
  <si>
    <t>Footprint</t>
  </si>
  <si>
    <t>0805</t>
  </si>
  <si>
    <t>CC0805</t>
  </si>
  <si>
    <t>CC0805_Tantalum</t>
  </si>
  <si>
    <t>PICOBLADE 6PIN Right Angle</t>
  </si>
  <si>
    <t>DGS10</t>
  </si>
  <si>
    <t>0805-ORANGE-LED</t>
  </si>
  <si>
    <t>0805-RED-LED</t>
  </si>
  <si>
    <t>CC0603</t>
  </si>
  <si>
    <t>HDR 1X3</t>
  </si>
  <si>
    <t>XTAL_ABM8X</t>
  </si>
  <si>
    <t>CONN MCX JACK  R/A  50 OHM SMD</t>
  </si>
  <si>
    <t>ABS06 0805</t>
  </si>
  <si>
    <t>0805-GREEN-LED</t>
  </si>
  <si>
    <t>CONN HEADER VERT 14POS 2.54MM</t>
  </si>
  <si>
    <t>LQFP-100</t>
  </si>
  <si>
    <t>SOIC8</t>
  </si>
  <si>
    <t>DBV0005A_N</t>
  </si>
  <si>
    <t>IND0805</t>
  </si>
  <si>
    <t>HDR 1X2</t>
  </si>
  <si>
    <t>PC104_TTC</t>
  </si>
  <si>
    <t>#Column Name Error:Mount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</si>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</sst>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0"/>
  <sheetViews>
    <sheetView tabSelected="1" view="pageBreakPreview" topLeftCell="A4" zoomScaleNormal="100" zoomScaleSheetLayoutView="100" workbookViewId="0">
      <selection activeCell="F32" sqref="F32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44362</v>
      </c>
      <c r="F7" s="8">
        <f ca="1">NOW()</f>
        <v>44362.711815625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44</v>
      </c>
      <c r="D10" s="12" t="s">
        <v>45</v>
      </c>
      <c r="E10" s="12" t="s">
        <v>50</v>
      </c>
      <c r="F10" s="12" t="s">
        <v>53</v>
      </c>
      <c r="G10" s="12" t="s">
        <v>82</v>
      </c>
      <c r="H10" s="12" t="s">
        <v>113</v>
      </c>
      <c r="I10" s="12" t="s">
        <v>114</v>
      </c>
      <c r="J10" s="12" t="s">
        <v>135</v>
      </c>
      <c r="K10" s="12" t="s">
        <v>136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20</v>
      </c>
      <c r="D11" s="25" t="s">
        <v>46</v>
      </c>
      <c r="E11" s="25" t="s">
        <v>46</v>
      </c>
      <c r="F11" s="25" t="s">
        <v>54</v>
      </c>
      <c r="G11" s="26" t="s">
        <v>83</v>
      </c>
      <c r="H11" s="15"/>
      <c r="I11" s="26" t="s">
        <v>115</v>
      </c>
      <c r="J11" s="15"/>
      <c r="K11" s="26" t="s">
        <v>136</v>
      </c>
    </row>
    <row r="12" spans="1:13" ht="25.5" x14ac:dyDescent="0.25">
      <c r="A12" s="14">
        <f t="shared" ref="A12:A40" si="0">ROW(A12) - ROW($A$10)</f>
        <v>2</v>
      </c>
      <c r="B12" s="25" t="s">
        <v>15</v>
      </c>
      <c r="C12" s="14">
        <v>16</v>
      </c>
      <c r="D12" s="25" t="s">
        <v>46</v>
      </c>
      <c r="E12" s="25" t="s">
        <v>46</v>
      </c>
      <c r="F12" s="25" t="s">
        <v>55</v>
      </c>
      <c r="G12" s="26" t="s">
        <v>84</v>
      </c>
      <c r="H12" s="15"/>
      <c r="I12" s="26" t="s">
        <v>116</v>
      </c>
      <c r="J12" s="15"/>
      <c r="K12" s="26" t="s">
        <v>136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46</v>
      </c>
      <c r="E13" s="25" t="s">
        <v>46</v>
      </c>
      <c r="F13" s="25" t="s">
        <v>56</v>
      </c>
      <c r="G13" s="26" t="s">
        <v>85</v>
      </c>
      <c r="H13" s="15"/>
      <c r="I13" s="26" t="s">
        <v>115</v>
      </c>
      <c r="J13" s="15"/>
      <c r="K13" s="26" t="s">
        <v>136</v>
      </c>
    </row>
    <row r="14" spans="1:13" ht="25.5" x14ac:dyDescent="0.25">
      <c r="A14" s="14">
        <f t="shared" si="0"/>
        <v>4</v>
      </c>
      <c r="B14" s="25" t="s">
        <v>17</v>
      </c>
      <c r="C14" s="14">
        <v>12</v>
      </c>
      <c r="D14" s="25" t="s">
        <v>46</v>
      </c>
      <c r="E14" s="25" t="s">
        <v>46</v>
      </c>
      <c r="F14" s="25" t="s">
        <v>57</v>
      </c>
      <c r="G14" s="26" t="s">
        <v>86</v>
      </c>
      <c r="H14" s="15"/>
      <c r="I14" s="26" t="s">
        <v>117</v>
      </c>
      <c r="J14" s="15"/>
      <c r="K14" s="26" t="s">
        <v>136</v>
      </c>
    </row>
    <row r="15" spans="1:13" ht="25.5" x14ac:dyDescent="0.25">
      <c r="A15" s="14">
        <f>ROW(A15) - ROW($A$10)</f>
        <v>5</v>
      </c>
      <c r="B15" s="25" t="s">
        <v>18</v>
      </c>
      <c r="C15" s="14">
        <v>10</v>
      </c>
      <c r="D15" s="25" t="s">
        <v>46</v>
      </c>
      <c r="E15" s="25" t="s">
        <v>46</v>
      </c>
      <c r="F15" s="25" t="s">
        <v>58</v>
      </c>
      <c r="G15" s="26" t="s">
        <v>87</v>
      </c>
      <c r="H15" s="15"/>
      <c r="I15" s="26" t="s">
        <v>115</v>
      </c>
      <c r="J15" s="15"/>
      <c r="K15" s="26" t="s">
        <v>136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46</v>
      </c>
      <c r="E16" s="25" t="s">
        <v>46</v>
      </c>
      <c r="F16" s="25" t="s">
        <v>59</v>
      </c>
      <c r="G16" s="26" t="s">
        <v>88</v>
      </c>
      <c r="H16" s="15"/>
      <c r="I16" s="26" t="s">
        <v>115</v>
      </c>
      <c r="J16" s="15"/>
      <c r="K16" s="26" t="s">
        <v>136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46</v>
      </c>
      <c r="E17" s="25" t="s">
        <v>46</v>
      </c>
      <c r="F17" s="25" t="s">
        <v>60</v>
      </c>
      <c r="G17" s="26" t="s">
        <v>89</v>
      </c>
      <c r="H17" s="15"/>
      <c r="I17" s="26" t="s">
        <v>115</v>
      </c>
      <c r="J17" s="15"/>
      <c r="K17" s="26" t="s">
        <v>136</v>
      </c>
    </row>
    <row r="18" spans="1:11" x14ac:dyDescent="0.25">
      <c r="A18" s="14">
        <f t="shared" si="0"/>
        <v>8</v>
      </c>
      <c r="B18" s="25" t="s">
        <v>21</v>
      </c>
      <c r="C18" s="14">
        <v>4</v>
      </c>
      <c r="D18" s="25" t="s">
        <v>46</v>
      </c>
      <c r="E18" s="25" t="s">
        <v>46</v>
      </c>
      <c r="F18" s="25" t="s">
        <v>61</v>
      </c>
      <c r="G18" s="26" t="s">
        <v>90</v>
      </c>
      <c r="H18" s="15"/>
      <c r="I18" s="26" t="s">
        <v>116</v>
      </c>
      <c r="J18" s="15"/>
      <c r="K18" s="26" t="s">
        <v>136</v>
      </c>
    </row>
    <row r="19" spans="1:11" x14ac:dyDescent="0.25">
      <c r="A19" s="14">
        <f>ROW(A19) - ROW($A$10)</f>
        <v>9</v>
      </c>
      <c r="B19" s="25" t="s">
        <v>22</v>
      </c>
      <c r="C19" s="14">
        <v>4</v>
      </c>
      <c r="D19" s="25" t="s">
        <v>46</v>
      </c>
      <c r="E19" s="25" t="s">
        <v>46</v>
      </c>
      <c r="F19" s="25" t="s">
        <v>62</v>
      </c>
      <c r="G19" s="26" t="s">
        <v>91</v>
      </c>
      <c r="H19" s="15"/>
      <c r="I19" s="26" t="s">
        <v>116</v>
      </c>
      <c r="J19" s="15"/>
      <c r="K19" s="26" t="s">
        <v>136</v>
      </c>
    </row>
    <row r="20" spans="1:11" ht="51" x14ac:dyDescent="0.25">
      <c r="A20" s="14">
        <f t="shared" si="0"/>
        <v>10</v>
      </c>
      <c r="B20" s="25" t="s">
        <v>23</v>
      </c>
      <c r="C20" s="14">
        <v>4</v>
      </c>
      <c r="D20" s="25" t="s">
        <v>46</v>
      </c>
      <c r="E20" s="25" t="s">
        <v>46</v>
      </c>
      <c r="F20" s="25" t="s">
        <v>63</v>
      </c>
      <c r="G20" s="26" t="s">
        <v>92</v>
      </c>
      <c r="H20" s="15"/>
      <c r="I20" s="26" t="s">
        <v>118</v>
      </c>
      <c r="J20" s="15"/>
      <c r="K20" s="26" t="s">
        <v>136</v>
      </c>
    </row>
    <row r="21" spans="1:11" ht="38.25" x14ac:dyDescent="0.25">
      <c r="A21" s="14">
        <f>ROW(A21) - ROW($A$10)</f>
        <v>11</v>
      </c>
      <c r="B21" s="25" t="s">
        <v>24</v>
      </c>
      <c r="C21" s="14">
        <v>4</v>
      </c>
      <c r="D21" s="25" t="s">
        <v>47</v>
      </c>
      <c r="E21" s="25" t="s">
        <v>46</v>
      </c>
      <c r="F21" s="25" t="s">
        <v>64</v>
      </c>
      <c r="G21" s="26" t="s">
        <v>93</v>
      </c>
      <c r="H21" s="15"/>
      <c r="I21" s="26" t="s">
        <v>119</v>
      </c>
      <c r="J21" s="15"/>
      <c r="K21" s="26" t="s">
        <v>136</v>
      </c>
    </row>
    <row r="22" spans="1:11" ht="51" x14ac:dyDescent="0.25">
      <c r="A22" s="14">
        <f t="shared" si="0"/>
        <v>12</v>
      </c>
      <c r="B22" s="25" t="s">
        <v>25</v>
      </c>
      <c r="C22" s="14">
        <v>4</v>
      </c>
      <c r="D22" s="25" t="s">
        <v>46</v>
      </c>
      <c r="E22" s="25" t="s">
        <v>46</v>
      </c>
      <c r="F22" s="25" t="s">
        <v>65</v>
      </c>
      <c r="G22" s="26" t="s">
        <v>94</v>
      </c>
      <c r="H22" s="15"/>
      <c r="I22" s="26" t="s">
        <v>120</v>
      </c>
      <c r="J22" s="15"/>
      <c r="K22" s="26" t="s">
        <v>136</v>
      </c>
    </row>
    <row r="23" spans="1:11" ht="38.25" x14ac:dyDescent="0.25">
      <c r="A23" s="14">
        <f>ROW(A23) - ROW($A$10)</f>
        <v>13</v>
      </c>
      <c r="B23" s="25" t="s">
        <v>26</v>
      </c>
      <c r="C23" s="14">
        <v>4</v>
      </c>
      <c r="D23" s="25" t="s">
        <v>46</v>
      </c>
      <c r="E23" s="25" t="s">
        <v>46</v>
      </c>
      <c r="F23" s="25" t="s">
        <v>66</v>
      </c>
      <c r="G23" s="26" t="s">
        <v>95</v>
      </c>
      <c r="H23" s="15"/>
      <c r="I23" s="26" t="s">
        <v>121</v>
      </c>
      <c r="J23" s="15"/>
      <c r="K23" s="26" t="s">
        <v>136</v>
      </c>
    </row>
    <row r="24" spans="1:11" ht="25.5" x14ac:dyDescent="0.25">
      <c r="A24" s="14">
        <f t="shared" si="0"/>
        <v>14</v>
      </c>
      <c r="B24" s="25" t="s">
        <v>27</v>
      </c>
      <c r="C24" s="14">
        <v>2</v>
      </c>
      <c r="D24" s="25" t="s">
        <v>46</v>
      </c>
      <c r="E24" s="25" t="s">
        <v>46</v>
      </c>
      <c r="F24" s="25" t="s">
        <v>67</v>
      </c>
      <c r="G24" s="26" t="s">
        <v>96</v>
      </c>
      <c r="H24" s="15"/>
      <c r="I24" s="26" t="s">
        <v>116</v>
      </c>
      <c r="J24" s="15"/>
      <c r="K24" s="26" t="s">
        <v>136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46</v>
      </c>
      <c r="E25" s="25" t="s">
        <v>46</v>
      </c>
      <c r="F25" s="25" t="s">
        <v>68</v>
      </c>
      <c r="G25" s="26" t="s">
        <v>97</v>
      </c>
      <c r="H25" s="15"/>
      <c r="I25" s="26" t="s">
        <v>116</v>
      </c>
      <c r="J25" s="15"/>
      <c r="K25" s="26" t="s">
        <v>136</v>
      </c>
    </row>
    <row r="26" spans="1:11" x14ac:dyDescent="0.25">
      <c r="A26" s="14">
        <f t="shared" si="0"/>
        <v>16</v>
      </c>
      <c r="B26" s="25" t="s">
        <v>29</v>
      </c>
      <c r="C26" s="14">
        <v>2</v>
      </c>
      <c r="D26" s="25" t="s">
        <v>46</v>
      </c>
      <c r="E26" s="25" t="s">
        <v>46</v>
      </c>
      <c r="F26" s="25" t="s">
        <v>69</v>
      </c>
      <c r="G26" s="26" t="s">
        <v>98</v>
      </c>
      <c r="H26" s="15"/>
      <c r="I26" s="26" t="s">
        <v>122</v>
      </c>
      <c r="J26" s="15"/>
      <c r="K26" s="26" t="s">
        <v>136</v>
      </c>
    </row>
    <row r="27" spans="1:11" ht="38.25" x14ac:dyDescent="0.25">
      <c r="A27" s="14">
        <f>ROW(A27) - ROW($A$10)</f>
        <v>17</v>
      </c>
      <c r="B27" s="25" t="s">
        <v>30</v>
      </c>
      <c r="C27" s="14">
        <v>2</v>
      </c>
      <c r="D27" s="25" t="s">
        <v>48</v>
      </c>
      <c r="E27" s="25" t="s">
        <v>51</v>
      </c>
      <c r="F27" s="25" t="s">
        <v>51</v>
      </c>
      <c r="G27" s="26" t="s">
        <v>99</v>
      </c>
      <c r="H27" s="15"/>
      <c r="I27" s="26" t="s">
        <v>123</v>
      </c>
      <c r="J27" s="15"/>
      <c r="K27" s="26" t="s">
        <v>136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46</v>
      </c>
      <c r="E28" s="25" t="s">
        <v>46</v>
      </c>
      <c r="F28" s="25" t="s">
        <v>70</v>
      </c>
      <c r="G28" s="26" t="s">
        <v>100</v>
      </c>
      <c r="H28" s="15"/>
      <c r="I28" s="26" t="s">
        <v>124</v>
      </c>
      <c r="J28" s="15"/>
      <c r="K28" s="26" t="s">
        <v>136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46</v>
      </c>
      <c r="E29" s="25" t="s">
        <v>46</v>
      </c>
      <c r="F29" s="25" t="s">
        <v>71</v>
      </c>
      <c r="G29" s="26" t="s">
        <v>101</v>
      </c>
      <c r="H29" s="15"/>
      <c r="I29" s="26" t="s">
        <v>125</v>
      </c>
      <c r="J29" s="15"/>
      <c r="K29" s="26" t="s">
        <v>136</v>
      </c>
    </row>
    <row r="30" spans="1:11" ht="38.25" x14ac:dyDescent="0.25">
      <c r="A30" s="14">
        <f t="shared" si="0"/>
        <v>20</v>
      </c>
      <c r="B30" s="25" t="s">
        <v>33</v>
      </c>
      <c r="C30" s="14">
        <v>2</v>
      </c>
      <c r="D30" s="25" t="s">
        <v>46</v>
      </c>
      <c r="E30" s="25" t="s">
        <v>46</v>
      </c>
      <c r="F30" s="25" t="s">
        <v>72</v>
      </c>
      <c r="G30" s="26" t="s">
        <v>102</v>
      </c>
      <c r="H30" s="15"/>
      <c r="I30" s="26" t="s">
        <v>126</v>
      </c>
      <c r="J30" s="15"/>
      <c r="K30" s="26" t="s">
        <v>136</v>
      </c>
    </row>
    <row r="31" spans="1:11" ht="51" x14ac:dyDescent="0.25">
      <c r="A31" s="14">
        <f>ROW(A31) - ROW($A$10)</f>
        <v>21</v>
      </c>
      <c r="B31" s="25" t="s">
        <v>34</v>
      </c>
      <c r="C31" s="14">
        <v>2</v>
      </c>
      <c r="D31" s="25" t="s">
        <v>46</v>
      </c>
      <c r="E31" s="25" t="s">
        <v>46</v>
      </c>
      <c r="F31" s="25" t="s">
        <v>73</v>
      </c>
      <c r="G31" s="26" t="s">
        <v>103</v>
      </c>
      <c r="H31" s="15"/>
      <c r="I31" s="26" t="s">
        <v>127</v>
      </c>
      <c r="J31" s="15"/>
      <c r="K31" s="26" t="s">
        <v>136</v>
      </c>
    </row>
    <row r="32" spans="1:11" ht="38.25" x14ac:dyDescent="0.25">
      <c r="A32" s="14">
        <f t="shared" si="0"/>
        <v>22</v>
      </c>
      <c r="B32" s="25" t="s">
        <v>35</v>
      </c>
      <c r="C32" s="14">
        <v>2</v>
      </c>
      <c r="D32" s="25" t="s">
        <v>49</v>
      </c>
      <c r="E32" s="25" t="s">
        <v>52</v>
      </c>
      <c r="F32" s="25" t="s">
        <v>52</v>
      </c>
      <c r="G32" s="26" t="s">
        <v>104</v>
      </c>
      <c r="H32" s="15"/>
      <c r="I32" s="26" t="s">
        <v>128</v>
      </c>
      <c r="J32" s="15"/>
      <c r="K32" s="26" t="s">
        <v>136</v>
      </c>
    </row>
    <row r="33" spans="1:11" ht="51" x14ac:dyDescent="0.25">
      <c r="A33" s="14">
        <f>ROW(A33) - ROW($A$10)</f>
        <v>23</v>
      </c>
      <c r="B33" s="25" t="s">
        <v>36</v>
      </c>
      <c r="C33" s="14">
        <v>2</v>
      </c>
      <c r="D33" s="25" t="s">
        <v>47</v>
      </c>
      <c r="E33" s="25" t="s">
        <v>46</v>
      </c>
      <c r="F33" s="25" t="s">
        <v>74</v>
      </c>
      <c r="G33" s="26" t="s">
        <v>105</v>
      </c>
      <c r="H33" s="15"/>
      <c r="I33" s="26" t="s">
        <v>129</v>
      </c>
      <c r="J33" s="15"/>
      <c r="K33" s="26" t="s">
        <v>136</v>
      </c>
    </row>
    <row r="34" spans="1:11" ht="38.25" x14ac:dyDescent="0.25">
      <c r="A34" s="14">
        <f t="shared" si="0"/>
        <v>24</v>
      </c>
      <c r="B34" s="25" t="s">
        <v>37</v>
      </c>
      <c r="C34" s="14">
        <v>2</v>
      </c>
      <c r="D34" s="25" t="s">
        <v>46</v>
      </c>
      <c r="E34" s="25" t="s">
        <v>46</v>
      </c>
      <c r="F34" s="25" t="s">
        <v>75</v>
      </c>
      <c r="G34" s="26" t="s">
        <v>106</v>
      </c>
      <c r="H34" s="15"/>
      <c r="I34" s="26" t="s">
        <v>75</v>
      </c>
      <c r="J34" s="15"/>
      <c r="K34" s="26" t="s">
        <v>136</v>
      </c>
    </row>
    <row r="35" spans="1:11" ht="25.5" x14ac:dyDescent="0.25">
      <c r="A35" s="14">
        <f>ROW(A35) - ROW($A$10)</f>
        <v>25</v>
      </c>
      <c r="B35" s="25" t="s">
        <v>38</v>
      </c>
      <c r="C35" s="14">
        <v>2</v>
      </c>
      <c r="D35" s="25" t="s">
        <v>46</v>
      </c>
      <c r="E35" s="25" t="s">
        <v>46</v>
      </c>
      <c r="F35" s="25" t="s">
        <v>76</v>
      </c>
      <c r="G35" s="26" t="s">
        <v>107</v>
      </c>
      <c r="H35" s="15"/>
      <c r="I35" s="26" t="s">
        <v>130</v>
      </c>
      <c r="J35" s="15"/>
      <c r="K35" s="26" t="s">
        <v>136</v>
      </c>
    </row>
    <row r="36" spans="1:11" ht="63.75" x14ac:dyDescent="0.25">
      <c r="A36" s="14">
        <f t="shared" si="0"/>
        <v>26</v>
      </c>
      <c r="B36" s="25" t="s">
        <v>39</v>
      </c>
      <c r="C36" s="14">
        <v>2</v>
      </c>
      <c r="D36" s="25" t="s">
        <v>47</v>
      </c>
      <c r="E36" s="25" t="s">
        <v>46</v>
      </c>
      <c r="F36" s="25" t="s">
        <v>77</v>
      </c>
      <c r="G36" s="26" t="s">
        <v>108</v>
      </c>
      <c r="H36" s="15"/>
      <c r="I36" s="26" t="s">
        <v>131</v>
      </c>
      <c r="J36" s="15"/>
      <c r="K36" s="26" t="s">
        <v>136</v>
      </c>
    </row>
    <row r="37" spans="1:11" ht="25.5" x14ac:dyDescent="0.25">
      <c r="A37" s="14">
        <f>ROW(A37) - ROW($A$10)</f>
        <v>27</v>
      </c>
      <c r="B37" s="25" t="s">
        <v>40</v>
      </c>
      <c r="C37" s="14">
        <v>1</v>
      </c>
      <c r="D37" s="25" t="s">
        <v>46</v>
      </c>
      <c r="E37" s="25" t="s">
        <v>46</v>
      </c>
      <c r="F37" s="25" t="s">
        <v>78</v>
      </c>
      <c r="G37" s="26" t="s">
        <v>109</v>
      </c>
      <c r="H37" s="15"/>
      <c r="I37" s="26" t="s">
        <v>115</v>
      </c>
      <c r="J37" s="15"/>
      <c r="K37" s="26" t="s">
        <v>136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46</v>
      </c>
      <c r="E38" s="25" t="s">
        <v>46</v>
      </c>
      <c r="F38" s="25" t="s">
        <v>79</v>
      </c>
      <c r="G38" s="26" t="s">
        <v>110</v>
      </c>
      <c r="H38" s="15"/>
      <c r="I38" s="26" t="s">
        <v>132</v>
      </c>
      <c r="J38" s="15"/>
      <c r="K38" s="26" t="s">
        <v>136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46</v>
      </c>
      <c r="E39" s="25" t="s">
        <v>46</v>
      </c>
      <c r="F39" s="25" t="s">
        <v>80</v>
      </c>
      <c r="G39" s="26" t="s">
        <v>111</v>
      </c>
      <c r="H39" s="15"/>
      <c r="I39" s="26" t="s">
        <v>133</v>
      </c>
      <c r="J39" s="15"/>
      <c r="K39" s="26" t="s">
        <v>136</v>
      </c>
    </row>
    <row r="40" spans="1:11" ht="51" x14ac:dyDescent="0.25">
      <c r="A40" s="14">
        <f t="shared" si="0"/>
        <v>30</v>
      </c>
      <c r="B40" s="25" t="s">
        <v>43</v>
      </c>
      <c r="C40" s="14">
        <v>2</v>
      </c>
      <c r="D40" s="25" t="s">
        <v>46</v>
      </c>
      <c r="E40" s="25" t="s">
        <v>46</v>
      </c>
      <c r="F40" s="25" t="s">
        <v>81</v>
      </c>
      <c r="G40" s="26" t="s">
        <v>112</v>
      </c>
      <c r="H40" s="15"/>
      <c r="I40" s="26" t="s">
        <v>134</v>
      </c>
      <c r="J40" s="15"/>
      <c r="K40" s="26" t="s">
        <v>136</v>
      </c>
    </row>
    <row r="41" spans="1:11" x14ac:dyDescent="0.25">
      <c r="G41" s="16"/>
      <c r="H41" s="16"/>
      <c r="I41" s="16"/>
      <c r="J41" s="16"/>
      <c r="K41" s="16"/>
    </row>
    <row r="42" spans="1:11" x14ac:dyDescent="0.25">
      <c r="G42" s="16"/>
      <c r="H42" s="16"/>
      <c r="I42" s="16"/>
      <c r="J42" s="16"/>
      <c r="K42" s="16"/>
    </row>
    <row r="43" spans="1:11" x14ac:dyDescent="0.25">
      <c r="G43" s="16"/>
      <c r="H43" s="16"/>
      <c r="I43" s="16"/>
      <c r="J43" s="16"/>
      <c r="K43" s="16"/>
    </row>
    <row r="44" spans="1:11" x14ac:dyDescent="0.25">
      <c r="G44" s="16"/>
      <c r="H44" s="16"/>
      <c r="I44" s="16"/>
      <c r="J44" s="16"/>
      <c r="K44" s="16"/>
    </row>
    <row r="45" spans="1:11" x14ac:dyDescent="0.25">
      <c r="G45" s="16"/>
      <c r="H45" s="16"/>
      <c r="I45" s="16"/>
      <c r="J45" s="16"/>
      <c r="K45" s="16"/>
    </row>
    <row r="46" spans="1:11" x14ac:dyDescent="0.25">
      <c r="G46" s="16"/>
      <c r="H46" s="16"/>
      <c r="I46" s="16"/>
      <c r="J46" s="16"/>
      <c r="K46" s="16"/>
    </row>
    <row r="47" spans="1:11" x14ac:dyDescent="0.25">
      <c r="H47" s="16"/>
      <c r="I47" s="16"/>
      <c r="J47" s="16"/>
      <c r="K47" s="16"/>
    </row>
    <row r="48" spans="1:11" x14ac:dyDescent="0.25">
      <c r="H48" s="16"/>
      <c r="I48" s="16"/>
      <c r="J48" s="16"/>
      <c r="K48" s="16"/>
    </row>
    <row r="49" spans="8:11" x14ac:dyDescent="0.25">
      <c r="H49" s="16"/>
      <c r="I49" s="16"/>
      <c r="J49" s="16"/>
      <c r="K49" s="16"/>
    </row>
    <row r="50" spans="8:11" x14ac:dyDescent="0.25">
      <c r="H50" s="16"/>
      <c r="I50" s="16"/>
      <c r="J50" s="16"/>
      <c r="K50" s="16"/>
    </row>
    <row r="51" spans="8:11" x14ac:dyDescent="0.25">
      <c r="H51" s="16"/>
      <c r="I51" s="16"/>
      <c r="J51" s="16"/>
      <c r="K51" s="16"/>
    </row>
    <row r="52" spans="8:11" x14ac:dyDescent="0.25">
      <c r="H52" s="16"/>
      <c r="I52" s="16"/>
      <c r="J52" s="16"/>
      <c r="K52" s="16"/>
    </row>
    <row r="53" spans="8:11" x14ac:dyDescent="0.25">
      <c r="H53" s="16"/>
      <c r="I53" s="16"/>
      <c r="J53" s="16"/>
      <c r="K53" s="16"/>
    </row>
    <row r="54" spans="8:11" x14ac:dyDescent="0.25">
      <c r="H54" s="16"/>
      <c r="I54" s="16"/>
      <c r="J54" s="16"/>
      <c r="K54" s="16"/>
    </row>
    <row r="55" spans="8:11" x14ac:dyDescent="0.25">
      <c r="H55" s="16"/>
      <c r="I55" s="16"/>
      <c r="J55" s="16"/>
      <c r="K55" s="16"/>
    </row>
    <row r="56" spans="8:11" x14ac:dyDescent="0.25">
      <c r="H56" s="16"/>
      <c r="I56" s="16"/>
      <c r="J56" s="16"/>
      <c r="K56" s="16"/>
    </row>
    <row r="57" spans="8:11" x14ac:dyDescent="0.25">
      <c r="H57" s="16"/>
      <c r="I57" s="16"/>
      <c r="J57" s="16"/>
      <c r="K57" s="16"/>
    </row>
    <row r="58" spans="8:11" x14ac:dyDescent="0.25">
      <c r="H58" s="16"/>
      <c r="I58" s="16"/>
      <c r="J58" s="16"/>
      <c r="K58" s="16"/>
    </row>
    <row r="59" spans="8:11" x14ac:dyDescent="0.25">
      <c r="H59" s="16"/>
      <c r="I59" s="16"/>
      <c r="J59" s="16"/>
      <c r="K59" s="16"/>
    </row>
    <row r="60" spans="8:11" x14ac:dyDescent="0.25">
      <c r="H60" s="16"/>
      <c r="I60" s="16"/>
      <c r="J60" s="16"/>
      <c r="K60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28" priority="29" operator="equal">
      <formula>"Not Fitted"</formula>
    </cfRule>
  </conditionalFormatting>
  <conditionalFormatting sqref="K13">
    <cfRule type="cellIs" dxfId="27" priority="28" operator="equal">
      <formula>"Not Fitted"</formula>
    </cfRule>
  </conditionalFormatting>
  <conditionalFormatting sqref="K14">
    <cfRule type="cellIs" dxfId="26" priority="27" operator="equal">
      <formula>"Not Fitted"</formula>
    </cfRule>
  </conditionalFormatting>
  <conditionalFormatting sqref="K15">
    <cfRule type="cellIs" dxfId="25" priority="26" operator="equal">
      <formula>"Not Fitted"</formula>
    </cfRule>
  </conditionalFormatting>
  <conditionalFormatting sqref="K16">
    <cfRule type="cellIs" dxfId="24" priority="25" operator="equal">
      <formula>"Not Fitted"</formula>
    </cfRule>
  </conditionalFormatting>
  <conditionalFormatting sqref="K17">
    <cfRule type="cellIs" dxfId="23" priority="24" operator="equal">
      <formula>"Not Fitted"</formula>
    </cfRule>
  </conditionalFormatting>
  <conditionalFormatting sqref="K18">
    <cfRule type="cellIs" dxfId="22" priority="23" operator="equal">
      <formula>"Not Fitted"</formula>
    </cfRule>
  </conditionalFormatting>
  <conditionalFormatting sqref="K19">
    <cfRule type="cellIs" dxfId="21" priority="22" operator="equal">
      <formula>"Not Fitted"</formula>
    </cfRule>
  </conditionalFormatting>
  <conditionalFormatting sqref="K20">
    <cfRule type="cellIs" dxfId="20" priority="21" operator="equal">
      <formula>"Not Fitted"</formula>
    </cfRule>
  </conditionalFormatting>
  <conditionalFormatting sqref="K21">
    <cfRule type="cellIs" dxfId="19" priority="20" operator="equal">
      <formula>"Not Fitted"</formula>
    </cfRule>
  </conditionalFormatting>
  <conditionalFormatting sqref="K22">
    <cfRule type="cellIs" dxfId="18" priority="19" operator="equal">
      <formula>"Not Fitted"</formula>
    </cfRule>
  </conditionalFormatting>
  <conditionalFormatting sqref="K23">
    <cfRule type="cellIs" dxfId="17" priority="18" operator="equal">
      <formula>"Not Fitted"</formula>
    </cfRule>
  </conditionalFormatting>
  <conditionalFormatting sqref="K24">
    <cfRule type="cellIs" dxfId="16" priority="17" operator="equal">
      <formula>"Not Fitted"</formula>
    </cfRule>
  </conditionalFormatting>
  <conditionalFormatting sqref="K25">
    <cfRule type="cellIs" dxfId="15" priority="16" operator="equal">
      <formula>"Not Fitted"</formula>
    </cfRule>
  </conditionalFormatting>
  <conditionalFormatting sqref="K26">
    <cfRule type="cellIs" dxfId="14" priority="15" operator="equal">
      <formula>"Not Fitted"</formula>
    </cfRule>
  </conditionalFormatting>
  <conditionalFormatting sqref="K27">
    <cfRule type="cellIs" dxfId="13" priority="14" operator="equal">
      <formula>"Not Fitted"</formula>
    </cfRule>
  </conditionalFormatting>
  <conditionalFormatting sqref="K28">
    <cfRule type="cellIs" dxfId="12" priority="13" operator="equal">
      <formula>"Not Fitted"</formula>
    </cfRule>
  </conditionalFormatting>
  <conditionalFormatting sqref="K29">
    <cfRule type="cellIs" dxfId="11" priority="12" operator="equal">
      <formula>"Not Fitted"</formula>
    </cfRule>
  </conditionalFormatting>
  <conditionalFormatting sqref="K30">
    <cfRule type="cellIs" dxfId="10" priority="11" operator="equal">
      <formula>"Not Fitted"</formula>
    </cfRule>
  </conditionalFormatting>
  <conditionalFormatting sqref="K31">
    <cfRule type="cellIs" dxfId="9" priority="10" operator="equal">
      <formula>"Not Fitted"</formula>
    </cfRule>
  </conditionalFormatting>
  <conditionalFormatting sqref="K32">
    <cfRule type="cellIs" dxfId="8" priority="9" operator="equal">
      <formula>"Not Fitted"</formula>
    </cfRule>
  </conditionalFormatting>
  <conditionalFormatting sqref="K33">
    <cfRule type="cellIs" dxfId="7" priority="8" operator="equal">
      <formula>"Not Fitted"</formula>
    </cfRule>
  </conditionalFormatting>
  <conditionalFormatting sqref="K34">
    <cfRule type="cellIs" dxfId="6" priority="7" operator="equal">
      <formula>"Not Fitted"</formula>
    </cfRule>
  </conditionalFormatting>
  <conditionalFormatting sqref="K35">
    <cfRule type="cellIs" dxfId="5" priority="6" operator="equal">
      <formula>"Not Fitted"</formula>
    </cfRule>
  </conditionalFormatting>
  <conditionalFormatting sqref="K36">
    <cfRule type="cellIs" dxfId="4" priority="5" operator="equal">
      <formula>"Not Fitted"</formula>
    </cfRule>
  </conditionalFormatting>
  <conditionalFormatting sqref="K37">
    <cfRule type="cellIs" dxfId="3" priority="4" operator="equal">
      <formula>"Not Fitted"</formula>
    </cfRule>
  </conditionalFormatting>
  <conditionalFormatting sqref="K38">
    <cfRule type="cellIs" dxfId="2" priority="3" operator="equal">
      <formula>"Not Fitted"</formula>
    </cfRule>
  </conditionalFormatting>
  <conditionalFormatting sqref="K39">
    <cfRule type="cellIs" dxfId="1" priority="2" operator="equal">
      <formula>"Not Fitted"</formula>
    </cfRule>
  </conditionalFormatting>
  <conditionalFormatting sqref="K40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2021-06-15T20:05:04Z</dcterms:modified>
</cp:coreProperties>
</file>