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dget" sheetId="2" r:id="rId5"/>
    <sheet state="visible" name="Customer Cost" sheetId="3" r:id="rId6"/>
  </sheets>
  <definedNames/>
  <calcPr/>
  <extLst>
    <ext uri="GoogleSheetsCustomDataVersion1">
      <go:sheetsCustomData xmlns:go="http://customooxmlschemas.google.com/" r:id="rId7" roundtripDataSignature="AMtx7mgImnEjvl71DCg6NIyDrE7fWoiz+g=="/>
    </ext>
  </extLst>
</workbook>
</file>

<file path=xl/sharedStrings.xml><?xml version="1.0" encoding="utf-8"?>
<sst xmlns="http://schemas.openxmlformats.org/spreadsheetml/2006/main" count="290" uniqueCount="108">
  <si>
    <t>Mech</t>
  </si>
  <si>
    <t>Links</t>
  </si>
  <si>
    <t>Pump</t>
  </si>
  <si>
    <t>https://www.amazon.com/dp/B08FXH94R7/ref=sspa_dk_detail_3?psc=1&amp;spLa=ZW5jcnlwdGVkUXVhbGlmaWVyPUExOUNTNFJJVVdQQU05JmVuY3J5cHRlZElkPUEwNjU3OTI2M1YxV0RJQzZVVkZUNCZlbmNyeXB0ZWRBZElkPUEwNjg2NDU4MjJZSjBDTjNBNTY5SiZ3aWRnZXROYW1lPXNwX2RldGFpbDImYWN0aW9uPWNsaWNrUmVkaXJlY3QmZG9Ob3RMb2dDbGljaz10cnVl</t>
  </si>
  <si>
    <t>Total</t>
  </si>
  <si>
    <t>Head</t>
  </si>
  <si>
    <t>https://www.accustream.com/waterjet-parts/accustream/a2/a2-cutting-head/12272.html</t>
  </si>
  <si>
    <t>Orfice</t>
  </si>
  <si>
    <t>https://www.accustream.com/waterjet-parts/accustream/a2/a2-orifices/11007-XXX.html</t>
  </si>
  <si>
    <t>Nozzel</t>
  </si>
  <si>
    <t>https://www.accustream.com/waterjet-parts/accustream/dialine/dialine-nozzles/12781-040-30.html</t>
  </si>
  <si>
    <t>ender 5 +</t>
  </si>
  <si>
    <t>https://www.creality3dofficial.com/products/creality-ender-5-3d-printer</t>
  </si>
  <si>
    <t>or</t>
  </si>
  <si>
    <t>https://www.creality3dofficial.com/products/creality-ender-5-plus-3d-printer</t>
  </si>
  <si>
    <t>https://www.amazon.com/TRONXY-Industrial-Automatically-330X330X400mm-filaments/dp/B07WSN8FY3/ref=sr_1_3?dchild=1&amp;keywords=Tronxy+X5SA+Pro&amp;qid=1600790491&amp;sr=8-3&amp;tag=all3dp0c-20</t>
  </si>
  <si>
    <t>sub total</t>
  </si>
  <si>
    <t>Water collection</t>
  </si>
  <si>
    <t>need to be decided</t>
  </si>
  <si>
    <t xml:space="preserve">Misc. </t>
  </si>
  <si>
    <t>Electrical</t>
  </si>
  <si>
    <t>Screen</t>
  </si>
  <si>
    <t>https://www.amazon.com/Eviciv-Portable-Monitor-Display-1024X600/dp/B07L6WT77H/ref=sr_1_4?dchild=1&amp;keywords=raspberry+pi+screen&amp;qid=1599621538&amp;sr=8-4</t>
  </si>
  <si>
    <t>Board</t>
  </si>
  <si>
    <t>https://www.amazon.com/gp/product/B072ZZ3YQW/ref=ppx_yo_dt_b_asin_title_o06_s02?ie=UTF8&amp;psc=1</t>
  </si>
  <si>
    <t>Stepper Motor drivers</t>
  </si>
  <si>
    <t>https://www.amazon.com/gp/product/B07LG1MJY2/ref=ppx_yo_dt_b_asin_title_o06_s01?ie=UTF8&amp;psc=1</t>
  </si>
  <si>
    <t>Misc(wires/connectors)</t>
  </si>
  <si>
    <t>pie</t>
  </si>
  <si>
    <t>https://www.amazon.com/Raspberry-Model-2019-Quad-Bluetooth/dp/B07TD42S27/ref=sr_1_4?crid=1DB1V1BADSTA8&amp;dchild=1&amp;keywords=raspberry+pi+4&amp;qid=1599621511&amp;sprefix=ras%2Caps%2C229&amp;sr=8-4</t>
  </si>
  <si>
    <t>SSR</t>
  </si>
  <si>
    <t>https://www.amazon.com/TWTADE-SSR-40-24-380V-Single-ssr-40da/dp/B079BGBCF4/ref=sr_1_3?crid=1HVT1XQAXMQB0&amp;dchild=1&amp;keywords=solid+state+relay+ac+to+dc&amp;qid=1600790233&amp;sprefix=solid+state+re%2Caps%2C220&amp;sr=8-3</t>
  </si>
  <si>
    <t>subtital</t>
  </si>
  <si>
    <t>Other</t>
  </si>
  <si>
    <t>Garnet (Abraisive)</t>
  </si>
  <si>
    <t>https://www.harborfreight.com/50-lb-glass-bead-80-grit-abrasive-media-61874.html</t>
  </si>
  <si>
    <t>-[=</t>
  </si>
  <si>
    <t>Item</t>
  </si>
  <si>
    <t>Price</t>
  </si>
  <si>
    <t>Date</t>
  </si>
  <si>
    <t>Receipt Saved?</t>
  </si>
  <si>
    <t>Source</t>
  </si>
  <si>
    <t>A2 Cutting Head</t>
  </si>
  <si>
    <t>y</t>
  </si>
  <si>
    <t>accustream</t>
  </si>
  <si>
    <t>Orifice 0.022</t>
  </si>
  <si>
    <t>Orifice 0.018</t>
  </si>
  <si>
    <t>Focusing Tube</t>
  </si>
  <si>
    <t>Electric Pressure Washer</t>
  </si>
  <si>
    <t>amazon</t>
  </si>
  <si>
    <t>Plumbing</t>
  </si>
  <si>
    <t xml:space="preserve">Home Depot </t>
  </si>
  <si>
    <t xml:space="preserve">Garnet (Glass Bead) </t>
  </si>
  <si>
    <t>Harbor Freight</t>
  </si>
  <si>
    <t>Ender 5 3D Printer</t>
  </si>
  <si>
    <t>Creatily3D</t>
  </si>
  <si>
    <t>PETG</t>
  </si>
  <si>
    <t xml:space="preserve">SSR </t>
  </si>
  <si>
    <t>Control Board 3D Printer</t>
  </si>
  <si>
    <t xml:space="preserve">Threaded Inserts </t>
  </si>
  <si>
    <t>M8 Nuts</t>
  </si>
  <si>
    <t>Pi Camera</t>
  </si>
  <si>
    <t xml:space="preserve">Pi Camera Cable </t>
  </si>
  <si>
    <t>Raspberry Pi 3B+</t>
  </si>
  <si>
    <t xml:space="preserve">SD Card </t>
  </si>
  <si>
    <t>M8 Lead Screw</t>
  </si>
  <si>
    <t>T Nuts</t>
  </si>
  <si>
    <t xml:space="preserve">Metric Fastener Kit </t>
  </si>
  <si>
    <t>Garnet (Aluminum Oxide)</t>
  </si>
  <si>
    <t>Grainger</t>
  </si>
  <si>
    <t>More PETG</t>
  </si>
  <si>
    <t xml:space="preserve">amazon </t>
  </si>
  <si>
    <t>LMG 500mm</t>
  </si>
  <si>
    <t>Power Cord</t>
  </si>
  <si>
    <t>Lithium Grease</t>
  </si>
  <si>
    <t xml:space="preserve">Timing Belt </t>
  </si>
  <si>
    <t>LMG 700mm</t>
  </si>
  <si>
    <t>Pulleys 3mm</t>
  </si>
  <si>
    <t xml:space="preserve">Pulleys 5mm </t>
  </si>
  <si>
    <t>Power Supply</t>
  </si>
  <si>
    <t>Touch Display</t>
  </si>
  <si>
    <t>Linear Bearings</t>
  </si>
  <si>
    <t>Stepper Motors</t>
  </si>
  <si>
    <t>V-slot</t>
  </si>
  <si>
    <t>n</t>
  </si>
  <si>
    <t>Sheet Metal</t>
  </si>
  <si>
    <t>IMS</t>
  </si>
  <si>
    <t>Pressure Washer 2</t>
  </si>
  <si>
    <t>Fitting</t>
  </si>
  <si>
    <t>home depot</t>
  </si>
  <si>
    <t>Acetone</t>
  </si>
  <si>
    <t>Foam Panel</t>
  </si>
  <si>
    <t>Bulkhead Fitting</t>
  </si>
  <si>
    <t>Ball Valve</t>
  </si>
  <si>
    <t>100 Grit Garnet</t>
  </si>
  <si>
    <t>grainger</t>
  </si>
  <si>
    <t>Stepper Cables</t>
  </si>
  <si>
    <t>Buck Converter</t>
  </si>
  <si>
    <t xml:space="preserve">Short Hose </t>
  </si>
  <si>
    <t>Correct Adapter</t>
  </si>
  <si>
    <t>Wrong Adapter</t>
  </si>
  <si>
    <t xml:space="preserve">WORKING ON RETURNING </t>
  </si>
  <si>
    <t>Total Spent:</t>
  </si>
  <si>
    <t>Remaining Budget:</t>
  </si>
  <si>
    <t>Bill Of Materials</t>
  </si>
  <si>
    <t>Accustream</t>
  </si>
  <si>
    <t>Amazon</t>
  </si>
  <si>
    <t>Control Board 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</si>
</sst>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7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u/>
      <sz val="10.0"/>
      <color theme="10"/>
      <name val="Arial"/>
    </font>
    <font>
      <u/>
      <sz val="10.0"/>
      <color theme="1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3" numFmtId="0" xfId="0" applyFont="1"/>
    <xf borderId="3" fillId="0" fontId="3" numFmtId="0" xfId="0" applyBorder="1" applyFont="1"/>
    <xf borderId="3" fillId="2" fontId="3" numFmtId="0" xfId="0" applyBorder="1" applyFill="1" applyFont="1"/>
    <xf borderId="3" fillId="3" fontId="3" numFmtId="0" xfId="0" applyBorder="1" applyFill="1" applyFont="1"/>
    <xf borderId="4" fillId="3" fontId="0" numFmtId="0" xfId="0" applyBorder="1" applyFont="1"/>
    <xf borderId="4" fillId="3" fontId="4" numFmtId="0" xfId="0" applyBorder="1" applyFont="1"/>
    <xf borderId="0" fillId="0" fontId="5" numFmtId="0" xfId="0" applyFont="1"/>
    <xf borderId="5" fillId="0" fontId="3" numFmtId="0" xfId="0" applyBorder="1" applyFont="1"/>
    <xf borderId="0" fillId="0" fontId="0" numFmtId="0" xfId="0" applyFont="1"/>
    <xf borderId="0" fillId="0" fontId="6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4" fontId="3" numFmtId="164" xfId="0" applyFill="1" applyFont="1" applyNumberFormat="1"/>
    <xf borderId="0" fillId="5" fontId="3" numFmtId="164" xfId="0" applyFill="1" applyFont="1" applyNumberFormat="1"/>
    <xf borderId="1" fillId="0" fontId="6" numFmtId="0" xfId="0" applyAlignment="1" applyBorder="1" applyFont="1">
      <alignment horizontal="center" readingOrder="0"/>
    </xf>
    <xf borderId="6" fillId="0" fontId="2" numFmtId="0" xfId="0" applyBorder="1" applyFont="1"/>
    <xf borderId="7" fillId="0" fontId="3" numFmtId="164" xfId="0" applyBorder="1" applyFont="1" applyNumberFormat="1"/>
    <xf borderId="7" fillId="0" fontId="3" numFmtId="165" xfId="0" applyBorder="1" applyFont="1" applyNumberFormat="1"/>
    <xf borderId="3" fillId="0" fontId="3" numFmtId="0" xfId="0" applyAlignment="1" applyBorder="1" applyFont="1">
      <alignment readingOrder="0"/>
    </xf>
    <xf borderId="5" fillId="0" fontId="2" numFmtId="0" xfId="0" applyBorder="1" applyFont="1"/>
    <xf borderId="8" fillId="0" fontId="2" numFmtId="0" xfId="0" applyBorder="1" applyFont="1"/>
    <xf borderId="3" fillId="0" fontId="3" numFmtId="164" xfId="0" applyBorder="1" applyFont="1" applyNumberFormat="1"/>
    <xf borderId="3" fillId="0" fontId="3" numFmtId="165" xfId="0" applyBorder="1" applyFont="1" applyNumberFormat="1"/>
    <xf borderId="3" fillId="0" fontId="6" numFmtId="0" xfId="0" applyAlignment="1" applyBorder="1" applyFont="1">
      <alignment readingOrder="0"/>
    </xf>
    <xf borderId="3" fillId="0" fontId="3" numFmtId="164" xfId="0" applyAlignment="1" applyBorder="1" applyFont="1" applyNumberFormat="1">
      <alignment readingOrder="0"/>
    </xf>
    <xf borderId="3" fillId="0" fontId="6" numFmtId="165" xfId="0" applyAlignment="1" applyBorder="1" applyFont="1" applyNumberFormat="1">
      <alignment readingOrder="0"/>
    </xf>
    <xf borderId="7" fillId="0" fontId="3" numFmtId="164" xfId="0" applyAlignment="1" applyBorder="1" applyFont="1" applyNumberFormat="1">
      <alignment readingOrder="0"/>
    </xf>
    <xf borderId="7" fillId="0" fontId="6" numFmtId="165" xfId="0" applyAlignment="1" applyBorder="1" applyFont="1" applyNumberFormat="1">
      <alignment readingOrder="0"/>
    </xf>
    <xf borderId="7" fillId="0" fontId="6" numFmtId="0" xfId="0" applyAlignment="1" applyBorder="1" applyFont="1">
      <alignment readingOrder="0"/>
    </xf>
    <xf borderId="3" fillId="0" fontId="6" numFmtId="0" xfId="0" applyBorder="1" applyFont="1"/>
    <xf borderId="3" fillId="4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TRONXY-Industrial-Automatically-330X330X400mm-filaments/dp/B07WSN8FY3/ref=sr_1_3?dchild=1&amp;keywords=Tronxy+X5SA+Pro&amp;qid=1600790491&amp;sr=8-3&amp;tag=all3dp0c-20" TargetMode="External"/><Relationship Id="rId2" Type="http://schemas.openxmlformats.org/officeDocument/2006/relationships/hyperlink" Target="https://www.amazon.com/gp/product/B07LG1MJY2/ref=ppx_yo_dt_b_asin_title_o06_s01?ie=UTF8&amp;psc=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29"/>
  </cols>
  <sheetData>
    <row r="1" ht="15.75" customHeight="1"/>
    <row r="2" ht="15.75" customHeight="1">
      <c r="A2" s="1" t="s">
        <v>0</v>
      </c>
      <c r="B2" s="2"/>
      <c r="C2" s="3" t="s">
        <v>1</v>
      </c>
    </row>
    <row r="3" ht="15.75" customHeight="1">
      <c r="A3" s="4" t="s">
        <v>2</v>
      </c>
      <c r="B3" s="4">
        <v>164.0</v>
      </c>
      <c r="C3" s="3" t="s">
        <v>3</v>
      </c>
      <c r="D3" s="5" t="s">
        <v>4</v>
      </c>
      <c r="E3" s="5">
        <f>SUM(B1:B502)</f>
        <v>1401.67</v>
      </c>
    </row>
    <row r="4" ht="15.75" customHeight="1">
      <c r="A4" s="4" t="s">
        <v>5</v>
      </c>
      <c r="B4" s="6">
        <v>310.0</v>
      </c>
      <c r="C4" s="3" t="s">
        <v>6</v>
      </c>
    </row>
    <row r="5" ht="15.75" customHeight="1">
      <c r="A5" s="4" t="s">
        <v>7</v>
      </c>
      <c r="B5" s="6">
        <v>15.0</v>
      </c>
      <c r="C5" s="3" t="s">
        <v>8</v>
      </c>
    </row>
    <row r="6" ht="15.75" customHeight="1">
      <c r="A6" s="4" t="s">
        <v>9</v>
      </c>
      <c r="B6" s="6">
        <v>75.0</v>
      </c>
      <c r="C6" s="3" t="s">
        <v>10</v>
      </c>
    </row>
    <row r="7" ht="15.75" customHeight="1">
      <c r="A7" s="4" t="s">
        <v>11</v>
      </c>
      <c r="B7" s="3">
        <v>311.67</v>
      </c>
      <c r="C7" s="3" t="s">
        <v>12</v>
      </c>
      <c r="G7" s="3" t="s">
        <v>13</v>
      </c>
      <c r="H7" s="3">
        <v>579.0</v>
      </c>
      <c r="I7" s="3" t="s">
        <v>14</v>
      </c>
    </row>
    <row r="8" ht="15.75" customHeight="1">
      <c r="A8" s="4"/>
      <c r="B8" s="4"/>
      <c r="H8" s="7">
        <v>289.0</v>
      </c>
      <c r="I8" s="8" t="s">
        <v>15</v>
      </c>
    </row>
    <row r="9" ht="15.75" customHeight="1">
      <c r="A9" s="4" t="s">
        <v>16</v>
      </c>
      <c r="C9" s="4">
        <f>SUM(B3:B7)</f>
        <v>875.67</v>
      </c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 t="s">
        <v>17</v>
      </c>
      <c r="B12" s="4">
        <v>100.0</v>
      </c>
      <c r="C12" s="3" t="s">
        <v>18</v>
      </c>
    </row>
    <row r="13" ht="15.75" customHeight="1">
      <c r="A13" s="4" t="s">
        <v>19</v>
      </c>
      <c r="B13" s="4">
        <v>100.0</v>
      </c>
    </row>
    <row r="14" ht="15.75" customHeight="1"/>
    <row r="15" ht="15.75" customHeight="1"/>
    <row r="16" ht="15.75" customHeight="1">
      <c r="A16" s="1" t="s">
        <v>20</v>
      </c>
      <c r="B16" s="2"/>
    </row>
    <row r="17" ht="15.75" customHeight="1">
      <c r="A17" s="4" t="s">
        <v>21</v>
      </c>
      <c r="B17" s="4">
        <v>80.0</v>
      </c>
      <c r="C17" s="3" t="s">
        <v>22</v>
      </c>
    </row>
    <row r="18" ht="15.75" customHeight="1">
      <c r="A18" s="4" t="s">
        <v>23</v>
      </c>
      <c r="B18" s="4">
        <v>30.0</v>
      </c>
      <c r="C18" s="3" t="s">
        <v>24</v>
      </c>
    </row>
    <row r="19" ht="15.75" customHeight="1">
      <c r="A19" s="4" t="s">
        <v>25</v>
      </c>
      <c r="B19" s="4">
        <v>19.0</v>
      </c>
      <c r="C19" s="9" t="s">
        <v>26</v>
      </c>
    </row>
    <row r="20" ht="15.75" customHeight="1">
      <c r="A20" s="4" t="s">
        <v>27</v>
      </c>
      <c r="B20" s="4">
        <v>100.0</v>
      </c>
    </row>
    <row r="21" ht="15.75" customHeight="1">
      <c r="A21" s="10" t="s">
        <v>28</v>
      </c>
      <c r="B21" s="10">
        <v>40.0</v>
      </c>
      <c r="C21" s="3" t="s">
        <v>29</v>
      </c>
    </row>
    <row r="22" ht="15.75" customHeight="1">
      <c r="A22" s="3" t="s">
        <v>30</v>
      </c>
      <c r="B22" s="3">
        <v>15.0</v>
      </c>
      <c r="C22" s="3" t="s">
        <v>31</v>
      </c>
    </row>
    <row r="23" ht="15.75" customHeight="1">
      <c r="A23" s="3"/>
      <c r="B23" s="3"/>
    </row>
    <row r="24" ht="15.75" customHeight="1">
      <c r="A24" s="3" t="s">
        <v>32</v>
      </c>
      <c r="C24" s="3">
        <f>SUM(B17:B22)</f>
        <v>284</v>
      </c>
    </row>
    <row r="25" ht="15.75" customHeight="1">
      <c r="A25" s="1" t="s">
        <v>33</v>
      </c>
      <c r="B25" s="2"/>
    </row>
    <row r="26" ht="15.75" customHeight="1">
      <c r="A26" s="4" t="s">
        <v>34</v>
      </c>
      <c r="B26" s="6">
        <v>42.0</v>
      </c>
      <c r="C26" s="11" t="s">
        <v>35</v>
      </c>
    </row>
    <row r="27" ht="15.75" customHeight="1">
      <c r="A27" s="4"/>
      <c r="B27" s="4"/>
    </row>
    <row r="28" ht="15.75" customHeight="1">
      <c r="A28" s="4"/>
      <c r="B28" s="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B2"/>
    <mergeCell ref="A16:B16"/>
    <mergeCell ref="A25:B25"/>
  </mergeCells>
  <hyperlinks>
    <hyperlink r:id="rId1" ref="I8"/>
    <hyperlink r:id="rId2" ref="C19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5" max="5" width="15.0"/>
  </cols>
  <sheetData>
    <row r="1">
      <c r="A1" s="12" t="s">
        <v>36</v>
      </c>
    </row>
    <row r="2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</row>
    <row r="3">
      <c r="A3" s="3" t="s">
        <v>42</v>
      </c>
      <c r="B3" s="13">
        <f>422.76</f>
        <v>422.76</v>
      </c>
      <c r="C3" s="14">
        <v>44123.0</v>
      </c>
      <c r="D3" s="3" t="s">
        <v>43</v>
      </c>
      <c r="E3" s="15" t="s">
        <v>44</v>
      </c>
      <c r="G3" s="16">
        <f>B3+B7+B8+B9+B11+B12+B13+B14+B15+B16+B20+B21+B22+B24+B24+B22+B26+B29+B45+B46+B47+B50</f>
        <v>1907.16</v>
      </c>
    </row>
    <row r="4">
      <c r="A4" s="3" t="s">
        <v>45</v>
      </c>
      <c r="D4" s="3" t="s">
        <v>43</v>
      </c>
      <c r="E4" s="15" t="s">
        <v>44</v>
      </c>
    </row>
    <row r="5">
      <c r="A5" s="3" t="s">
        <v>46</v>
      </c>
      <c r="D5" s="3" t="s">
        <v>43</v>
      </c>
      <c r="E5" s="15" t="s">
        <v>44</v>
      </c>
      <c r="G5" s="16">
        <f>B66-G3</f>
        <v>1460.52</v>
      </c>
    </row>
    <row r="6">
      <c r="A6" s="3" t="s">
        <v>47</v>
      </c>
      <c r="D6" s="3" t="s">
        <v>43</v>
      </c>
      <c r="E6" s="15" t="s">
        <v>44</v>
      </c>
    </row>
    <row r="7">
      <c r="A7" s="3" t="s">
        <v>48</v>
      </c>
      <c r="B7" s="13">
        <v>203.07</v>
      </c>
      <c r="C7" s="14">
        <v>44125.0</v>
      </c>
      <c r="D7" s="3" t="s">
        <v>43</v>
      </c>
      <c r="E7" s="15" t="s">
        <v>49</v>
      </c>
    </row>
    <row r="8">
      <c r="A8" s="3" t="s">
        <v>50</v>
      </c>
      <c r="B8" s="13">
        <v>32.31</v>
      </c>
      <c r="C8" s="14">
        <v>44132.0</v>
      </c>
      <c r="D8" s="3" t="s">
        <v>43</v>
      </c>
      <c r="E8" s="3" t="s">
        <v>51</v>
      </c>
    </row>
    <row r="9">
      <c r="A9" s="15" t="s">
        <v>52</v>
      </c>
      <c r="B9" s="13">
        <v>52.12</v>
      </c>
      <c r="C9" s="14">
        <v>44132.0</v>
      </c>
      <c r="D9" s="3" t="s">
        <v>43</v>
      </c>
      <c r="E9" s="3" t="s">
        <v>53</v>
      </c>
    </row>
    <row r="10">
      <c r="A10" s="3" t="s">
        <v>54</v>
      </c>
      <c r="B10" s="13">
        <v>311.67</v>
      </c>
      <c r="C10" s="14">
        <v>44145.0</v>
      </c>
      <c r="D10" s="3" t="s">
        <v>43</v>
      </c>
      <c r="E10" s="15" t="s">
        <v>55</v>
      </c>
    </row>
    <row r="11">
      <c r="A11" s="3" t="s">
        <v>42</v>
      </c>
      <c r="B11" s="13">
        <v>307.0</v>
      </c>
      <c r="C11" s="14">
        <v>44165.0</v>
      </c>
      <c r="D11" s="17" t="s">
        <v>43</v>
      </c>
      <c r="E11" s="17" t="s">
        <v>44</v>
      </c>
    </row>
    <row r="12">
      <c r="A12" s="3" t="s">
        <v>45</v>
      </c>
      <c r="B12" s="13">
        <v>14.5</v>
      </c>
      <c r="C12" s="14">
        <v>44155.0</v>
      </c>
      <c r="D12" s="17" t="s">
        <v>43</v>
      </c>
      <c r="E12" s="17" t="s">
        <v>44</v>
      </c>
    </row>
    <row r="13">
      <c r="A13" s="3" t="s">
        <v>46</v>
      </c>
      <c r="B13" s="13">
        <v>14.5</v>
      </c>
      <c r="C13" s="14">
        <v>44155.0</v>
      </c>
      <c r="D13" s="17" t="s">
        <v>43</v>
      </c>
      <c r="E13" s="17" t="s">
        <v>44</v>
      </c>
    </row>
    <row r="14">
      <c r="A14" s="3" t="s">
        <v>46</v>
      </c>
      <c r="B14" s="13">
        <v>14.5</v>
      </c>
      <c r="C14" s="14">
        <v>44165.0</v>
      </c>
      <c r="D14" s="17" t="s">
        <v>43</v>
      </c>
      <c r="E14" s="17" t="s">
        <v>44</v>
      </c>
    </row>
    <row r="15">
      <c r="A15" s="3" t="s">
        <v>45</v>
      </c>
      <c r="B15" s="13">
        <v>14.5</v>
      </c>
      <c r="C15" s="14">
        <v>44165.0</v>
      </c>
      <c r="D15" s="17" t="s">
        <v>43</v>
      </c>
      <c r="E15" s="17" t="s">
        <v>44</v>
      </c>
    </row>
    <row r="16">
      <c r="A16" s="3" t="s">
        <v>47</v>
      </c>
      <c r="B16" s="13">
        <v>75.0</v>
      </c>
      <c r="C16" s="14">
        <v>44155.0</v>
      </c>
      <c r="D16" s="17" t="s">
        <v>43</v>
      </c>
      <c r="E16" s="17" t="s">
        <v>44</v>
      </c>
    </row>
    <row r="17">
      <c r="A17" s="3" t="s">
        <v>56</v>
      </c>
      <c r="B17" s="13">
        <v>32.13</v>
      </c>
      <c r="C17" s="14">
        <v>44164.0</v>
      </c>
      <c r="D17" s="17" t="s">
        <v>43</v>
      </c>
      <c r="E17" s="17" t="s">
        <v>49</v>
      </c>
    </row>
    <row r="18">
      <c r="A18" s="3" t="s">
        <v>57</v>
      </c>
      <c r="B18" s="13">
        <v>10.68</v>
      </c>
      <c r="C18" s="14">
        <v>44165.0</v>
      </c>
      <c r="D18" s="17" t="s">
        <v>43</v>
      </c>
      <c r="E18" s="17" t="s">
        <v>49</v>
      </c>
    </row>
    <row r="19">
      <c r="A19" s="3" t="s">
        <v>58</v>
      </c>
      <c r="B19" s="13">
        <v>47.23</v>
      </c>
      <c r="C19" s="14">
        <v>44162.0</v>
      </c>
      <c r="D19" s="17" t="s">
        <v>43</v>
      </c>
      <c r="E19" s="17" t="s">
        <v>49</v>
      </c>
    </row>
    <row r="20">
      <c r="A20" s="17" t="s">
        <v>59</v>
      </c>
      <c r="B20" s="18">
        <v>21.59</v>
      </c>
      <c r="C20" s="19">
        <v>44172.0</v>
      </c>
      <c r="D20" s="17" t="s">
        <v>43</v>
      </c>
      <c r="E20" s="17" t="s">
        <v>49</v>
      </c>
    </row>
    <row r="21">
      <c r="A21" s="17" t="s">
        <v>60</v>
      </c>
      <c r="B21" s="18">
        <v>9.76</v>
      </c>
      <c r="C21" s="19">
        <v>44172.0</v>
      </c>
      <c r="D21" s="17" t="s">
        <v>43</v>
      </c>
      <c r="E21" s="17" t="s">
        <v>49</v>
      </c>
    </row>
    <row r="22">
      <c r="A22" s="17" t="s">
        <v>61</v>
      </c>
      <c r="B22" s="18">
        <v>15.05</v>
      </c>
      <c r="C22" s="19">
        <v>44171.0</v>
      </c>
      <c r="D22" s="17" t="s">
        <v>43</v>
      </c>
      <c r="E22" s="17" t="s">
        <v>49</v>
      </c>
    </row>
    <row r="23">
      <c r="A23" s="17" t="s">
        <v>62</v>
      </c>
      <c r="D23" s="17" t="s">
        <v>43</v>
      </c>
      <c r="E23" s="17" t="s">
        <v>49</v>
      </c>
    </row>
    <row r="24">
      <c r="A24" s="17" t="s">
        <v>63</v>
      </c>
      <c r="B24" s="18">
        <v>46.4</v>
      </c>
      <c r="C24" s="19">
        <v>44171.0</v>
      </c>
      <c r="D24" s="17" t="s">
        <v>43</v>
      </c>
      <c r="E24" s="17" t="s">
        <v>49</v>
      </c>
    </row>
    <row r="25">
      <c r="A25" s="17" t="s">
        <v>64</v>
      </c>
      <c r="D25" s="17" t="s">
        <v>43</v>
      </c>
      <c r="E25" s="17" t="s">
        <v>49</v>
      </c>
    </row>
    <row r="26">
      <c r="A26" s="17" t="s">
        <v>65</v>
      </c>
      <c r="B26" s="18">
        <v>57.08</v>
      </c>
      <c r="C26" s="19">
        <v>44172.0</v>
      </c>
      <c r="D26" s="17" t="s">
        <v>43</v>
      </c>
      <c r="E26" s="17" t="s">
        <v>49</v>
      </c>
    </row>
    <row r="27">
      <c r="A27" s="17" t="s">
        <v>66</v>
      </c>
      <c r="D27" s="17" t="s">
        <v>43</v>
      </c>
      <c r="E27" s="17" t="s">
        <v>49</v>
      </c>
    </row>
    <row r="28">
      <c r="A28" s="17" t="s">
        <v>67</v>
      </c>
      <c r="D28" s="17" t="s">
        <v>43</v>
      </c>
      <c r="E28" s="17" t="s">
        <v>49</v>
      </c>
    </row>
    <row r="29">
      <c r="A29" s="17" t="s">
        <v>68</v>
      </c>
      <c r="B29" s="18">
        <v>43.86</v>
      </c>
      <c r="C29" s="19">
        <v>44166.0</v>
      </c>
      <c r="D29" s="17" t="s">
        <v>43</v>
      </c>
      <c r="E29" s="17" t="s">
        <v>69</v>
      </c>
    </row>
    <row r="30">
      <c r="A30" s="17" t="s">
        <v>70</v>
      </c>
      <c r="B30" s="18">
        <v>78.18</v>
      </c>
      <c r="C30" s="19">
        <v>44204.0</v>
      </c>
      <c r="D30" s="17" t="s">
        <v>43</v>
      </c>
      <c r="E30" s="17" t="s">
        <v>71</v>
      </c>
    </row>
    <row r="31">
      <c r="A31" s="17" t="s">
        <v>72</v>
      </c>
      <c r="B31" s="18">
        <v>287.4</v>
      </c>
      <c r="C31" s="19">
        <v>44205.0</v>
      </c>
      <c r="D31" s="17" t="s">
        <v>43</v>
      </c>
      <c r="E31" s="17" t="s">
        <v>49</v>
      </c>
    </row>
    <row r="32">
      <c r="A32" s="17" t="s">
        <v>73</v>
      </c>
    </row>
    <row r="33">
      <c r="A33" s="17" t="s">
        <v>74</v>
      </c>
    </row>
    <row r="34">
      <c r="A34" s="17" t="s">
        <v>66</v>
      </c>
    </row>
    <row r="35">
      <c r="A35" s="17" t="s">
        <v>75</v>
      </c>
    </row>
    <row r="36">
      <c r="A36" s="17" t="s">
        <v>76</v>
      </c>
    </row>
    <row r="37">
      <c r="A37" s="17" t="s">
        <v>77</v>
      </c>
    </row>
    <row r="38">
      <c r="A38" s="17" t="s">
        <v>58</v>
      </c>
    </row>
    <row r="39">
      <c r="A39" s="17" t="s">
        <v>78</v>
      </c>
    </row>
    <row r="40">
      <c r="A40" s="17" t="s">
        <v>79</v>
      </c>
    </row>
    <row r="41">
      <c r="A41" s="17" t="s">
        <v>80</v>
      </c>
    </row>
    <row r="42">
      <c r="A42" s="17" t="s">
        <v>81</v>
      </c>
    </row>
    <row r="43">
      <c r="A43" s="17" t="s">
        <v>82</v>
      </c>
    </row>
    <row r="44">
      <c r="A44" s="17" t="s">
        <v>83</v>
      </c>
      <c r="B44" s="18">
        <v>129.1</v>
      </c>
      <c r="C44" s="19">
        <v>44205.0</v>
      </c>
      <c r="D44" s="17" t="s">
        <v>84</v>
      </c>
      <c r="E44" s="17" t="s">
        <v>49</v>
      </c>
    </row>
    <row r="45">
      <c r="A45" s="17" t="s">
        <v>85</v>
      </c>
      <c r="B45" s="18">
        <v>260.23</v>
      </c>
      <c r="C45" s="19">
        <v>44216.0</v>
      </c>
      <c r="D45" s="17" t="s">
        <v>43</v>
      </c>
      <c r="E45" s="17" t="s">
        <v>86</v>
      </c>
    </row>
    <row r="46">
      <c r="A46" s="17" t="s">
        <v>87</v>
      </c>
      <c r="B46" s="18">
        <v>184.49</v>
      </c>
      <c r="C46" s="19">
        <v>44217.0</v>
      </c>
      <c r="D46" s="17" t="s">
        <v>43</v>
      </c>
      <c r="E46" s="17" t="s">
        <v>49</v>
      </c>
    </row>
    <row r="47">
      <c r="A47" s="17" t="s">
        <v>88</v>
      </c>
      <c r="B47" s="18">
        <v>28.77</v>
      </c>
      <c r="C47" s="19">
        <v>44217.0</v>
      </c>
      <c r="D47" s="17" t="s">
        <v>43</v>
      </c>
      <c r="E47" s="17" t="s">
        <v>89</v>
      </c>
    </row>
    <row r="48">
      <c r="A48" s="17" t="s">
        <v>90</v>
      </c>
    </row>
    <row r="49">
      <c r="A49" s="17" t="s">
        <v>91</v>
      </c>
    </row>
    <row r="50">
      <c r="A50" s="17" t="s">
        <v>92</v>
      </c>
      <c r="B50" s="18">
        <v>28.22</v>
      </c>
      <c r="C50" s="19">
        <v>44240.0</v>
      </c>
      <c r="D50" s="17" t="s">
        <v>43</v>
      </c>
      <c r="E50" s="17" t="s">
        <v>49</v>
      </c>
    </row>
    <row r="51">
      <c r="A51" s="17" t="s">
        <v>93</v>
      </c>
    </row>
    <row r="52">
      <c r="A52" s="17" t="s">
        <v>94</v>
      </c>
      <c r="B52" s="18">
        <v>50.4</v>
      </c>
      <c r="C52" s="19">
        <v>44267.0</v>
      </c>
      <c r="D52" s="17" t="s">
        <v>84</v>
      </c>
      <c r="E52" s="17" t="s">
        <v>95</v>
      </c>
    </row>
    <row r="53">
      <c r="A53" s="17" t="s">
        <v>96</v>
      </c>
      <c r="B53" s="18">
        <v>15.19</v>
      </c>
      <c r="C53" s="19">
        <v>44319.0</v>
      </c>
      <c r="D53" s="17" t="s">
        <v>43</v>
      </c>
      <c r="E53" s="17" t="s">
        <v>49</v>
      </c>
    </row>
    <row r="54">
      <c r="A54" s="17" t="s">
        <v>57</v>
      </c>
      <c r="B54" s="18">
        <v>16.16</v>
      </c>
      <c r="C54" s="19">
        <v>44267.0</v>
      </c>
      <c r="D54" s="17" t="s">
        <v>43</v>
      </c>
      <c r="E54" s="17" t="s">
        <v>49</v>
      </c>
    </row>
    <row r="55">
      <c r="A55" s="17" t="s">
        <v>97</v>
      </c>
      <c r="B55" s="18">
        <v>15.19</v>
      </c>
      <c r="C55" s="19">
        <v>44267.0</v>
      </c>
      <c r="D55" s="17" t="s">
        <v>43</v>
      </c>
      <c r="E55" s="17" t="s">
        <v>49</v>
      </c>
    </row>
    <row r="56">
      <c r="A56" s="17" t="s">
        <v>98</v>
      </c>
      <c r="B56" s="18">
        <v>13.89</v>
      </c>
      <c r="C56" s="19">
        <v>44256.0</v>
      </c>
      <c r="D56" s="17" t="s">
        <v>43</v>
      </c>
      <c r="E56" s="17" t="s">
        <v>49</v>
      </c>
    </row>
    <row r="57">
      <c r="A57" s="17" t="s">
        <v>63</v>
      </c>
      <c r="B57" s="18">
        <v>45.06</v>
      </c>
      <c r="C57" s="19">
        <v>44267.0</v>
      </c>
      <c r="D57" s="17" t="s">
        <v>43</v>
      </c>
      <c r="E57" s="17" t="s">
        <v>49</v>
      </c>
    </row>
    <row r="58">
      <c r="A58" s="17" t="s">
        <v>93</v>
      </c>
      <c r="B58" s="18">
        <v>51.56</v>
      </c>
      <c r="C58" s="19">
        <v>44272.0</v>
      </c>
      <c r="D58" s="17" t="s">
        <v>43</v>
      </c>
      <c r="E58" s="17" t="s">
        <v>49</v>
      </c>
    </row>
    <row r="59">
      <c r="A59" s="17" t="s">
        <v>92</v>
      </c>
    </row>
    <row r="60">
      <c r="A60" s="17" t="s">
        <v>97</v>
      </c>
    </row>
    <row r="61">
      <c r="A61" s="17" t="s">
        <v>57</v>
      </c>
    </row>
    <row r="62">
      <c r="A62" s="17" t="s">
        <v>99</v>
      </c>
      <c r="B62" s="18">
        <v>236.13</v>
      </c>
      <c r="C62" s="19">
        <v>44277.0</v>
      </c>
      <c r="D62" s="17" t="s">
        <v>43</v>
      </c>
      <c r="E62" s="17" t="s">
        <v>44</v>
      </c>
    </row>
    <row r="63">
      <c r="A63" s="17" t="s">
        <v>100</v>
      </c>
      <c r="B63" s="18">
        <v>182.0</v>
      </c>
      <c r="C63" s="19">
        <v>44271.0</v>
      </c>
      <c r="D63" s="17" t="s">
        <v>43</v>
      </c>
      <c r="E63" s="17" t="s">
        <v>44</v>
      </c>
      <c r="F63" s="17" t="s">
        <v>101</v>
      </c>
    </row>
    <row r="64">
      <c r="B64" s="13"/>
    </row>
    <row r="65">
      <c r="B65" s="13"/>
    </row>
    <row r="66">
      <c r="A66" s="3" t="s">
        <v>102</v>
      </c>
      <c r="B66" s="20">
        <f>SUM(B3:B65)</f>
        <v>3367.68</v>
      </c>
    </row>
    <row r="67">
      <c r="A67" s="3" t="s">
        <v>103</v>
      </c>
      <c r="B67" s="21">
        <f>4000-B66</f>
        <v>632.32</v>
      </c>
    </row>
  </sheetData>
  <mergeCells count="25">
    <mergeCell ref="A1:E1"/>
    <mergeCell ref="B3:B6"/>
    <mergeCell ref="C3:C6"/>
    <mergeCell ref="B22:B23"/>
    <mergeCell ref="C22:C23"/>
    <mergeCell ref="B24:B25"/>
    <mergeCell ref="C24:C25"/>
    <mergeCell ref="C47:C49"/>
    <mergeCell ref="D47:D49"/>
    <mergeCell ref="C50:C51"/>
    <mergeCell ref="D50:D51"/>
    <mergeCell ref="E50:E51"/>
    <mergeCell ref="B47:B49"/>
    <mergeCell ref="B50:B51"/>
    <mergeCell ref="B58:B61"/>
    <mergeCell ref="C58:C61"/>
    <mergeCell ref="D58:D61"/>
    <mergeCell ref="E58:E61"/>
    <mergeCell ref="B26:B28"/>
    <mergeCell ref="C26:C28"/>
    <mergeCell ref="B31:B43"/>
    <mergeCell ref="C31:C43"/>
    <mergeCell ref="D31:D43"/>
    <mergeCell ref="E31:E43"/>
    <mergeCell ref="E47:E4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</cols>
  <sheetData>
    <row r="1">
      <c r="A1" s="22" t="s">
        <v>104</v>
      </c>
      <c r="B1" s="23"/>
      <c r="C1" s="23"/>
      <c r="D1" s="23"/>
      <c r="E1" s="2"/>
    </row>
    <row r="2">
      <c r="A2" s="4" t="s">
        <v>37</v>
      </c>
      <c r="B2" s="4" t="s">
        <v>38</v>
      </c>
      <c r="C2" s="4" t="s">
        <v>39</v>
      </c>
      <c r="D2" s="4" t="s">
        <v>40</v>
      </c>
      <c r="E2" s="4" t="s">
        <v>41</v>
      </c>
    </row>
    <row r="3">
      <c r="A3" s="4" t="s">
        <v>42</v>
      </c>
      <c r="B3" s="24">
        <f>422.76</f>
        <v>422.76</v>
      </c>
      <c r="C3" s="25">
        <v>44123.0</v>
      </c>
      <c r="D3" s="4" t="s">
        <v>43</v>
      </c>
      <c r="E3" s="26" t="s">
        <v>105</v>
      </c>
    </row>
    <row r="4">
      <c r="A4" s="4" t="s">
        <v>45</v>
      </c>
      <c r="B4" s="27"/>
      <c r="C4" s="27"/>
      <c r="D4" s="4" t="s">
        <v>43</v>
      </c>
      <c r="E4" s="26" t="s">
        <v>105</v>
      </c>
    </row>
    <row r="5">
      <c r="A5" s="4" t="s">
        <v>46</v>
      </c>
      <c r="B5" s="27"/>
      <c r="C5" s="27"/>
      <c r="D5" s="4" t="s">
        <v>43</v>
      </c>
      <c r="E5" s="26" t="s">
        <v>105</v>
      </c>
    </row>
    <row r="6">
      <c r="A6" s="4" t="s">
        <v>47</v>
      </c>
      <c r="B6" s="28"/>
      <c r="C6" s="28"/>
      <c r="D6" s="4" t="s">
        <v>43</v>
      </c>
      <c r="E6" s="26" t="s">
        <v>105</v>
      </c>
    </row>
    <row r="7">
      <c r="A7" s="4" t="s">
        <v>48</v>
      </c>
      <c r="B7" s="29">
        <v>203.07</v>
      </c>
      <c r="C7" s="30">
        <v>44125.0</v>
      </c>
      <c r="D7" s="4" t="s">
        <v>43</v>
      </c>
      <c r="E7" s="26" t="s">
        <v>106</v>
      </c>
    </row>
    <row r="8">
      <c r="A8" s="4" t="s">
        <v>50</v>
      </c>
      <c r="B8" s="29">
        <v>32.31</v>
      </c>
      <c r="C8" s="30">
        <v>44132.0</v>
      </c>
      <c r="D8" s="4" t="s">
        <v>43</v>
      </c>
      <c r="E8" s="4" t="s">
        <v>51</v>
      </c>
    </row>
    <row r="9">
      <c r="A9" s="4" t="s">
        <v>56</v>
      </c>
      <c r="B9" s="29">
        <v>32.13</v>
      </c>
      <c r="C9" s="30">
        <v>44164.0</v>
      </c>
      <c r="D9" s="31" t="s">
        <v>43</v>
      </c>
      <c r="E9" s="31" t="s">
        <v>106</v>
      </c>
    </row>
    <row r="10">
      <c r="A10" s="4" t="s">
        <v>57</v>
      </c>
      <c r="B10" s="29">
        <v>10.68</v>
      </c>
      <c r="C10" s="30">
        <v>44165.0</v>
      </c>
      <c r="D10" s="31" t="s">
        <v>43</v>
      </c>
      <c r="E10" s="31" t="s">
        <v>106</v>
      </c>
    </row>
    <row r="11">
      <c r="A11" s="26" t="s">
        <v>107</v>
      </c>
      <c r="B11" s="29">
        <v>47.23</v>
      </c>
      <c r="C11" s="30">
        <v>44162.0</v>
      </c>
      <c r="D11" s="31" t="s">
        <v>43</v>
      </c>
      <c r="E11" s="31" t="s">
        <v>106</v>
      </c>
    </row>
    <row r="12">
      <c r="A12" s="31" t="s">
        <v>59</v>
      </c>
      <c r="B12" s="32">
        <v>21.59</v>
      </c>
      <c r="C12" s="33">
        <v>44172.0</v>
      </c>
      <c r="D12" s="31" t="s">
        <v>43</v>
      </c>
      <c r="E12" s="31" t="s">
        <v>106</v>
      </c>
    </row>
    <row r="13">
      <c r="A13" s="31" t="s">
        <v>60</v>
      </c>
      <c r="B13" s="32">
        <v>9.76</v>
      </c>
      <c r="C13" s="33">
        <v>44172.0</v>
      </c>
      <c r="D13" s="31" t="s">
        <v>43</v>
      </c>
      <c r="E13" s="31" t="s">
        <v>106</v>
      </c>
    </row>
    <row r="14">
      <c r="A14" s="31" t="s">
        <v>63</v>
      </c>
      <c r="B14" s="34">
        <v>46.4</v>
      </c>
      <c r="C14" s="35">
        <v>44171.0</v>
      </c>
      <c r="D14" s="31" t="s">
        <v>43</v>
      </c>
      <c r="E14" s="31" t="s">
        <v>106</v>
      </c>
    </row>
    <row r="15">
      <c r="A15" s="31" t="s">
        <v>64</v>
      </c>
      <c r="B15" s="28"/>
      <c r="C15" s="28"/>
      <c r="D15" s="31" t="s">
        <v>43</v>
      </c>
      <c r="E15" s="31" t="s">
        <v>106</v>
      </c>
    </row>
    <row r="16">
      <c r="A16" s="31" t="s">
        <v>65</v>
      </c>
      <c r="B16" s="34">
        <v>57.08</v>
      </c>
      <c r="C16" s="35">
        <v>44172.0</v>
      </c>
      <c r="D16" s="31" t="s">
        <v>43</v>
      </c>
      <c r="E16" s="31" t="s">
        <v>106</v>
      </c>
    </row>
    <row r="17">
      <c r="A17" s="31" t="s">
        <v>66</v>
      </c>
      <c r="B17" s="27"/>
      <c r="C17" s="27"/>
      <c r="D17" s="31" t="s">
        <v>43</v>
      </c>
      <c r="E17" s="31" t="s">
        <v>106</v>
      </c>
    </row>
    <row r="18">
      <c r="A18" s="31" t="s">
        <v>67</v>
      </c>
      <c r="B18" s="28"/>
      <c r="C18" s="28"/>
      <c r="D18" s="31" t="s">
        <v>43</v>
      </c>
      <c r="E18" s="31" t="s">
        <v>106</v>
      </c>
    </row>
    <row r="19">
      <c r="A19" s="31" t="s">
        <v>68</v>
      </c>
      <c r="B19" s="32">
        <v>43.86</v>
      </c>
      <c r="C19" s="33">
        <v>44166.0</v>
      </c>
      <c r="D19" s="31" t="s">
        <v>43</v>
      </c>
      <c r="E19" s="31" t="s">
        <v>69</v>
      </c>
    </row>
    <row r="20">
      <c r="A20" s="31" t="s">
        <v>72</v>
      </c>
      <c r="B20" s="34">
        <v>287.4</v>
      </c>
      <c r="C20" s="35">
        <v>44205.0</v>
      </c>
      <c r="D20" s="36" t="s">
        <v>43</v>
      </c>
      <c r="E20" s="36" t="s">
        <v>106</v>
      </c>
    </row>
    <row r="21">
      <c r="A21" s="31" t="s">
        <v>73</v>
      </c>
      <c r="B21" s="27"/>
      <c r="C21" s="27"/>
      <c r="D21" s="27"/>
      <c r="E21" s="27"/>
    </row>
    <row r="22">
      <c r="A22" s="31" t="s">
        <v>74</v>
      </c>
      <c r="B22" s="27"/>
      <c r="C22" s="27"/>
      <c r="D22" s="27"/>
      <c r="E22" s="27"/>
    </row>
    <row r="23">
      <c r="A23" s="31" t="s">
        <v>66</v>
      </c>
      <c r="B23" s="27"/>
      <c r="C23" s="27"/>
      <c r="D23" s="27"/>
      <c r="E23" s="27"/>
    </row>
    <row r="24">
      <c r="A24" s="31" t="s">
        <v>75</v>
      </c>
      <c r="B24" s="27"/>
      <c r="C24" s="27"/>
      <c r="D24" s="27"/>
      <c r="E24" s="27"/>
    </row>
    <row r="25">
      <c r="A25" s="31" t="s">
        <v>76</v>
      </c>
      <c r="B25" s="27"/>
      <c r="C25" s="27"/>
      <c r="D25" s="27"/>
      <c r="E25" s="27"/>
    </row>
    <row r="26">
      <c r="A26" s="31" t="s">
        <v>77</v>
      </c>
      <c r="B26" s="27"/>
      <c r="C26" s="27"/>
      <c r="D26" s="27"/>
      <c r="E26" s="27"/>
    </row>
    <row r="27">
      <c r="A27" s="31" t="s">
        <v>58</v>
      </c>
      <c r="B27" s="27"/>
      <c r="C27" s="27"/>
      <c r="D27" s="27"/>
      <c r="E27" s="27"/>
    </row>
    <row r="28">
      <c r="A28" s="31" t="s">
        <v>78</v>
      </c>
      <c r="B28" s="27"/>
      <c r="C28" s="27"/>
      <c r="D28" s="27"/>
      <c r="E28" s="27"/>
    </row>
    <row r="29">
      <c r="A29" s="31" t="s">
        <v>79</v>
      </c>
      <c r="B29" s="27"/>
      <c r="C29" s="27"/>
      <c r="D29" s="27"/>
      <c r="E29" s="27"/>
    </row>
    <row r="30">
      <c r="A30" s="31" t="s">
        <v>80</v>
      </c>
      <c r="B30" s="27"/>
      <c r="C30" s="27"/>
      <c r="D30" s="27"/>
      <c r="E30" s="27"/>
    </row>
    <row r="31">
      <c r="A31" s="31" t="s">
        <v>81</v>
      </c>
      <c r="B31" s="27"/>
      <c r="C31" s="27"/>
      <c r="D31" s="27"/>
      <c r="E31" s="27"/>
    </row>
    <row r="32">
      <c r="A32" s="31" t="s">
        <v>82</v>
      </c>
      <c r="B32" s="28"/>
      <c r="C32" s="28"/>
      <c r="D32" s="28"/>
      <c r="E32" s="28"/>
    </row>
    <row r="33">
      <c r="A33" s="31" t="s">
        <v>83</v>
      </c>
      <c r="B33" s="32">
        <v>129.1</v>
      </c>
      <c r="C33" s="33">
        <v>44205.0</v>
      </c>
      <c r="D33" s="31" t="s">
        <v>43</v>
      </c>
      <c r="E33" s="31" t="s">
        <v>106</v>
      </c>
    </row>
    <row r="34">
      <c r="A34" s="31" t="s">
        <v>85</v>
      </c>
      <c r="B34" s="32">
        <v>260.23</v>
      </c>
      <c r="C34" s="33">
        <v>44216.0</v>
      </c>
      <c r="D34" s="31" t="s">
        <v>43</v>
      </c>
      <c r="E34" s="31" t="s">
        <v>86</v>
      </c>
    </row>
    <row r="35">
      <c r="A35" s="31" t="s">
        <v>92</v>
      </c>
      <c r="B35" s="34">
        <v>28.22</v>
      </c>
      <c r="C35" s="35">
        <v>44240.0</v>
      </c>
      <c r="D35" s="36" t="s">
        <v>43</v>
      </c>
      <c r="E35" s="36" t="s">
        <v>106</v>
      </c>
    </row>
    <row r="36">
      <c r="A36" s="31" t="s">
        <v>93</v>
      </c>
      <c r="B36" s="28"/>
      <c r="C36" s="28"/>
      <c r="D36" s="28"/>
      <c r="E36" s="28"/>
    </row>
    <row r="37">
      <c r="A37" s="31" t="s">
        <v>94</v>
      </c>
      <c r="B37" s="32">
        <v>50.4</v>
      </c>
      <c r="C37" s="33">
        <v>44267.0</v>
      </c>
      <c r="D37" s="31" t="s">
        <v>84</v>
      </c>
      <c r="E37" s="31" t="s">
        <v>69</v>
      </c>
    </row>
    <row r="38">
      <c r="A38" s="31" t="s">
        <v>96</v>
      </c>
      <c r="B38" s="32">
        <v>15.19</v>
      </c>
      <c r="C38" s="33">
        <v>44319.0</v>
      </c>
      <c r="D38" s="31" t="s">
        <v>43</v>
      </c>
      <c r="E38" s="31" t="s">
        <v>106</v>
      </c>
    </row>
    <row r="39">
      <c r="A39" s="31" t="s">
        <v>97</v>
      </c>
      <c r="B39" s="32">
        <v>15.19</v>
      </c>
      <c r="C39" s="33">
        <v>44267.0</v>
      </c>
      <c r="D39" s="31" t="s">
        <v>43</v>
      </c>
      <c r="E39" s="31" t="s">
        <v>106</v>
      </c>
    </row>
    <row r="40">
      <c r="A40" s="31" t="s">
        <v>98</v>
      </c>
      <c r="B40" s="32">
        <v>13.89</v>
      </c>
      <c r="C40" s="33">
        <v>44256.0</v>
      </c>
      <c r="D40" s="31" t="s">
        <v>43</v>
      </c>
      <c r="E40" s="31" t="s">
        <v>106</v>
      </c>
    </row>
    <row r="41">
      <c r="A41" s="31" t="s">
        <v>99</v>
      </c>
      <c r="B41" s="32">
        <v>236.13</v>
      </c>
      <c r="C41" s="33">
        <v>44277.0</v>
      </c>
      <c r="D41" s="31" t="s">
        <v>43</v>
      </c>
      <c r="E41" s="31" t="s">
        <v>105</v>
      </c>
    </row>
    <row r="42">
      <c r="A42" s="37"/>
      <c r="B42" s="29"/>
      <c r="C42" s="37"/>
      <c r="D42" s="37"/>
      <c r="E42" s="37"/>
    </row>
    <row r="43">
      <c r="A43" s="4" t="s">
        <v>102</v>
      </c>
      <c r="B43" s="38">
        <f>SUM(B3:B42)</f>
        <v>1962.62</v>
      </c>
      <c r="C43" s="37"/>
      <c r="D43" s="37"/>
      <c r="E43" s="37"/>
    </row>
  </sheetData>
  <mergeCells count="15">
    <mergeCell ref="B20:B32"/>
    <mergeCell ref="C20:C32"/>
    <mergeCell ref="D20:D32"/>
    <mergeCell ref="E20:E32"/>
    <mergeCell ref="B35:B36"/>
    <mergeCell ref="C35:C36"/>
    <mergeCell ref="D35:D36"/>
    <mergeCell ref="E35:E36"/>
    <mergeCell ref="A1:E1"/>
    <mergeCell ref="B3:B6"/>
    <mergeCell ref="C3:C6"/>
    <mergeCell ref="B14:B15"/>
    <mergeCell ref="C14:C15"/>
    <mergeCell ref="B16:B18"/>
    <mergeCell ref="C16:C1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