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ltra\OneDrive\Documents\GCU\ESG-451\Drive\Capstone\Week 5\"/>
    </mc:Choice>
  </mc:AlternateContent>
  <xr:revisionPtr revIDLastSave="0" documentId="13_ncr:1_{31F3F2D2-5F4E-4D43-B8AC-4C4133BA58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mQaZHRcNfAXFkCKaLivJZlpCVvw=="/>
    </ext>
  </extLst>
</workbook>
</file>

<file path=xl/calcChain.xml><?xml version="1.0" encoding="utf-8"?>
<calcChain xmlns="http://schemas.openxmlformats.org/spreadsheetml/2006/main">
  <c r="E32" i="1" l="1"/>
  <c r="E31" i="1"/>
  <c r="E28" i="1"/>
  <c r="E27" i="1"/>
  <c r="E26" i="1"/>
  <c r="E25" i="1"/>
  <c r="E24" i="1"/>
  <c r="E23" i="1"/>
  <c r="E22" i="1"/>
  <c r="E21" i="1"/>
  <c r="E18" i="1"/>
  <c r="E17" i="1"/>
  <c r="G16" i="1"/>
  <c r="E16" i="1"/>
  <c r="E15" i="1"/>
  <c r="E14" i="1"/>
  <c r="E13" i="1"/>
  <c r="E12" i="1"/>
  <c r="E11" i="1"/>
  <c r="E10" i="1"/>
  <c r="G9" i="1"/>
  <c r="E9" i="1"/>
  <c r="E8" i="1"/>
  <c r="E7" i="1"/>
  <c r="E6" i="1"/>
  <c r="E5" i="1"/>
  <c r="E4" i="1"/>
  <c r="E3" i="1"/>
  <c r="K3" i="1" s="1"/>
</calcChain>
</file>

<file path=xl/sharedStrings.xml><?xml version="1.0" encoding="utf-8"?>
<sst xmlns="http://schemas.openxmlformats.org/spreadsheetml/2006/main" count="155" uniqueCount="120">
  <si>
    <t>Cost Per Item</t>
  </si>
  <si>
    <t>Mechanical</t>
  </si>
  <si>
    <t>Part Number</t>
  </si>
  <si>
    <t># of items needed</t>
  </si>
  <si>
    <t>item total cost</t>
  </si>
  <si>
    <t>Supplier Name</t>
  </si>
  <si>
    <t>Contact Information</t>
  </si>
  <si>
    <t>Lead Time</t>
  </si>
  <si>
    <t>Links</t>
  </si>
  <si>
    <t>Pump</t>
  </si>
  <si>
    <t>ASIN: B08FXH94R7</t>
  </si>
  <si>
    <t>Suyncll (Bought on Amazon)</t>
  </si>
  <si>
    <t>support@suyncll.com</t>
  </si>
  <si>
    <t>5 days</t>
  </si>
  <si>
    <t>https://www.amazon.com/dp/B08FXH94R7/ref=sspa_dk_detail_3?psc=1&amp;spLa=ZW5jcnlwdGVkUXVhbGlmaWVyPUExOUNTNFJJVVdQQU05JmVuY3J5cHRlZElkPUEwNjU3OTI2M1YxV0RJQzZVVkZUNCZlbmNyeXB0ZWRBZElkPUEwNjg2NDU4MjJZSjBDTjNBNTY5SiZ3aWRnZXROYW1lPXNwX2RldGFpbDImYWN0aW9uPWNsaWNrUmVkaXJlY3QmZG9Ob3RMb2dDbGljaz10cnVl</t>
  </si>
  <si>
    <t>Total</t>
  </si>
  <si>
    <t>A2 Cutting Head</t>
  </si>
  <si>
    <t>1-12272</t>
  </si>
  <si>
    <t>AccuStream</t>
  </si>
  <si>
    <t>1.866.566.7099</t>
  </si>
  <si>
    <t>1-5 days</t>
  </si>
  <si>
    <t>https://www.accustream.com/waterjet-parts/accustream/a2/a2-cutting-head/12272.html</t>
  </si>
  <si>
    <t>Orfice</t>
  </si>
  <si>
    <t>1-11007-XXX</t>
  </si>
  <si>
    <t>https://www.accustream.com/waterjet-parts/accustream/a2/a2-orifices/11007-XXX.html</t>
  </si>
  <si>
    <t>Nozzel</t>
  </si>
  <si>
    <t>1-12781-040-30</t>
  </si>
  <si>
    <t>https://www.accustream.com/waterjet-parts/accustream/dialine/dialine-nozzles/12781-040-30.html</t>
  </si>
  <si>
    <t>ender 5 3D printer</t>
  </si>
  <si>
    <t>N/A</t>
  </si>
  <si>
    <t>Creality</t>
  </si>
  <si>
    <t>service@creality3d.cn</t>
  </si>
  <si>
    <t>5-10 days</t>
  </si>
  <si>
    <t>https://www.creality3dofficial.com/products/creality-ender-5-3d-printer?variant=16035813392433</t>
  </si>
  <si>
    <t>or (alternative products)</t>
  </si>
  <si>
    <t>https://www.creality3dofficial.com/products/creality-ender-5-plus-3d-printer</t>
  </si>
  <si>
    <t>power strip</t>
  </si>
  <si>
    <t>ASIN:B01M7SPNM1</t>
  </si>
  <si>
    <t>APC Store</t>
  </si>
  <si>
    <t>877.272.2722</t>
  </si>
  <si>
    <t>1-4 days</t>
  </si>
  <si>
    <t>https://www.amazon.com/APC-Protector-SurgeArrest-Essential-PE76/dp/B01M7SPNM1/ref=sr_1_11?crid=3LS1WC1P0XKMS&amp;dchild=1&amp;keywords=power%2Bstrip&amp;qid=1602022835&amp;sprefix=power%2Bs%2Caps%2C191&amp;sr=8-11&amp;th=1</t>
  </si>
  <si>
    <t>https://www.amazon.com/TRONXY-Industrial-Automatically-330X330X400mm-filaments/dp/B07WSN8FY3/ref=sr_1_3?dchild=1&amp;keywords=Tronxy+X5SA+Pro&amp;qid=1600790491&amp;sr=8-3&amp;tag=all3dp0c-20</t>
  </si>
  <si>
    <t>silicon cauclking</t>
  </si>
  <si>
    <t>Home Depot</t>
  </si>
  <si>
    <t>https://www.homedepot.com/p/DAP-Alex-Plus-10-1-oz-White-Acrylic-Latex-Caulk-Plus-Silicone-18103/100097524?MERCH=REC-_-searchViewed-_-NA-_-100097524-_-N</t>
  </si>
  <si>
    <t>Metal Framing 1.5in x 20ft</t>
  </si>
  <si>
    <t>Industrial Metal Supply</t>
  </si>
  <si>
    <t>(602) 454-1500</t>
  </si>
  <si>
    <t>1-7 days</t>
  </si>
  <si>
    <t>Industrial metal (free delivery after $100)-https://www.industrialmetalsupply.com/</t>
  </si>
  <si>
    <t xml:space="preserve">high pressure tubing </t>
  </si>
  <si>
    <t>need to order head in order to know thread size</t>
  </si>
  <si>
    <t>https://www.accustream.com/waterjet-parts/high-pressure-fittings-tubing/nipples.html</t>
  </si>
  <si>
    <t>series t nuts</t>
  </si>
  <si>
    <t>SO191015009</t>
  </si>
  <si>
    <t>Socell</t>
  </si>
  <si>
    <t>https://www.amazon.com/askseller?marketplaceID=ATVPDKIKX0DER&amp;sellerID=A3Q36ESUL8UZUU&amp;_encoding=UTF8&amp;ref_=v_sp_contact_seller&amp;</t>
  </si>
  <si>
    <t>https://www.amazon.com/Socell-180Pcs-Hammer-Fastener-Assortment/dp/B07Z4YH6NP/ref=sr_1_3?dchild=1&amp;keywords=t+nuts&amp;qid=1602097679&amp;sr=8-3</t>
  </si>
  <si>
    <t>metric nuts (assorted)</t>
  </si>
  <si>
    <t>32DA32D-20HW2</t>
  </si>
  <si>
    <t xml:space="preserve">Copper state </t>
  </si>
  <si>
    <t>800.603.6887</t>
  </si>
  <si>
    <t>Pick up availabe now</t>
  </si>
  <si>
    <t>https://www.copperstate.com/shop/5637158390/nuts-washers-metric</t>
  </si>
  <si>
    <t>metric bolts (assorted)</t>
  </si>
  <si>
    <t>32DA24D-20SHCP</t>
  </si>
  <si>
    <t>https://www.copperstate.com/shop/5637158466/metric</t>
  </si>
  <si>
    <t>flap disks</t>
  </si>
  <si>
    <t>22FDN-37004</t>
  </si>
  <si>
    <t>https://www.copperstate.com/shop/5637154879/flap-discs</t>
  </si>
  <si>
    <t>Storage bin</t>
  </si>
  <si>
    <t>used for small parts and containing water on inital testing</t>
  </si>
  <si>
    <t>https://www.homedepot.com/p/HDX-55-Gal-Tough-Storage-Bin-in-Black-HDX55GONLINE-4/205597365?MERCH=REC-_-searchViewed-_-NA-_-205597365-_-N</t>
  </si>
  <si>
    <t>Water collection</t>
  </si>
  <si>
    <t>need to be decided-- possible sheet metal?</t>
  </si>
  <si>
    <t xml:space="preserve">Misc. </t>
  </si>
  <si>
    <t>need to be decided based on future needs</t>
  </si>
  <si>
    <t>Electrical</t>
  </si>
  <si>
    <t>Screen (Touchscreen monitor)</t>
  </si>
  <si>
    <t>ASIN: B07L6WT77H</t>
  </si>
  <si>
    <t>EVICIV</t>
  </si>
  <si>
    <t>support@eviciv.com</t>
  </si>
  <si>
    <t>https://www.amazon.com/Eviciv-Portable-Monitor-Display-1024X600/dp/B07L6WT77H/ref=sr_1_4?dchild=1&amp;keywords=raspberry+pi+screen&amp;qid=1599621538&amp;sr=8-4</t>
  </si>
  <si>
    <t>3D Printer Controller Board</t>
  </si>
  <si>
    <t>KINGPRINT-ZZB000071A9</t>
  </si>
  <si>
    <t xml:space="preserve">BIGTREETECH </t>
  </si>
  <si>
    <t>Info@Bigtree-Tech.Com</t>
  </si>
  <si>
    <t>https://www.amazon.com/gp/product/B072ZZ3YQW/ref=ppx_yo_dt_b_asin_title_o06_s02?ie=UTF8&amp;psc=1</t>
  </si>
  <si>
    <t>Stepper Motor drivers</t>
  </si>
  <si>
    <t>EZZB00030120190508</t>
  </si>
  <si>
    <t>https://www.amazon.com/BIQU-Printer-Stepstick-TMC2208-Heatsink/dp/B07RLXLW1X/ref=sr_1_4?dchild=1&amp;keywords=TMC2208&amp;qid=1602200271&amp;s=industrial&amp;sr=1-4</t>
  </si>
  <si>
    <t>Misc(wires/connectors)</t>
  </si>
  <si>
    <t>need to be decided</t>
  </si>
  <si>
    <t>Raspberry Pie 4 model</t>
  </si>
  <si>
    <t>ASIN: B07TD42S27</t>
  </si>
  <si>
    <t>Raspberry</t>
  </si>
  <si>
    <t>https://www.raspberrypi.org/contact/</t>
  </si>
  <si>
    <t>https://www.amazon.com/Raspberry-Model-2019-Quad-Bluetooth/dp/B07TD42S27/ref=sr_1_4?crid=1DB1V1BADSTA8&amp;dchild=1&amp;keywords=raspberry+pi+4&amp;qid=1599621511&amp;sprefix=ras%2Caps%2C229&amp;sr=8-4</t>
  </si>
  <si>
    <t>SSR</t>
  </si>
  <si>
    <t>ASIN: B079BGBCF4</t>
  </si>
  <si>
    <t>Suzhou Taishun Electronics</t>
  </si>
  <si>
    <t>0086-51263409</t>
  </si>
  <si>
    <t>https://www.amazon.com/TWTADE-SSR-40-24-380V-Single-ssr-40da/dp/B079BGBCF4/ref=sr_1_3?crid=1HVT1XQAXMQB0&amp;dchild=1&amp;keywords=solid+state+relay+ac+to+dc&amp;qid=1600790233&amp;sprefix=solid+state+re%2Caps%2C220&amp;sr=8-3</t>
  </si>
  <si>
    <t>sd card (32gb)</t>
  </si>
  <si>
    <t>ASIN: B06XWN9Q99</t>
  </si>
  <si>
    <t xml:space="preserve">Samsung </t>
  </si>
  <si>
    <t>1 (800) 726-7864</t>
  </si>
  <si>
    <t>https://www.amazon.com/Samsung-MicroSDHC-Adapter-MB-ME32GA-AM/dp/B06XWN9Q99/ref=sr_1_3?crid=QMIPR4RT3S6B&amp;dchild=1&amp;keywords=32gb+micro+sd+card&amp;qid=1602022706&amp;sprefix=32gb+%2Caps%2C183&amp;sr=8-3</t>
  </si>
  <si>
    <t>usb to usb--b</t>
  </si>
  <si>
    <t>ASIN: B00P0FO1P0</t>
  </si>
  <si>
    <t>UGREEN</t>
  </si>
  <si>
    <t>support@ugreen.com</t>
  </si>
  <si>
    <t>https://www.amazon.com/UGREEN-Printer-Scanner-Brother-Lexmark/dp/B00P0FO1P0/ref=sxin_11_lp-trr-2-na_152935615194d986ea8d20d48ba906c3dadd0a72?cv_ct_cx=usb+cable&amp;dchild=1&amp;keywords=usb+cable&amp;pd_rd_i=B00P0FO1P0&amp;pd_rd_r=90439f69-0f61-4e2a-a056-7333ec890a71&amp;pd_rd_w=g6WYm&amp;pd_rd_wg=G6MTX&amp;pf_rd_p=79c6e13e-fbdb-4ab1-8d83-9d1dbd2f11f4&amp;pf_rd_r=MMSA27Y34NRDFHT05QVB&amp;qid=1602096307&amp;sr=1-4-5519553e-2baa-451e-af83-b0156e5c6669</t>
  </si>
  <si>
    <t>Other</t>
  </si>
  <si>
    <t>Garnet (Abraisive)</t>
  </si>
  <si>
    <t>Harbor Freight</t>
  </si>
  <si>
    <t>1-800-444-3353</t>
  </si>
  <si>
    <t>Pick up available</t>
  </si>
  <si>
    <t>https://www.harborfreight.com/50-lb-glass-bead-80-grit-abrasive-media-61874.html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</si>
</sst>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rgb="FF252525"/>
      <name val="Helvetica"/>
    </font>
    <font>
      <u/>
      <sz val="10"/>
      <color theme="10"/>
      <name val="Arial"/>
    </font>
    <font>
      <sz val="11"/>
      <color rgb="FF000000"/>
      <name val="Arial"/>
    </font>
    <font>
      <sz val="11"/>
      <color rgb="FF11111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rgb="FFDCDBD8"/>
      <name val="Aktiv-grotesk"/>
    </font>
    <font>
      <u/>
      <sz val="10"/>
      <color theme="10"/>
      <name val="Arial"/>
    </font>
    <font>
      <u/>
      <sz val="10"/>
      <color rgb="FF0000FF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1" fillId="0" borderId="1" xfId="0" applyFont="1" applyBorder="1"/>
    <xf numFmtId="0" fontId="4" fillId="0" borderId="0" xfId="0" applyFont="1" applyAlignment="1"/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4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/>
    <xf numFmtId="0" fontId="0" fillId="0" borderId="4" xfId="0" applyFont="1" applyBorder="1"/>
    <xf numFmtId="0" fontId="6" fillId="0" borderId="4" xfId="0" applyFont="1" applyBorder="1"/>
    <xf numFmtId="0" fontId="7" fillId="3" borderId="0" xfId="0" applyFont="1" applyFill="1" applyAlignment="1">
      <alignment vertical="top"/>
    </xf>
    <xf numFmtId="0" fontId="1" fillId="0" borderId="0" xfId="0" applyFont="1" applyAlignment="1"/>
    <xf numFmtId="0" fontId="8" fillId="3" borderId="0" xfId="0" applyFont="1" applyFill="1"/>
    <xf numFmtId="0" fontId="9" fillId="0" borderId="0" xfId="0" applyFont="1" applyAlignme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 applyFont="1" applyAlignment="1">
      <alignment horizontal="left"/>
    </xf>
    <xf numFmtId="0" fontId="1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3" fillId="0" borderId="0" xfId="0" applyFont="1" applyAlignment="1"/>
    <xf numFmtId="0" fontId="4" fillId="0" borderId="5" xfId="0" applyFont="1" applyBorder="1"/>
    <xf numFmtId="0" fontId="1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15" fillId="2" borderId="0" xfId="0" applyFont="1" applyFill="1" applyAlignment="1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HDX-55-Gal-Tough-Storage-Bin-in-Black-HDX55GONLINE-4/205597365?MERCH=REC-_-searchViewed-_-NA-_-205597365-_-N" TargetMode="External"/><Relationship Id="rId3" Type="http://schemas.openxmlformats.org/officeDocument/2006/relationships/hyperlink" Target="https://www.amazon.com/askseller?marketplaceID=ATVPDKIKX0DER&amp;sellerID=A3Q36ESUL8UZUU&amp;_encoding=UTF8&amp;ref_=v_sp_contact_seller&amp;" TargetMode="External"/><Relationship Id="rId7" Type="http://schemas.openxmlformats.org/officeDocument/2006/relationships/hyperlink" Target="https://www.copperstate.com/shop/5637154879/flap-discs" TargetMode="External"/><Relationship Id="rId2" Type="http://schemas.openxmlformats.org/officeDocument/2006/relationships/hyperlink" Target="https://www.accustream.com/waterjet-parts/high-pressure-fittings-tubing/nipples.html" TargetMode="External"/><Relationship Id="rId1" Type="http://schemas.openxmlformats.org/officeDocument/2006/relationships/hyperlink" Target="https://www.amazon.com/TRONXY-Industrial-Automatically-330X330X400mm-filaments/dp/B07WSN8FY3/ref=sr_1_3?dchild=1&amp;keywords=Tronxy+X5SA+Pro&amp;qid=1600790491&amp;sr=8-3&amp;tag=all3dp0c-20" TargetMode="External"/><Relationship Id="rId6" Type="http://schemas.openxmlformats.org/officeDocument/2006/relationships/hyperlink" Target="https://www.copperstate.com/shop/5637158466/metric" TargetMode="External"/><Relationship Id="rId11" Type="http://schemas.openxmlformats.org/officeDocument/2006/relationships/hyperlink" Target="https://www.amazon.com/UGREEN-Printer-Scanner-Brother-Lexmark/dp/B00P0FO1P0/ref=sxin_11_lp-trr-2-na_152935615194d986ea8d20d48ba906c3dadd0a72?cv_ct_cx=usb+cable&amp;dchild=1&amp;keywords=usb+cable&amp;pd_rd_i=B00P0FO1P0&amp;pd_rd_r=90439f69-0f61-4e2a-a056-7333ec890a71&amp;pd_rd_w=g6WYm&amp;pd_rd_wg=G6MTX&amp;pf_rd_p=79c6e13e-fbdb-4ab1-8d83-9d1dbd2f11f4&amp;pf_rd_r=MMSA27Y34NRDFHT05QVB&amp;qid=1602096307&amp;sr=1-4-5519553e-2baa-451e-af83-b0156e5c6669" TargetMode="External"/><Relationship Id="rId5" Type="http://schemas.openxmlformats.org/officeDocument/2006/relationships/hyperlink" Target="https://www.copperstate.com/shop/5637158390/nuts-washers-metric" TargetMode="External"/><Relationship Id="rId10" Type="http://schemas.openxmlformats.org/officeDocument/2006/relationships/hyperlink" Target="https://www.raspberrypi.org/contact/" TargetMode="External"/><Relationship Id="rId4" Type="http://schemas.openxmlformats.org/officeDocument/2006/relationships/hyperlink" Target="https://www.amazon.com/Socell-180Pcs-Hammer-Fastener-Assortment/dp/B07Z4YH6NP/ref=sr_1_3?dchild=1&amp;keywords=t+nuts&amp;qid=1602097679&amp;sr=8-3" TargetMode="External"/><Relationship Id="rId9" Type="http://schemas.openxmlformats.org/officeDocument/2006/relationships/hyperlink" Target="https://www.amazon.com/BIQU-Printer-Stepstick-TMC2208-Heatsink/dp/B07RLXLW1X/ref=sr_1_4?dchild=1&amp;keywords=TMC2208&amp;qid=1602200271&amp;s=industrial&amp;sr=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2"/>
  <sheetViews>
    <sheetView tabSelected="1" topLeftCell="A7" workbookViewId="0">
      <selection activeCell="I26" sqref="I26"/>
    </sheetView>
  </sheetViews>
  <sheetFormatPr defaultColWidth="14.44140625" defaultRowHeight="15" customHeight="1"/>
  <cols>
    <col min="1" max="1" width="23.109375" customWidth="1"/>
    <col min="2" max="2" width="14.44140625" customWidth="1"/>
    <col min="3" max="4" width="16.33203125" customWidth="1"/>
    <col min="5" max="5" width="12.88671875" customWidth="1"/>
    <col min="6" max="6" width="25.33203125" customWidth="1"/>
    <col min="7" max="7" width="17.6640625" customWidth="1"/>
    <col min="8" max="8" width="14.44140625" customWidth="1"/>
    <col min="9" max="9" width="34.33203125" customWidth="1"/>
    <col min="10" max="10" width="14.44140625" customWidth="1"/>
  </cols>
  <sheetData>
    <row r="1" spans="1:16" ht="15.75" customHeight="1">
      <c r="B1" s="1" t="s">
        <v>0</v>
      </c>
    </row>
    <row r="2" spans="1:16" ht="15.75" customHeight="1">
      <c r="A2" s="32" t="s">
        <v>1</v>
      </c>
      <c r="B2" s="33"/>
      <c r="C2" s="2" t="s">
        <v>2</v>
      </c>
      <c r="D2" s="3" t="s">
        <v>3</v>
      </c>
      <c r="E2" s="2" t="s">
        <v>4</v>
      </c>
      <c r="F2" s="1" t="s">
        <v>5</v>
      </c>
      <c r="G2" s="1" t="s">
        <v>6</v>
      </c>
      <c r="H2" s="1" t="s">
        <v>7</v>
      </c>
      <c r="I2" s="4" t="s">
        <v>8</v>
      </c>
    </row>
    <row r="3" spans="1:16" ht="15.75" customHeight="1">
      <c r="A3" s="3" t="s">
        <v>9</v>
      </c>
      <c r="B3" s="3">
        <v>164</v>
      </c>
      <c r="C3" s="5" t="s">
        <v>10</v>
      </c>
      <c r="D3" s="6">
        <v>1</v>
      </c>
      <c r="E3" s="6">
        <f t="shared" ref="E3:E15" si="0">B3*D3</f>
        <v>164</v>
      </c>
      <c r="F3" s="7" t="s">
        <v>11</v>
      </c>
      <c r="G3" s="8" t="s">
        <v>12</v>
      </c>
      <c r="H3" s="7" t="s">
        <v>13</v>
      </c>
      <c r="I3" s="9" t="s">
        <v>14</v>
      </c>
      <c r="J3" s="10" t="s">
        <v>15</v>
      </c>
      <c r="K3" s="10">
        <f>SUM(E1:E31)</f>
        <v>2341.13</v>
      </c>
    </row>
    <row r="4" spans="1:16" ht="15.75" customHeight="1">
      <c r="A4" s="2" t="s">
        <v>16</v>
      </c>
      <c r="B4" s="3">
        <v>310</v>
      </c>
      <c r="C4" s="11" t="s">
        <v>17</v>
      </c>
      <c r="D4" s="6">
        <v>1</v>
      </c>
      <c r="E4" s="6">
        <f t="shared" si="0"/>
        <v>310</v>
      </c>
      <c r="F4" s="7" t="s">
        <v>18</v>
      </c>
      <c r="G4" s="8" t="s">
        <v>19</v>
      </c>
      <c r="H4" s="7" t="s">
        <v>20</v>
      </c>
      <c r="I4" s="12" t="s">
        <v>21</v>
      </c>
    </row>
    <row r="5" spans="1:16" ht="15.75" customHeight="1">
      <c r="A5" s="3" t="s">
        <v>22</v>
      </c>
      <c r="B5" s="3">
        <v>15</v>
      </c>
      <c r="C5" s="11" t="s">
        <v>23</v>
      </c>
      <c r="D5" s="6">
        <v>2</v>
      </c>
      <c r="E5" s="6">
        <f t="shared" si="0"/>
        <v>30</v>
      </c>
      <c r="F5" s="7" t="s">
        <v>18</v>
      </c>
      <c r="G5" s="8" t="s">
        <v>19</v>
      </c>
      <c r="H5" s="7" t="s">
        <v>20</v>
      </c>
      <c r="I5" s="12" t="s">
        <v>24</v>
      </c>
    </row>
    <row r="6" spans="1:16" ht="15.75" customHeight="1">
      <c r="A6" s="3" t="s">
        <v>25</v>
      </c>
      <c r="B6" s="3">
        <v>75</v>
      </c>
      <c r="C6" s="11" t="s">
        <v>26</v>
      </c>
      <c r="D6" s="6">
        <v>3</v>
      </c>
      <c r="E6" s="6">
        <f t="shared" si="0"/>
        <v>225</v>
      </c>
      <c r="F6" s="7" t="s">
        <v>18</v>
      </c>
      <c r="G6" s="8" t="s">
        <v>19</v>
      </c>
      <c r="H6" s="7" t="s">
        <v>20</v>
      </c>
      <c r="I6" s="12" t="s">
        <v>27</v>
      </c>
    </row>
    <row r="7" spans="1:16" ht="15.75" customHeight="1">
      <c r="A7" s="2" t="s">
        <v>28</v>
      </c>
      <c r="B7" s="4">
        <v>319</v>
      </c>
      <c r="C7" s="5" t="s">
        <v>29</v>
      </c>
      <c r="D7" s="6">
        <v>1</v>
      </c>
      <c r="E7" s="6">
        <f t="shared" si="0"/>
        <v>319</v>
      </c>
      <c r="F7" s="7" t="s">
        <v>30</v>
      </c>
      <c r="G7" s="8" t="s">
        <v>31</v>
      </c>
      <c r="H7" s="7" t="s">
        <v>32</v>
      </c>
      <c r="I7" s="12" t="s">
        <v>33</v>
      </c>
      <c r="M7" s="13" t="s">
        <v>34</v>
      </c>
      <c r="N7" s="9">
        <v>579</v>
      </c>
      <c r="O7" s="9" t="s">
        <v>35</v>
      </c>
    </row>
    <row r="8" spans="1:16" ht="15.75" customHeight="1">
      <c r="A8" s="3" t="s">
        <v>36</v>
      </c>
      <c r="B8" s="3">
        <v>11.83</v>
      </c>
      <c r="C8" s="5" t="s">
        <v>37</v>
      </c>
      <c r="D8" s="6">
        <v>2</v>
      </c>
      <c r="E8" s="6">
        <f t="shared" si="0"/>
        <v>23.66</v>
      </c>
      <c r="F8" s="7" t="s">
        <v>38</v>
      </c>
      <c r="G8" s="8" t="s">
        <v>39</v>
      </c>
      <c r="H8" s="7" t="s">
        <v>40</v>
      </c>
      <c r="I8" s="12" t="s">
        <v>41</v>
      </c>
      <c r="N8" s="14">
        <v>289</v>
      </c>
      <c r="O8" s="15" t="s">
        <v>42</v>
      </c>
    </row>
    <row r="9" spans="1:16" ht="15.75" customHeight="1">
      <c r="A9" s="3" t="s">
        <v>43</v>
      </c>
      <c r="B9" s="3">
        <v>2.58</v>
      </c>
      <c r="C9" s="5" t="s">
        <v>29</v>
      </c>
      <c r="D9" s="6">
        <v>3</v>
      </c>
      <c r="E9" s="6">
        <f t="shared" si="0"/>
        <v>7.74</v>
      </c>
      <c r="F9" s="16" t="s">
        <v>44</v>
      </c>
      <c r="G9" s="8">
        <f>16238490125</f>
        <v>16238490125</v>
      </c>
      <c r="H9" s="7" t="s">
        <v>40</v>
      </c>
      <c r="I9" s="12" t="s">
        <v>45</v>
      </c>
    </row>
    <row r="10" spans="1:16" ht="15.75" customHeight="1">
      <c r="A10" s="2" t="s">
        <v>46</v>
      </c>
      <c r="B10" s="2">
        <v>34.4</v>
      </c>
      <c r="C10" s="5" t="s">
        <v>29</v>
      </c>
      <c r="D10" s="5">
        <v>4</v>
      </c>
      <c r="E10" s="6">
        <f t="shared" si="0"/>
        <v>137.6</v>
      </c>
      <c r="F10" s="7" t="s">
        <v>47</v>
      </c>
      <c r="G10" s="8" t="s">
        <v>48</v>
      </c>
      <c r="H10" s="7" t="s">
        <v>49</v>
      </c>
      <c r="I10" s="17" t="s">
        <v>50</v>
      </c>
    </row>
    <row r="11" spans="1:16" ht="15.75" customHeight="1">
      <c r="A11" s="2" t="s">
        <v>51</v>
      </c>
      <c r="B11" s="2">
        <v>200</v>
      </c>
      <c r="C11" s="5" t="s">
        <v>29</v>
      </c>
      <c r="D11" s="5">
        <v>1</v>
      </c>
      <c r="E11" s="6">
        <f t="shared" si="0"/>
        <v>200</v>
      </c>
      <c r="F11" s="18"/>
      <c r="G11" s="8"/>
      <c r="H11" s="7"/>
      <c r="I11" s="17" t="s">
        <v>52</v>
      </c>
      <c r="O11" s="19" t="s">
        <v>53</v>
      </c>
    </row>
    <row r="12" spans="1:16" ht="15.75" customHeight="1">
      <c r="A12" s="2" t="s">
        <v>54</v>
      </c>
      <c r="B12" s="2">
        <v>11</v>
      </c>
      <c r="C12" s="5" t="s">
        <v>55</v>
      </c>
      <c r="D12" s="5">
        <v>1</v>
      </c>
      <c r="E12" s="6">
        <f t="shared" si="0"/>
        <v>11</v>
      </c>
      <c r="F12" s="7" t="s">
        <v>56</v>
      </c>
      <c r="G12" s="20" t="s">
        <v>57</v>
      </c>
      <c r="H12" s="7" t="s">
        <v>40</v>
      </c>
      <c r="I12" s="21" t="s">
        <v>58</v>
      </c>
    </row>
    <row r="13" spans="1:16" ht="15.75" customHeight="1">
      <c r="A13" s="2" t="s">
        <v>59</v>
      </c>
      <c r="B13" s="2">
        <v>109</v>
      </c>
      <c r="C13" s="5" t="s">
        <v>60</v>
      </c>
      <c r="D13" s="6">
        <v>1</v>
      </c>
      <c r="E13" s="6">
        <f t="shared" si="0"/>
        <v>109</v>
      </c>
      <c r="F13" s="7" t="s">
        <v>61</v>
      </c>
      <c r="G13" s="22" t="s">
        <v>62</v>
      </c>
      <c r="H13" s="7" t="s">
        <v>63</v>
      </c>
      <c r="I13" s="21" t="s">
        <v>64</v>
      </c>
    </row>
    <row r="14" spans="1:16" ht="15.75" customHeight="1">
      <c r="A14" s="2" t="s">
        <v>65</v>
      </c>
      <c r="B14" s="2">
        <v>71.989999999999995</v>
      </c>
      <c r="C14" s="5" t="s">
        <v>66</v>
      </c>
      <c r="D14" s="5">
        <v>1</v>
      </c>
      <c r="E14" s="6">
        <f t="shared" si="0"/>
        <v>71.989999999999995</v>
      </c>
      <c r="F14" s="7" t="s">
        <v>61</v>
      </c>
      <c r="G14" s="22" t="s">
        <v>62</v>
      </c>
      <c r="H14" s="7" t="s">
        <v>63</v>
      </c>
      <c r="I14" s="21" t="s">
        <v>67</v>
      </c>
    </row>
    <row r="15" spans="1:16" ht="15.75" customHeight="1">
      <c r="A15" s="2" t="s">
        <v>68</v>
      </c>
      <c r="B15" s="2">
        <v>38.700000000000003</v>
      </c>
      <c r="C15" s="5" t="s">
        <v>69</v>
      </c>
      <c r="D15" s="5">
        <v>1</v>
      </c>
      <c r="E15" s="6">
        <f t="shared" si="0"/>
        <v>38.700000000000003</v>
      </c>
      <c r="F15" s="7" t="s">
        <v>61</v>
      </c>
      <c r="G15" s="22" t="s">
        <v>62</v>
      </c>
      <c r="H15" s="7" t="s">
        <v>63</v>
      </c>
      <c r="I15" s="21" t="s">
        <v>70</v>
      </c>
      <c r="P15" s="23"/>
    </row>
    <row r="16" spans="1:16" ht="15.75" customHeight="1">
      <c r="A16" s="2" t="s">
        <v>71</v>
      </c>
      <c r="B16" s="2">
        <v>25.98</v>
      </c>
      <c r="C16" s="5" t="s">
        <v>29</v>
      </c>
      <c r="D16" s="5">
        <v>3</v>
      </c>
      <c r="E16" s="6">
        <f>D16*B16</f>
        <v>77.94</v>
      </c>
      <c r="F16" s="7" t="s">
        <v>44</v>
      </c>
      <c r="G16" s="8">
        <f>16238490125</f>
        <v>16238490125</v>
      </c>
      <c r="H16" s="7" t="s">
        <v>63</v>
      </c>
      <c r="I16" s="17" t="s">
        <v>72</v>
      </c>
      <c r="O16" s="19" t="s">
        <v>73</v>
      </c>
    </row>
    <row r="17" spans="1:9" ht="15.75" customHeight="1">
      <c r="A17" s="3" t="s">
        <v>74</v>
      </c>
      <c r="B17" s="3">
        <v>100</v>
      </c>
      <c r="C17" s="5" t="s">
        <v>29</v>
      </c>
      <c r="D17" s="6">
        <v>1</v>
      </c>
      <c r="E17" s="6">
        <f t="shared" ref="E17:E18" si="1">B17*D17</f>
        <v>100</v>
      </c>
      <c r="F17" s="7"/>
      <c r="G17" s="8"/>
      <c r="H17" s="7"/>
      <c r="I17" s="17" t="s">
        <v>75</v>
      </c>
    </row>
    <row r="18" spans="1:9" ht="15.75" customHeight="1">
      <c r="A18" s="3" t="s">
        <v>76</v>
      </c>
      <c r="B18" s="3">
        <v>100</v>
      </c>
      <c r="C18" s="5" t="s">
        <v>29</v>
      </c>
      <c r="D18" s="6">
        <v>1</v>
      </c>
      <c r="E18" s="6">
        <f t="shared" si="1"/>
        <v>100</v>
      </c>
      <c r="G18" s="24"/>
      <c r="I18" s="17" t="s">
        <v>77</v>
      </c>
    </row>
    <row r="19" spans="1:9" ht="15.75" customHeight="1">
      <c r="C19" s="6"/>
      <c r="D19" s="6"/>
      <c r="E19" s="6"/>
      <c r="G19" s="24"/>
      <c r="I19" s="12"/>
    </row>
    <row r="20" spans="1:9" ht="15.75" customHeight="1">
      <c r="A20" s="32" t="s">
        <v>78</v>
      </c>
      <c r="B20" s="33"/>
      <c r="C20" s="6"/>
      <c r="D20" s="6"/>
      <c r="E20" s="6"/>
      <c r="G20" s="24"/>
      <c r="I20" s="12"/>
    </row>
    <row r="21" spans="1:9" ht="15.75" customHeight="1">
      <c r="A21" s="2" t="s">
        <v>79</v>
      </c>
      <c r="B21" s="3">
        <v>80</v>
      </c>
      <c r="C21" s="5" t="s">
        <v>80</v>
      </c>
      <c r="D21" s="6">
        <v>1</v>
      </c>
      <c r="E21" s="6">
        <f t="shared" ref="E21:E28" si="2">B21*D21</f>
        <v>80</v>
      </c>
      <c r="F21" s="7" t="s">
        <v>81</v>
      </c>
      <c r="G21" s="8" t="s">
        <v>82</v>
      </c>
      <c r="H21" s="7" t="s">
        <v>32</v>
      </c>
      <c r="I21" s="12" t="s">
        <v>83</v>
      </c>
    </row>
    <row r="22" spans="1:9" ht="15.75" customHeight="1">
      <c r="A22" s="2" t="s">
        <v>84</v>
      </c>
      <c r="B22" s="3">
        <v>30</v>
      </c>
      <c r="C22" s="5" t="s">
        <v>85</v>
      </c>
      <c r="D22" s="6">
        <v>1</v>
      </c>
      <c r="E22" s="6">
        <f t="shared" si="2"/>
        <v>30</v>
      </c>
      <c r="F22" s="5" t="s">
        <v>86</v>
      </c>
      <c r="G22" s="8" t="s">
        <v>87</v>
      </c>
      <c r="H22" s="7" t="s">
        <v>32</v>
      </c>
      <c r="I22" s="12" t="s">
        <v>88</v>
      </c>
    </row>
    <row r="23" spans="1:9" ht="15.75" customHeight="1">
      <c r="A23" s="3" t="s">
        <v>89</v>
      </c>
      <c r="B23" s="3">
        <v>19</v>
      </c>
      <c r="C23" s="5" t="s">
        <v>90</v>
      </c>
      <c r="D23" s="6">
        <v>1</v>
      </c>
      <c r="E23" s="6">
        <f t="shared" si="2"/>
        <v>19</v>
      </c>
      <c r="F23" s="5" t="s">
        <v>86</v>
      </c>
      <c r="G23" s="8" t="s">
        <v>87</v>
      </c>
      <c r="H23" s="7" t="s">
        <v>32</v>
      </c>
      <c r="I23" s="25" t="s">
        <v>91</v>
      </c>
    </row>
    <row r="24" spans="1:9" ht="15.75" customHeight="1">
      <c r="A24" s="26" t="s">
        <v>92</v>
      </c>
      <c r="B24" s="26">
        <v>100</v>
      </c>
      <c r="C24" s="5" t="s">
        <v>29</v>
      </c>
      <c r="D24" s="6">
        <v>1</v>
      </c>
      <c r="E24" s="6">
        <f t="shared" si="2"/>
        <v>100</v>
      </c>
      <c r="G24" s="24"/>
      <c r="H24" s="7" t="s">
        <v>32</v>
      </c>
      <c r="I24" s="17" t="s">
        <v>93</v>
      </c>
    </row>
    <row r="25" spans="1:9" ht="15.75" customHeight="1">
      <c r="A25" s="2" t="s">
        <v>94</v>
      </c>
      <c r="B25" s="3">
        <v>40</v>
      </c>
      <c r="C25" s="5" t="s">
        <v>95</v>
      </c>
      <c r="D25" s="6">
        <v>2</v>
      </c>
      <c r="E25" s="6">
        <f t="shared" si="2"/>
        <v>80</v>
      </c>
      <c r="F25" s="7" t="s">
        <v>96</v>
      </c>
      <c r="G25" s="27" t="s">
        <v>97</v>
      </c>
      <c r="H25" s="7" t="s">
        <v>32</v>
      </c>
      <c r="I25" s="12" t="s">
        <v>98</v>
      </c>
    </row>
    <row r="26" spans="1:9" ht="15.75" customHeight="1">
      <c r="A26" s="3" t="s">
        <v>99</v>
      </c>
      <c r="B26" s="3">
        <v>15</v>
      </c>
      <c r="C26" s="5" t="s">
        <v>100</v>
      </c>
      <c r="D26" s="6">
        <v>2</v>
      </c>
      <c r="E26" s="6">
        <f t="shared" si="2"/>
        <v>30</v>
      </c>
      <c r="F26" s="7" t="s">
        <v>101</v>
      </c>
      <c r="G26" s="8" t="s">
        <v>102</v>
      </c>
      <c r="H26" s="7" t="s">
        <v>32</v>
      </c>
      <c r="I26" s="12" t="s">
        <v>103</v>
      </c>
    </row>
    <row r="27" spans="1:9" ht="15.75" customHeight="1">
      <c r="A27" s="3" t="s">
        <v>104</v>
      </c>
      <c r="B27" s="3">
        <v>7.5</v>
      </c>
      <c r="C27" s="5" t="s">
        <v>105</v>
      </c>
      <c r="D27" s="6">
        <v>2</v>
      </c>
      <c r="E27" s="6">
        <f t="shared" si="2"/>
        <v>15</v>
      </c>
      <c r="F27" s="7" t="s">
        <v>106</v>
      </c>
      <c r="G27" s="8" t="s">
        <v>107</v>
      </c>
      <c r="H27" s="7" t="s">
        <v>32</v>
      </c>
      <c r="I27" s="12" t="s">
        <v>108</v>
      </c>
    </row>
    <row r="28" spans="1:9" ht="15.75" customHeight="1">
      <c r="A28" s="2" t="s">
        <v>109</v>
      </c>
      <c r="B28" s="1">
        <v>6.5</v>
      </c>
      <c r="C28" s="5" t="s">
        <v>110</v>
      </c>
      <c r="D28" s="5">
        <v>3</v>
      </c>
      <c r="E28" s="6">
        <f t="shared" si="2"/>
        <v>19.5</v>
      </c>
      <c r="F28" s="7" t="s">
        <v>111</v>
      </c>
      <c r="G28" s="8" t="s">
        <v>112</v>
      </c>
      <c r="H28" s="7" t="s">
        <v>32</v>
      </c>
      <c r="I28" s="21" t="s">
        <v>113</v>
      </c>
    </row>
    <row r="29" spans="1:9" ht="15.75" customHeight="1">
      <c r="A29" s="6"/>
      <c r="C29" s="6"/>
      <c r="D29" s="6"/>
      <c r="E29" s="6"/>
      <c r="G29" s="24"/>
      <c r="I29" s="12"/>
    </row>
    <row r="30" spans="1:9" ht="15.75" customHeight="1">
      <c r="A30" s="32" t="s">
        <v>114</v>
      </c>
      <c r="B30" s="33"/>
      <c r="C30" s="6"/>
      <c r="D30" s="6"/>
      <c r="E30" s="6"/>
      <c r="G30" s="24"/>
      <c r="I30" s="12"/>
    </row>
    <row r="31" spans="1:9" ht="15.75" customHeight="1">
      <c r="A31" s="3" t="s">
        <v>115</v>
      </c>
      <c r="B31" s="3">
        <v>42</v>
      </c>
      <c r="C31" s="5" t="s">
        <v>29</v>
      </c>
      <c r="D31" s="6">
        <v>1</v>
      </c>
      <c r="E31" s="6">
        <f>B31*D31</f>
        <v>42</v>
      </c>
      <c r="F31" s="28" t="s">
        <v>116</v>
      </c>
      <c r="G31" s="28" t="s">
        <v>117</v>
      </c>
      <c r="H31" s="28" t="s">
        <v>118</v>
      </c>
      <c r="I31" s="29" t="s">
        <v>119</v>
      </c>
    </row>
    <row r="32" spans="1:9" ht="15.75" customHeight="1">
      <c r="D32" s="30" t="s">
        <v>15</v>
      </c>
      <c r="E32" s="31">
        <f>SUM(E3:E31)</f>
        <v>2341.13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A2:B2"/>
    <mergeCell ref="A20:B20"/>
    <mergeCell ref="A30:B30"/>
  </mergeCells>
  <hyperlinks>
    <hyperlink ref="O8" r:id="rId1" xr:uid="{00000000-0004-0000-0000-000000000000}"/>
    <hyperlink ref="O11" r:id="rId2" xr:uid="{00000000-0004-0000-0000-000001000000}"/>
    <hyperlink ref="G12" r:id="rId3" xr:uid="{00000000-0004-0000-0000-000002000000}"/>
    <hyperlink ref="I12" r:id="rId4" xr:uid="{00000000-0004-0000-0000-000003000000}"/>
    <hyperlink ref="I13" r:id="rId5" xr:uid="{00000000-0004-0000-0000-000004000000}"/>
    <hyperlink ref="I14" r:id="rId6" xr:uid="{00000000-0004-0000-0000-000005000000}"/>
    <hyperlink ref="I15" r:id="rId7" xr:uid="{00000000-0004-0000-0000-000006000000}"/>
    <hyperlink ref="O16" r:id="rId8" xr:uid="{00000000-0004-0000-0000-000007000000}"/>
    <hyperlink ref="I23" r:id="rId9" xr:uid="{00000000-0004-0000-0000-000008000000}"/>
    <hyperlink ref="G25" r:id="rId10" xr:uid="{00000000-0004-0000-0000-000009000000}"/>
    <hyperlink ref="I28" r:id="rId11" xr:uid="{00000000-0004-0000-0000-00000A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Baron</cp:lastModifiedBy>
  <dcterms:modified xsi:type="dcterms:W3CDTF">2020-10-17T23:43:11Z</dcterms:modified>
</cp:coreProperties>
</file>