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P\"/>
    </mc:Choice>
  </mc:AlternateContent>
  <xr:revisionPtr revIDLastSave="0" documentId="13_ncr:1_{BB94FE59-8DE9-4234-8A4A-137D75384924}" xr6:coauthVersionLast="47" xr6:coauthVersionMax="47" xr10:uidLastSave="{00000000-0000-0000-0000-000000000000}"/>
  <bookViews>
    <workbookView xWindow="-108" yWindow="-108" windowWidth="23256" windowHeight="12456" activeTab="1" xr2:uid="{C030659E-6D6B-4838-9F36-8757F735375B}"/>
  </bookViews>
  <sheets>
    <sheet name="Standard Tables" sheetId="1" r:id="rId1"/>
    <sheet name="Exercises 1-4" sheetId="2" r:id="rId2"/>
    <sheet name="Execrises 5-8" sheetId="3" r:id="rId3"/>
    <sheet name="Exercises 9-11" sheetId="4" r:id="rId4"/>
    <sheet name="Exercisies 12-13" sheetId="5" r:id="rId5"/>
  </sheets>
  <definedNames>
    <definedName name="_xlnm.Print_Area" localSheetId="0">'Standard Tables'!$A$1:$M$52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E37" i="3"/>
  <c r="E38" i="3"/>
  <c r="E39" i="3"/>
  <c r="E40" i="3"/>
  <c r="E41" i="3"/>
  <c r="E42" i="3"/>
  <c r="E43" i="3"/>
  <c r="E36" i="3"/>
  <c r="H46" i="5"/>
  <c r="H47" i="5"/>
  <c r="H48" i="5"/>
  <c r="H45" i="5"/>
  <c r="H35" i="5"/>
  <c r="H36" i="5"/>
  <c r="H37" i="5"/>
  <c r="H34" i="5"/>
  <c r="H27" i="5"/>
  <c r="H28" i="5"/>
  <c r="H29" i="5"/>
  <c r="H26" i="5"/>
  <c r="D20" i="4"/>
  <c r="D21" i="4"/>
  <c r="D22" i="4"/>
  <c r="D19" i="4"/>
  <c r="D9" i="4"/>
  <c r="D10" i="4"/>
  <c r="D11" i="4"/>
  <c r="D8" i="4"/>
  <c r="E62" i="3"/>
  <c r="E63" i="3"/>
  <c r="E64" i="3"/>
  <c r="E65" i="3"/>
  <c r="E66" i="3"/>
  <c r="E67" i="3"/>
  <c r="E68" i="3"/>
  <c r="E61" i="3"/>
  <c r="E51" i="3"/>
  <c r="E52" i="3"/>
  <c r="E53" i="3"/>
  <c r="E54" i="3"/>
  <c r="E55" i="3"/>
  <c r="E56" i="3"/>
  <c r="E57" i="3"/>
  <c r="E50" i="3"/>
  <c r="D24" i="3"/>
  <c r="D25" i="3"/>
  <c r="D26" i="3"/>
  <c r="D23" i="3"/>
  <c r="D14" i="3"/>
  <c r="D15" i="3"/>
  <c r="D16" i="3"/>
  <c r="D13" i="3"/>
  <c r="D7" i="3"/>
  <c r="D8" i="3"/>
  <c r="D9" i="3"/>
  <c r="D6" i="3"/>
  <c r="D73" i="2"/>
  <c r="D74" i="2"/>
  <c r="D75" i="2"/>
  <c r="D72" i="2"/>
  <c r="D66" i="2"/>
  <c r="D67" i="2"/>
  <c r="D68" i="2"/>
  <c r="D65" i="2"/>
  <c r="D55" i="2"/>
  <c r="D56" i="2"/>
  <c r="D57" i="2"/>
  <c r="D54" i="2"/>
  <c r="D48" i="2"/>
  <c r="D49" i="2"/>
  <c r="D50" i="2"/>
  <c r="D47" i="2"/>
  <c r="E34" i="2"/>
  <c r="E35" i="2"/>
  <c r="E36" i="2"/>
  <c r="E37" i="2"/>
  <c r="E38" i="2"/>
  <c r="E39" i="2"/>
  <c r="E40" i="2"/>
  <c r="E23" i="2"/>
  <c r="E24" i="2"/>
  <c r="E25" i="2"/>
  <c r="E22" i="2"/>
  <c r="D23" i="2"/>
  <c r="D24" i="2"/>
  <c r="D25" i="2"/>
  <c r="D22" i="2"/>
  <c r="D13" i="1"/>
  <c r="D12" i="1"/>
  <c r="E14" i="2"/>
  <c r="E15" i="2"/>
  <c r="E16" i="2"/>
  <c r="E13" i="2"/>
  <c r="D14" i="2"/>
  <c r="D15" i="2"/>
  <c r="D16" i="2"/>
  <c r="D13" i="2"/>
  <c r="E7" i="2"/>
  <c r="E8" i="2"/>
  <c r="E9" i="2"/>
  <c r="E6" i="2"/>
  <c r="D9" i="2"/>
  <c r="D7" i="2"/>
  <c r="D8" i="2"/>
  <c r="D6" i="2"/>
  <c r="H23" i="1"/>
  <c r="H24" i="1"/>
  <c r="H25" i="1"/>
  <c r="H22" i="1"/>
  <c r="D23" i="1"/>
  <c r="D24" i="1"/>
  <c r="D25" i="1"/>
  <c r="D22" i="1"/>
  <c r="D48" i="5"/>
  <c r="D47" i="5"/>
  <c r="D46" i="5"/>
  <c r="D45" i="5"/>
  <c r="D29" i="5"/>
  <c r="D28" i="5"/>
  <c r="D27" i="5"/>
  <c r="D26" i="5"/>
  <c r="H15" i="5"/>
  <c r="I15" i="5" s="1"/>
  <c r="H16" i="5"/>
  <c r="I16" i="5" s="1"/>
  <c r="H17" i="5"/>
  <c r="I17" i="5" s="1"/>
  <c r="H14" i="5"/>
  <c r="I14" i="5" s="1"/>
  <c r="D17" i="5"/>
  <c r="D16" i="5"/>
  <c r="D15" i="5"/>
  <c r="D14" i="5"/>
  <c r="F9" i="5"/>
  <c r="F8" i="5"/>
  <c r="C9" i="5"/>
  <c r="C8" i="5"/>
  <c r="L6" i="1"/>
  <c r="L7" i="1"/>
  <c r="L8" i="1"/>
  <c r="L5" i="1"/>
  <c r="H13" i="1"/>
  <c r="H14" i="1"/>
  <c r="H15" i="1"/>
  <c r="H12" i="1"/>
  <c r="D14" i="1"/>
  <c r="D15" i="1"/>
  <c r="K13" i="1"/>
  <c r="K12" i="1"/>
  <c r="H6" i="1"/>
  <c r="H7" i="1"/>
  <c r="H8" i="1"/>
  <c r="H5" i="1"/>
  <c r="D6" i="1"/>
  <c r="D7" i="1"/>
  <c r="D8" i="1"/>
  <c r="D5" i="1"/>
</calcChain>
</file>

<file path=xl/sharedStrings.xml><?xml version="1.0" encoding="utf-8"?>
<sst xmlns="http://schemas.openxmlformats.org/spreadsheetml/2006/main" count="171" uniqueCount="83">
  <si>
    <t>p</t>
  </si>
  <si>
    <t>q</t>
  </si>
  <si>
    <t>p and q</t>
  </si>
  <si>
    <t>AND</t>
  </si>
  <si>
    <t>OR</t>
  </si>
  <si>
    <t>p or q</t>
  </si>
  <si>
    <t>NOT</t>
  </si>
  <si>
    <t>not p</t>
  </si>
  <si>
    <t>IF</t>
  </si>
  <si>
    <t>p -&gt; q</t>
  </si>
  <si>
    <t>IF AND ONLY IF</t>
  </si>
  <si>
    <t>p &lt;-&gt; q</t>
  </si>
  <si>
    <t>Inverted Truth Tables</t>
  </si>
  <si>
    <t>NAND</t>
  </si>
  <si>
    <t>NOR</t>
  </si>
  <si>
    <t>p nand q</t>
  </si>
  <si>
    <t>p NOR q</t>
  </si>
  <si>
    <t>p xor q</t>
  </si>
  <si>
    <t>EXCLUSIVE OR</t>
  </si>
  <si>
    <t>Do the following exercises. Show each step as a separate column in your table.</t>
  </si>
  <si>
    <t>Example</t>
  </si>
  <si>
    <t>~p</t>
  </si>
  <si>
    <t>not p or q</t>
  </si>
  <si>
    <t>not(p or q)</t>
  </si>
  <si>
    <t>Exercise 2:</t>
  </si>
  <si>
    <t>r</t>
  </si>
  <si>
    <t xml:space="preserve">Exercise 3: </t>
  </si>
  <si>
    <t xml:space="preserve">Exercise 4: </t>
  </si>
  <si>
    <t>Show that "not(p and q)" is logically equivalent to "not p or not q"</t>
  </si>
  <si>
    <t>Exercise 5:</t>
  </si>
  <si>
    <t>Show that "not(p -&gt; q)" is logically equivalent to "p and not q"</t>
  </si>
  <si>
    <t>Compare the truth table "not p or q" with "p -&gt; q".</t>
  </si>
  <si>
    <t>Exercise 1b:</t>
  </si>
  <si>
    <t>Exercise 1a:</t>
  </si>
  <si>
    <t>Exercise 6:</t>
  </si>
  <si>
    <t>Exercise 7:</t>
  </si>
  <si>
    <t>Exercise 8:</t>
  </si>
  <si>
    <t xml:space="preserve"> </t>
  </si>
  <si>
    <t>Complete the truth table for "(p -&gt; q) or (q -&gt; r)"</t>
  </si>
  <si>
    <t>t</t>
  </si>
  <si>
    <t>NOT USING NAND</t>
  </si>
  <si>
    <t>p nand p</t>
  </si>
  <si>
    <t>For these exercises you need to find the equivalent truth table only using NAND</t>
  </si>
  <si>
    <t>AND USING NANDS</t>
  </si>
  <si>
    <t>Exercise 11</t>
  </si>
  <si>
    <t>Exercise 12 (Optional)</t>
  </si>
  <si>
    <t>r nand r</t>
  </si>
  <si>
    <t>r = p nand q</t>
  </si>
  <si>
    <t>Given</t>
  </si>
  <si>
    <t>The year is divisible by 400</t>
  </si>
  <si>
    <t>The year is divisible by 100</t>
  </si>
  <si>
    <t>The year is divisible by 4</t>
  </si>
  <si>
    <t>Make a truth table to show for what truth values of p, q and r the year is a leap year</t>
  </si>
  <si>
    <t>Exercise 9:</t>
  </si>
  <si>
    <t xml:space="preserve">Exercise 10: </t>
  </si>
  <si>
    <t>Exercise 11:</t>
  </si>
  <si>
    <t xml:space="preserve"> Standard Truth Tables</t>
    <phoneticPr fontId="5" type="noConversion"/>
  </si>
  <si>
    <t>p-&gt;q</t>
    <phoneticPr fontId="5" type="noConversion"/>
  </si>
  <si>
    <t>not(p or q)</t>
    <phoneticPr fontId="5" type="noConversion"/>
  </si>
  <si>
    <t>not p and not q</t>
    <phoneticPr fontId="5" type="noConversion"/>
  </si>
  <si>
    <t>Show that "not(p or q)" is logically equivalent to "not p and not q"</t>
    <phoneticPr fontId="5" type="noConversion"/>
  </si>
  <si>
    <t>not(p and q)</t>
    <phoneticPr fontId="5" type="noConversion"/>
  </si>
  <si>
    <t>not p or not q</t>
    <phoneticPr fontId="5" type="noConversion"/>
  </si>
  <si>
    <t>not(p-&gt;q)</t>
    <phoneticPr fontId="5" type="noConversion"/>
  </si>
  <si>
    <t>p and not q</t>
    <phoneticPr fontId="5" type="noConversion"/>
  </si>
  <si>
    <t>Make a truth table for the statement "(p or q) -&gt; (p and q)"</t>
    <phoneticPr fontId="5" type="noConversion"/>
  </si>
  <si>
    <t>(p or q) -&gt; (p and q)</t>
    <phoneticPr fontId="5" type="noConversion"/>
  </si>
  <si>
    <t>Leap Year</t>
    <phoneticPr fontId="5" type="noConversion"/>
  </si>
  <si>
    <t>Are the statements "(p or q) -&gt; r" and "(p -&gt; r) or (q -&gt; r)" logically equivalent?</t>
    <phoneticPr fontId="5" type="noConversion"/>
  </si>
  <si>
    <t>(p or q) -&gt; r</t>
    <phoneticPr fontId="5" type="noConversion"/>
  </si>
  <si>
    <t>(p -&gt; r) or (q -&gt; r)</t>
  </si>
  <si>
    <t>No</t>
    <phoneticPr fontId="5" type="noConversion"/>
  </si>
  <si>
    <t>Is "(not p and q) or (p and not q)" a tautology (always true)?</t>
    <phoneticPr fontId="5" type="noConversion"/>
  </si>
  <si>
    <t>(not p and q) or (p and not q)</t>
    <phoneticPr fontId="5" type="noConversion"/>
  </si>
  <si>
    <t>not(p or q) if and only if (not p and not q)</t>
    <phoneticPr fontId="5" type="noConversion"/>
  </si>
  <si>
    <t>Is "not(p or q) if and only if (not p and not q)" a tautology?</t>
    <phoneticPr fontId="5" type="noConversion"/>
  </si>
  <si>
    <t>Yes</t>
    <phoneticPr fontId="5" type="noConversion"/>
  </si>
  <si>
    <t>A logic problem has 4 statements: p, q, r and t. Make a table with all of the possible true/false combinations of these 4 statements.</t>
    <phoneticPr fontId="5" type="noConversion"/>
  </si>
  <si>
    <t>Find the equivalent truth tables only using NAND expressions</t>
    <phoneticPr fontId="5" type="noConversion"/>
  </si>
  <si>
    <t>(p nand p) nand (q nand q)</t>
    <phoneticPr fontId="5" type="noConversion"/>
  </si>
  <si>
    <t>(((p nand p) nand (q nand q)) nand ((p nand p) nand (q nand q)))</t>
    <phoneticPr fontId="5" type="noConversion"/>
  </si>
  <si>
    <t>(p nand (p nand q)) nand (q nand (p nand q))</t>
    <phoneticPr fontId="5" type="noConversion"/>
  </si>
  <si>
    <t>(p-&gt;q) or (q-&gt;r)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</si>
</sst>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2"/>
      <color theme="4"/>
      <name val="等线"/>
      <family val="2"/>
      <scheme val="minor"/>
    </font>
    <font>
      <sz val="11"/>
      <color rgb="FF000000"/>
      <name val="TeXGyrePagellaX-Regula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/>
    </xf>
    <xf numFmtId="0" fontId="6" fillId="0" borderId="25" xfId="0" applyFont="1" applyBorder="1"/>
    <xf numFmtId="0" fontId="0" fillId="0" borderId="0" xfId="0" applyAlignment="1">
      <alignment horizontal="right"/>
    </xf>
    <xf numFmtId="0" fontId="1" fillId="0" borderId="25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常规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84FC-248F-49DA-AFF1-8132EB31F45B}">
  <dimension ref="B1:L36"/>
  <sheetViews>
    <sheetView topLeftCell="A12" zoomScale="115" zoomScaleNormal="115" workbookViewId="0">
      <selection activeCell="H12" sqref="H12"/>
    </sheetView>
  </sheetViews>
  <sheetFormatPr defaultRowHeight="13.8"/>
  <sheetData>
    <row r="1" spans="2:12" ht="22.8">
      <c r="B1" s="31" t="s">
        <v>56</v>
      </c>
      <c r="C1" s="31"/>
      <c r="D1" s="31"/>
      <c r="E1" s="31"/>
      <c r="F1" s="31"/>
      <c r="G1" s="31"/>
      <c r="H1" s="31"/>
      <c r="I1" s="31"/>
      <c r="J1" s="31"/>
      <c r="K1" s="31"/>
    </row>
    <row r="2" spans="2:12" ht="14.4" thickBot="1"/>
    <row r="3" spans="2:12" ht="14.4" thickBot="1">
      <c r="B3" s="32" t="s">
        <v>3</v>
      </c>
      <c r="C3" s="33"/>
      <c r="D3" s="34"/>
      <c r="F3" s="32" t="s">
        <v>4</v>
      </c>
      <c r="G3" s="33"/>
      <c r="H3" s="34"/>
      <c r="J3" s="32" t="s">
        <v>18</v>
      </c>
      <c r="K3" s="33"/>
      <c r="L3" s="34"/>
    </row>
    <row r="4" spans="2:12">
      <c r="B4" s="4" t="s">
        <v>0</v>
      </c>
      <c r="C4" s="5" t="s">
        <v>1</v>
      </c>
      <c r="D4" s="6" t="s">
        <v>2</v>
      </c>
      <c r="F4" s="4" t="s">
        <v>0</v>
      </c>
      <c r="G4" s="5" t="s">
        <v>1</v>
      </c>
      <c r="H4" s="6" t="s">
        <v>5</v>
      </c>
      <c r="J4" s="4" t="s">
        <v>0</v>
      </c>
      <c r="K4" s="5" t="s">
        <v>1</v>
      </c>
      <c r="L4" s="6" t="s">
        <v>17</v>
      </c>
    </row>
    <row r="5" spans="2:12">
      <c r="B5" s="7" t="b">
        <v>0</v>
      </c>
      <c r="C5" s="2" t="b">
        <v>0</v>
      </c>
      <c r="D5" s="8" t="b">
        <f>AND(B5,C5)</f>
        <v>0</v>
      </c>
      <c r="F5" s="7" t="b">
        <v>0</v>
      </c>
      <c r="G5" s="2" t="b">
        <v>0</v>
      </c>
      <c r="H5" s="8" t="b">
        <f>OR(F5,G5)</f>
        <v>0</v>
      </c>
      <c r="J5" s="7" t="b">
        <v>0</v>
      </c>
      <c r="K5" s="2" t="b">
        <v>0</v>
      </c>
      <c r="L5" s="8" t="b">
        <f>_xlfn.XOR(J5,K5)</f>
        <v>0</v>
      </c>
    </row>
    <row r="6" spans="2:12">
      <c r="B6" s="7" t="b">
        <v>0</v>
      </c>
      <c r="C6" s="2" t="b">
        <v>1</v>
      </c>
      <c r="D6" s="8" t="b">
        <f t="shared" ref="D6:D8" si="0">AND(B6,C6)</f>
        <v>0</v>
      </c>
      <c r="F6" s="7" t="b">
        <v>0</v>
      </c>
      <c r="G6" s="2" t="b">
        <v>1</v>
      </c>
      <c r="H6" s="8" t="b">
        <f t="shared" ref="H6:H8" si="1">OR(F6,G6)</f>
        <v>1</v>
      </c>
      <c r="J6" s="7" t="b">
        <v>0</v>
      </c>
      <c r="K6" s="2" t="b">
        <v>1</v>
      </c>
      <c r="L6" s="8" t="b">
        <f t="shared" ref="L6:L8" si="2">_xlfn.XOR(J6,K6)</f>
        <v>1</v>
      </c>
    </row>
    <row r="7" spans="2:12">
      <c r="B7" s="7" t="b">
        <v>1</v>
      </c>
      <c r="C7" s="2" t="b">
        <v>0</v>
      </c>
      <c r="D7" s="8" t="b">
        <f t="shared" si="0"/>
        <v>0</v>
      </c>
      <c r="F7" s="7" t="b">
        <v>1</v>
      </c>
      <c r="G7" s="2" t="b">
        <v>0</v>
      </c>
      <c r="H7" s="8" t="b">
        <f t="shared" si="1"/>
        <v>1</v>
      </c>
      <c r="J7" s="7" t="b">
        <v>1</v>
      </c>
      <c r="K7" s="2" t="b">
        <v>0</v>
      </c>
      <c r="L7" s="8" t="b">
        <f t="shared" si="2"/>
        <v>1</v>
      </c>
    </row>
    <row r="8" spans="2:12" ht="14.4" thickBot="1">
      <c r="B8" s="9" t="b">
        <v>1</v>
      </c>
      <c r="C8" s="10" t="b">
        <v>1</v>
      </c>
      <c r="D8" s="11" t="b">
        <f t="shared" si="0"/>
        <v>1</v>
      </c>
      <c r="F8" s="9" t="b">
        <v>1</v>
      </c>
      <c r="G8" s="10" t="b">
        <v>1</v>
      </c>
      <c r="H8" s="11" t="b">
        <f t="shared" si="1"/>
        <v>1</v>
      </c>
      <c r="J8" s="9" t="b">
        <v>1</v>
      </c>
      <c r="K8" s="10" t="b">
        <v>1</v>
      </c>
      <c r="L8" s="11" t="b">
        <f t="shared" si="2"/>
        <v>0</v>
      </c>
    </row>
    <row r="9" spans="2:12" ht="14.4" thickBot="1"/>
    <row r="10" spans="2:12" ht="14.4" thickBot="1">
      <c r="B10" s="32" t="s">
        <v>8</v>
      </c>
      <c r="C10" s="33"/>
      <c r="D10" s="34"/>
      <c r="F10" s="32" t="s">
        <v>10</v>
      </c>
      <c r="G10" s="33"/>
      <c r="H10" s="34"/>
      <c r="J10" s="32" t="s">
        <v>6</v>
      </c>
      <c r="K10" s="34"/>
    </row>
    <row r="11" spans="2:12">
      <c r="B11" s="4" t="s">
        <v>0</v>
      </c>
      <c r="C11" s="5" t="s">
        <v>1</v>
      </c>
      <c r="D11" s="6" t="s">
        <v>9</v>
      </c>
      <c r="F11" s="4" t="s">
        <v>0</v>
      </c>
      <c r="G11" s="5" t="s">
        <v>1</v>
      </c>
      <c r="H11" s="6" t="s">
        <v>11</v>
      </c>
      <c r="J11" s="12" t="s">
        <v>0</v>
      </c>
      <c r="K11" s="13" t="s">
        <v>21</v>
      </c>
    </row>
    <row r="12" spans="2:12">
      <c r="B12" s="7" t="b">
        <v>0</v>
      </c>
      <c r="C12" s="2" t="b">
        <v>0</v>
      </c>
      <c r="D12" s="8" t="b">
        <f>IF(AND(B12=TRUE,C12=FALSE),FALSE,TRUE)</f>
        <v>1</v>
      </c>
      <c r="F12" s="7" t="b">
        <v>0</v>
      </c>
      <c r="G12" s="2" t="b">
        <v>0</v>
      </c>
      <c r="H12" s="8" t="b">
        <f>IF(F12=G12,TRUE,FALSE)</f>
        <v>1</v>
      </c>
      <c r="J12" s="7" t="b">
        <v>0</v>
      </c>
      <c r="K12" s="8" t="b">
        <f>NOT(J12)</f>
        <v>1</v>
      </c>
    </row>
    <row r="13" spans="2:12" ht="14.4" thickBot="1">
      <c r="B13" s="7" t="b">
        <v>0</v>
      </c>
      <c r="C13" s="2" t="b">
        <v>1</v>
      </c>
      <c r="D13" s="8" t="b">
        <f>IF(AND(B13=TRUE,C13=FALSE),FALSE,TRUE)</f>
        <v>1</v>
      </c>
      <c r="F13" s="7" t="b">
        <v>0</v>
      </c>
      <c r="G13" s="2" t="b">
        <v>1</v>
      </c>
      <c r="H13" s="8" t="b">
        <f t="shared" ref="H13:H15" si="3">IF(F13=G13,TRUE,FALSE)</f>
        <v>0</v>
      </c>
      <c r="J13" s="9" t="b">
        <v>1</v>
      </c>
      <c r="K13" s="11" t="b">
        <f>NOT(J13)</f>
        <v>0</v>
      </c>
    </row>
    <row r="14" spans="2:12">
      <c r="B14" s="7" t="b">
        <v>1</v>
      </c>
      <c r="C14" s="2" t="b">
        <v>0</v>
      </c>
      <c r="D14" s="8" t="b">
        <f t="shared" ref="D14:D15" si="4">IF(AND(B14=TRUE,C14=FALSE),FALSE,TRUE)</f>
        <v>0</v>
      </c>
      <c r="F14" s="7" t="b">
        <v>1</v>
      </c>
      <c r="G14" s="2" t="b">
        <v>0</v>
      </c>
      <c r="H14" s="8" t="b">
        <f t="shared" si="3"/>
        <v>0</v>
      </c>
    </row>
    <row r="15" spans="2:12" ht="14.4" thickBot="1">
      <c r="B15" s="9" t="b">
        <v>1</v>
      </c>
      <c r="C15" s="10" t="b">
        <v>1</v>
      </c>
      <c r="D15" s="11" t="b">
        <f t="shared" si="4"/>
        <v>1</v>
      </c>
      <c r="F15" s="9" t="b">
        <v>1</v>
      </c>
      <c r="G15" s="10" t="b">
        <v>1</v>
      </c>
      <c r="H15" s="11" t="b">
        <f t="shared" si="3"/>
        <v>1</v>
      </c>
    </row>
    <row r="18" spans="2:11" ht="22.8">
      <c r="B18" s="31" t="s">
        <v>12</v>
      </c>
      <c r="C18" s="31"/>
      <c r="D18" s="31"/>
      <c r="E18" s="31"/>
      <c r="F18" s="31"/>
      <c r="G18" s="31"/>
      <c r="H18" s="31"/>
      <c r="I18" s="31"/>
      <c r="J18" s="31"/>
      <c r="K18" s="31"/>
    </row>
    <row r="19" spans="2:11" ht="14.4" thickBot="1"/>
    <row r="20" spans="2:11" ht="14.4" thickBot="1">
      <c r="B20" s="32" t="s">
        <v>13</v>
      </c>
      <c r="C20" s="33"/>
      <c r="D20" s="34"/>
      <c r="F20" s="32" t="s">
        <v>14</v>
      </c>
      <c r="G20" s="33"/>
      <c r="H20" s="34"/>
    </row>
    <row r="21" spans="2:11">
      <c r="B21" s="4" t="s">
        <v>0</v>
      </c>
      <c r="C21" s="5" t="s">
        <v>1</v>
      </c>
      <c r="D21" s="6" t="s">
        <v>15</v>
      </c>
      <c r="F21" s="4" t="s">
        <v>0</v>
      </c>
      <c r="G21" s="5" t="s">
        <v>1</v>
      </c>
      <c r="H21" s="6" t="s">
        <v>16</v>
      </c>
    </row>
    <row r="22" spans="2:11">
      <c r="B22" s="7" t="b">
        <v>0</v>
      </c>
      <c r="C22" s="2" t="b">
        <v>0</v>
      </c>
      <c r="D22" s="8" t="b">
        <f>NOT(AND(C22,B22))</f>
        <v>1</v>
      </c>
      <c r="F22" s="7" t="b">
        <v>0</v>
      </c>
      <c r="G22" s="2" t="b">
        <v>0</v>
      </c>
      <c r="H22" s="8" t="b">
        <f>NOT(OR(F22,G22))</f>
        <v>1</v>
      </c>
    </row>
    <row r="23" spans="2:11">
      <c r="B23" s="7" t="b">
        <v>0</v>
      </c>
      <c r="C23" s="2" t="b">
        <v>1</v>
      </c>
      <c r="D23" s="8" t="b">
        <f t="shared" ref="D23:D25" si="5">NOT(AND(C23,B23))</f>
        <v>1</v>
      </c>
      <c r="F23" s="7" t="b">
        <v>0</v>
      </c>
      <c r="G23" s="2" t="b">
        <v>1</v>
      </c>
      <c r="H23" s="8" t="b">
        <f t="shared" ref="H23:H25" si="6">NOT(OR(F23,G23))</f>
        <v>0</v>
      </c>
    </row>
    <row r="24" spans="2:11">
      <c r="B24" s="7" t="b">
        <v>1</v>
      </c>
      <c r="C24" s="2" t="b">
        <v>0</v>
      </c>
      <c r="D24" s="8" t="b">
        <f t="shared" si="5"/>
        <v>1</v>
      </c>
      <c r="F24" s="7" t="b">
        <v>1</v>
      </c>
      <c r="G24" s="2" t="b">
        <v>0</v>
      </c>
      <c r="H24" s="8" t="b">
        <f t="shared" si="6"/>
        <v>0</v>
      </c>
    </row>
    <row r="25" spans="2:11" ht="14.4" thickBot="1">
      <c r="B25" s="9" t="b">
        <v>1</v>
      </c>
      <c r="C25" s="10" t="b">
        <v>1</v>
      </c>
      <c r="D25" s="8" t="b">
        <f t="shared" si="5"/>
        <v>0</v>
      </c>
      <c r="F25" s="9" t="b">
        <v>1</v>
      </c>
      <c r="G25" s="10" t="b">
        <v>1</v>
      </c>
      <c r="H25" s="11" t="b">
        <f t="shared" si="6"/>
        <v>0</v>
      </c>
    </row>
    <row r="36" spans="12:12">
      <c r="L36" t="s">
        <v>37</v>
      </c>
    </row>
  </sheetData>
  <mergeCells count="10">
    <mergeCell ref="B1:K1"/>
    <mergeCell ref="B10:D10"/>
    <mergeCell ref="F10:H10"/>
    <mergeCell ref="B18:K18"/>
    <mergeCell ref="B20:D20"/>
    <mergeCell ref="F20:H20"/>
    <mergeCell ref="J3:L3"/>
    <mergeCell ref="B3:D3"/>
    <mergeCell ref="F3:H3"/>
    <mergeCell ref="J10:K10"/>
  </mergeCells>
  <phoneticPr fontId="5" type="noConversion"/>
  <conditionalFormatting sqref="B5:D8">
    <cfRule type="cellIs" dxfId="68" priority="16" operator="equal">
      <formula>TRUE</formula>
    </cfRule>
    <cfRule type="cellIs" dxfId="67" priority="17" operator="equal">
      <formula>FALSE</formula>
    </cfRule>
  </conditionalFormatting>
  <conditionalFormatting sqref="B12:D15">
    <cfRule type="cellIs" dxfId="66" priority="10" operator="equal">
      <formula>TRUE</formula>
    </cfRule>
    <cfRule type="cellIs" dxfId="65" priority="11" operator="equal">
      <formula>FALSE</formula>
    </cfRule>
  </conditionalFormatting>
  <conditionalFormatting sqref="B22:D25">
    <cfRule type="cellIs" dxfId="64" priority="6" operator="equal">
      <formula>TRUE</formula>
    </cfRule>
    <cfRule type="cellIs" dxfId="63" priority="7" operator="equal">
      <formula>FALSE</formula>
    </cfRule>
  </conditionalFormatting>
  <conditionalFormatting sqref="D12">
    <cfRule type="cellIs" dxfId="62" priority="1" operator="equal">
      <formula>TRUE</formula>
    </cfRule>
  </conditionalFormatting>
  <conditionalFormatting sqref="F5:H8">
    <cfRule type="cellIs" dxfId="61" priority="14" operator="equal">
      <formula>TRUE</formula>
    </cfRule>
    <cfRule type="cellIs" dxfId="60" priority="15" operator="equal">
      <formula>FALSE</formula>
    </cfRule>
  </conditionalFormatting>
  <conditionalFormatting sqref="F12:H15">
    <cfRule type="cellIs" dxfId="59" priority="8" operator="equal">
      <formula>TRUE</formula>
    </cfRule>
    <cfRule type="cellIs" dxfId="58" priority="9" operator="equal">
      <formula>FALSE</formula>
    </cfRule>
  </conditionalFormatting>
  <conditionalFormatting sqref="F22:H25">
    <cfRule type="cellIs" dxfId="57" priority="4" operator="equal">
      <formula>TRUE</formula>
    </cfRule>
    <cfRule type="cellIs" dxfId="56" priority="5" operator="equal">
      <formula>FALSE</formula>
    </cfRule>
  </conditionalFormatting>
  <conditionalFormatting sqref="J12:K13">
    <cfRule type="cellIs" dxfId="55" priority="12" operator="equal">
      <formula>TRUE</formula>
    </cfRule>
    <cfRule type="cellIs" dxfId="54" priority="13" operator="equal">
      <formula>FALSE</formula>
    </cfRule>
  </conditionalFormatting>
  <conditionalFormatting sqref="J5:L8">
    <cfRule type="cellIs" dxfId="53" priority="2" operator="equal">
      <formula>TRUE</formula>
    </cfRule>
    <cfRule type="cellIs" dxfId="52" priority="3" operator="equal">
      <formula>FALSE</formula>
    </cfRule>
  </conditionalFormatting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7E07-D9D2-4784-BA98-1C5A93D3D05F}">
  <dimension ref="B2:E75"/>
  <sheetViews>
    <sheetView tabSelected="1" topLeftCell="A65" zoomScale="106" workbookViewId="0">
      <selection activeCell="G33" sqref="G33"/>
    </sheetView>
  </sheetViews>
  <sheetFormatPr defaultRowHeight="13.8"/>
  <cols>
    <col min="4" max="4" width="10.109375" customWidth="1"/>
    <col min="5" max="5" width="16" customWidth="1"/>
  </cols>
  <sheetData>
    <row r="2" spans="2:5">
      <c r="B2" t="s">
        <v>19</v>
      </c>
    </row>
    <row r="3" spans="2:5" ht="16.2" thickBot="1">
      <c r="B3" s="17" t="s">
        <v>33</v>
      </c>
    </row>
    <row r="4" spans="2:5" ht="14.4" thickBot="1">
      <c r="B4" s="37" t="s">
        <v>22</v>
      </c>
      <c r="C4" s="38"/>
      <c r="D4" s="38"/>
      <c r="E4" s="39"/>
    </row>
    <row r="5" spans="2:5">
      <c r="B5" s="12" t="s">
        <v>0</v>
      </c>
      <c r="C5" s="16" t="s">
        <v>1</v>
      </c>
      <c r="D5" s="16" t="s">
        <v>7</v>
      </c>
      <c r="E5" s="13" t="s">
        <v>22</v>
      </c>
    </row>
    <row r="6" spans="2:5">
      <c r="B6" s="7" t="b">
        <v>0</v>
      </c>
      <c r="C6" s="2" t="b">
        <v>0</v>
      </c>
      <c r="D6" s="3" t="b">
        <f>NOT(B6)</f>
        <v>1</v>
      </c>
      <c r="E6" s="14" t="b">
        <f>OR(NOT(B6),C6)</f>
        <v>1</v>
      </c>
    </row>
    <row r="7" spans="2:5">
      <c r="B7" s="7" t="b">
        <v>0</v>
      </c>
      <c r="C7" s="2" t="b">
        <v>1</v>
      </c>
      <c r="D7" s="3" t="b">
        <f t="shared" ref="D7:D8" si="0">NOT(B7)</f>
        <v>1</v>
      </c>
      <c r="E7" s="14" t="b">
        <f t="shared" ref="E7:E9" si="1">OR(NOT(B7),C7)</f>
        <v>1</v>
      </c>
    </row>
    <row r="8" spans="2:5">
      <c r="B8" s="7" t="b">
        <v>1</v>
      </c>
      <c r="C8" s="2" t="b">
        <v>0</v>
      </c>
      <c r="D8" s="3" t="b">
        <f t="shared" si="0"/>
        <v>0</v>
      </c>
      <c r="E8" s="14" t="b">
        <f t="shared" si="1"/>
        <v>0</v>
      </c>
    </row>
    <row r="9" spans="2:5" ht="14.4" thickBot="1">
      <c r="B9" s="9" t="b">
        <v>1</v>
      </c>
      <c r="C9" s="10" t="b">
        <v>1</v>
      </c>
      <c r="D9" s="3" t="b">
        <f>NOT(B9)</f>
        <v>0</v>
      </c>
      <c r="E9" s="14" t="b">
        <f t="shared" si="1"/>
        <v>1</v>
      </c>
    </row>
    <row r="10" spans="2:5" ht="14.4" thickBot="1"/>
    <row r="11" spans="2:5" ht="14.4" thickBot="1">
      <c r="B11" s="32" t="s">
        <v>23</v>
      </c>
      <c r="C11" s="33"/>
      <c r="D11" s="33"/>
      <c r="E11" s="34"/>
    </row>
    <row r="12" spans="2:5">
      <c r="B12" s="12" t="s">
        <v>0</v>
      </c>
      <c r="C12" s="16" t="s">
        <v>1</v>
      </c>
      <c r="D12" s="16" t="s">
        <v>5</v>
      </c>
      <c r="E12" s="13" t="s">
        <v>23</v>
      </c>
    </row>
    <row r="13" spans="2:5">
      <c r="B13" s="7" t="b">
        <v>0</v>
      </c>
      <c r="C13" s="2" t="b">
        <v>0</v>
      </c>
      <c r="D13" s="3" t="b">
        <f>OR(B13,C13)</f>
        <v>0</v>
      </c>
      <c r="E13" s="8" t="b">
        <f>NOT(OR(B13,C13))</f>
        <v>1</v>
      </c>
    </row>
    <row r="14" spans="2:5">
      <c r="B14" s="7" t="b">
        <v>0</v>
      </c>
      <c r="C14" s="2" t="b">
        <v>1</v>
      </c>
      <c r="D14" s="3" t="b">
        <f t="shared" ref="D14:D16" si="2">OR(B14,C14)</f>
        <v>1</v>
      </c>
      <c r="E14" s="8" t="b">
        <f t="shared" ref="E14:E16" si="3">NOT(OR(B14,C14))</f>
        <v>0</v>
      </c>
    </row>
    <row r="15" spans="2:5">
      <c r="B15" s="7" t="b">
        <v>1</v>
      </c>
      <c r="C15" s="2" t="b">
        <v>0</v>
      </c>
      <c r="D15" s="3" t="b">
        <f t="shared" si="2"/>
        <v>1</v>
      </c>
      <c r="E15" s="8" t="b">
        <f t="shared" si="3"/>
        <v>0</v>
      </c>
    </row>
    <row r="16" spans="2:5" ht="14.4" thickBot="1">
      <c r="B16" s="9" t="b">
        <v>1</v>
      </c>
      <c r="C16" s="10" t="b">
        <v>1</v>
      </c>
      <c r="D16" s="3" t="b">
        <f t="shared" si="2"/>
        <v>1</v>
      </c>
      <c r="E16" s="8" t="b">
        <f t="shared" si="3"/>
        <v>0</v>
      </c>
    </row>
    <row r="18" spans="2:5" ht="15.6">
      <c r="B18" s="17" t="s">
        <v>32</v>
      </c>
    </row>
    <row r="19" spans="2:5" ht="15.6">
      <c r="B19" s="17" t="s">
        <v>31</v>
      </c>
    </row>
    <row r="21" spans="2:5">
      <c r="B21" s="12" t="s">
        <v>0</v>
      </c>
      <c r="C21" s="16" t="s">
        <v>1</v>
      </c>
      <c r="D21" s="13" t="s">
        <v>22</v>
      </c>
      <c r="E21" s="19" t="s">
        <v>57</v>
      </c>
    </row>
    <row r="22" spans="2:5">
      <c r="B22" s="7" t="b">
        <v>0</v>
      </c>
      <c r="C22" s="2" t="b">
        <v>0</v>
      </c>
      <c r="D22" s="3" t="b">
        <f>OR(NOT(B22),C22)</f>
        <v>1</v>
      </c>
      <c r="E22" s="8" t="b">
        <f>IF(AND(B22=TRUE,C22=FALSE),FALSE,TRUE)</f>
        <v>1</v>
      </c>
    </row>
    <row r="23" spans="2:5">
      <c r="B23" s="7" t="b">
        <v>0</v>
      </c>
      <c r="C23" s="2" t="b">
        <v>1</v>
      </c>
      <c r="D23" s="3" t="b">
        <f t="shared" ref="D23:D25" si="4">OR(NOT(B23),C23)</f>
        <v>1</v>
      </c>
      <c r="E23" s="8" t="b">
        <f t="shared" ref="E23:E25" si="5">IF(AND(B23=TRUE,C23=FALSE),FALSE,TRUE)</f>
        <v>1</v>
      </c>
    </row>
    <row r="24" spans="2:5">
      <c r="B24" s="7" t="b">
        <v>1</v>
      </c>
      <c r="C24" s="2" t="b">
        <v>0</v>
      </c>
      <c r="D24" s="3" t="b">
        <f t="shared" si="4"/>
        <v>0</v>
      </c>
      <c r="E24" s="8" t="b">
        <f t="shared" si="5"/>
        <v>0</v>
      </c>
    </row>
    <row r="25" spans="2:5" ht="14.4" thickBot="1">
      <c r="B25" s="9" t="b">
        <v>1</v>
      </c>
      <c r="C25" s="10" t="b">
        <v>1</v>
      </c>
      <c r="D25" s="3" t="b">
        <f t="shared" si="4"/>
        <v>1</v>
      </c>
      <c r="E25" s="8" t="b">
        <f t="shared" si="5"/>
        <v>1</v>
      </c>
    </row>
    <row r="28" spans="2:5" ht="15.6">
      <c r="B28" s="17" t="s">
        <v>24</v>
      </c>
    </row>
    <row r="29" spans="2:5" ht="15.6">
      <c r="B29" s="17" t="s">
        <v>38</v>
      </c>
    </row>
    <row r="32" spans="2:5">
      <c r="B32" s="1" t="s">
        <v>0</v>
      </c>
      <c r="C32" s="1" t="s">
        <v>1</v>
      </c>
      <c r="D32" s="1" t="s">
        <v>25</v>
      </c>
      <c r="E32" s="20" t="s">
        <v>82</v>
      </c>
    </row>
    <row r="33" spans="2:5">
      <c r="B33" s="2" t="b">
        <v>0</v>
      </c>
      <c r="C33" s="2" t="b">
        <v>0</v>
      </c>
      <c r="D33" s="2" t="b">
        <v>0</v>
      </c>
      <c r="E33" s="2" t="b">
        <f>OR(IF(AND(B33=TRUE,C33=FALSE),FALSE,TRUE),IF(AND(C33=TRUE,D33=FALSE),FALSE,TRUE))</f>
        <v>1</v>
      </c>
    </row>
    <row r="34" spans="2:5">
      <c r="B34" s="2" t="b">
        <v>0</v>
      </c>
      <c r="C34" s="2" t="b">
        <v>0</v>
      </c>
      <c r="D34" s="2" t="b">
        <v>1</v>
      </c>
      <c r="E34" s="2" t="b">
        <f t="shared" ref="E34:E40" si="6">IF(AND(B34=TRUE,C34=FALSE),FALSE,TRUE)</f>
        <v>1</v>
      </c>
    </row>
    <row r="35" spans="2:5">
      <c r="B35" s="2" t="b">
        <v>0</v>
      </c>
      <c r="C35" s="2" t="b">
        <v>1</v>
      </c>
      <c r="D35" s="2" t="b">
        <v>0</v>
      </c>
      <c r="E35" s="2" t="b">
        <f t="shared" si="6"/>
        <v>1</v>
      </c>
    </row>
    <row r="36" spans="2:5">
      <c r="B36" s="2" t="b">
        <v>0</v>
      </c>
      <c r="C36" s="2" t="b">
        <v>1</v>
      </c>
      <c r="D36" s="2" t="b">
        <v>1</v>
      </c>
      <c r="E36" s="2" t="b">
        <f t="shared" si="6"/>
        <v>1</v>
      </c>
    </row>
    <row r="37" spans="2:5">
      <c r="B37" s="2" t="b">
        <v>1</v>
      </c>
      <c r="C37" s="2" t="b">
        <v>0</v>
      </c>
      <c r="D37" s="2" t="b">
        <v>0</v>
      </c>
      <c r="E37" s="2" t="b">
        <f t="shared" si="6"/>
        <v>0</v>
      </c>
    </row>
    <row r="38" spans="2:5">
      <c r="B38" s="2" t="b">
        <v>1</v>
      </c>
      <c r="C38" s="2" t="b">
        <v>0</v>
      </c>
      <c r="D38" s="2" t="b">
        <v>1</v>
      </c>
      <c r="E38" s="2" t="b">
        <f t="shared" si="6"/>
        <v>0</v>
      </c>
    </row>
    <row r="39" spans="2:5">
      <c r="B39" s="2" t="b">
        <v>1</v>
      </c>
      <c r="C39" s="2" t="b">
        <v>1</v>
      </c>
      <c r="D39" s="2" t="b">
        <v>0</v>
      </c>
      <c r="E39" s="2" t="b">
        <f t="shared" si="6"/>
        <v>1</v>
      </c>
    </row>
    <row r="40" spans="2:5">
      <c r="B40" s="2" t="b">
        <v>1</v>
      </c>
      <c r="C40" s="2" t="b">
        <v>1</v>
      </c>
      <c r="D40" s="2" t="b">
        <v>1</v>
      </c>
      <c r="E40" s="2" t="b">
        <f t="shared" si="6"/>
        <v>1</v>
      </c>
    </row>
    <row r="42" spans="2:5" ht="15.6">
      <c r="B42" s="17" t="s">
        <v>26</v>
      </c>
    </row>
    <row r="43" spans="2:5" ht="15.6">
      <c r="B43" s="17" t="s">
        <v>60</v>
      </c>
    </row>
    <row r="46" spans="2:5">
      <c r="B46" s="1" t="s">
        <v>0</v>
      </c>
      <c r="C46" s="1" t="s">
        <v>1</v>
      </c>
      <c r="D46" s="40" t="s">
        <v>58</v>
      </c>
      <c r="E46" s="41"/>
    </row>
    <row r="47" spans="2:5">
      <c r="B47" s="2" t="b">
        <v>0</v>
      </c>
      <c r="C47" s="2" t="b">
        <v>0</v>
      </c>
      <c r="D47" s="2" t="b">
        <f>NOT(OR(B47,C47))</f>
        <v>1</v>
      </c>
    </row>
    <row r="48" spans="2:5">
      <c r="B48" s="2" t="b">
        <v>0</v>
      </c>
      <c r="C48" s="2" t="b">
        <v>1</v>
      </c>
      <c r="D48" s="2" t="b">
        <f t="shared" ref="D48:D50" si="7">NOT(OR(B48,C48))</f>
        <v>0</v>
      </c>
    </row>
    <row r="49" spans="2:5">
      <c r="B49" s="2" t="b">
        <v>1</v>
      </c>
      <c r="C49" s="2" t="b">
        <v>0</v>
      </c>
      <c r="D49" s="2" t="b">
        <f t="shared" si="7"/>
        <v>0</v>
      </c>
    </row>
    <row r="50" spans="2:5">
      <c r="B50" s="2" t="b">
        <v>1</v>
      </c>
      <c r="C50" s="2" t="b">
        <v>1</v>
      </c>
      <c r="D50" s="2" t="b">
        <f t="shared" si="7"/>
        <v>0</v>
      </c>
    </row>
    <row r="53" spans="2:5">
      <c r="B53" s="1" t="s">
        <v>0</v>
      </c>
      <c r="C53" s="1" t="s">
        <v>1</v>
      </c>
      <c r="D53" s="40" t="s">
        <v>59</v>
      </c>
      <c r="E53" s="41"/>
    </row>
    <row r="54" spans="2:5">
      <c r="B54" s="2" t="b">
        <v>0</v>
      </c>
      <c r="C54" s="2" t="b">
        <v>0</v>
      </c>
      <c r="D54" s="2" t="b">
        <f>AND(NOT(B54),NOT(C54))</f>
        <v>1</v>
      </c>
    </row>
    <row r="55" spans="2:5">
      <c r="B55" s="2" t="b">
        <v>0</v>
      </c>
      <c r="C55" s="2" t="b">
        <v>1</v>
      </c>
      <c r="D55" s="2" t="b">
        <f t="shared" ref="D55:D57" si="8">AND(NOT(B55),NOT(C55))</f>
        <v>0</v>
      </c>
    </row>
    <row r="56" spans="2:5">
      <c r="B56" s="2" t="b">
        <v>1</v>
      </c>
      <c r="C56" s="2" t="b">
        <v>0</v>
      </c>
      <c r="D56" s="2" t="b">
        <f t="shared" si="8"/>
        <v>0</v>
      </c>
    </row>
    <row r="57" spans="2:5">
      <c r="B57" s="2" t="b">
        <v>1</v>
      </c>
      <c r="C57" s="2" t="b">
        <v>1</v>
      </c>
      <c r="D57" s="2" t="b">
        <f t="shared" si="8"/>
        <v>0</v>
      </c>
    </row>
    <row r="60" spans="2:5" ht="15.6">
      <c r="B60" s="17" t="s">
        <v>27</v>
      </c>
    </row>
    <row r="61" spans="2:5" ht="15.6">
      <c r="B61" s="17" t="s">
        <v>28</v>
      </c>
    </row>
    <row r="64" spans="2:5">
      <c r="B64" s="1" t="s">
        <v>0</v>
      </c>
      <c r="C64" s="1" t="s">
        <v>1</v>
      </c>
      <c r="D64" s="35" t="s">
        <v>61</v>
      </c>
      <c r="E64" s="36"/>
    </row>
    <row r="65" spans="2:5">
      <c r="B65" s="2" t="b">
        <v>0</v>
      </c>
      <c r="C65" s="2" t="b">
        <v>0</v>
      </c>
      <c r="D65" s="2" t="b">
        <f>NOT(AND(B65,C65))</f>
        <v>1</v>
      </c>
    </row>
    <row r="66" spans="2:5">
      <c r="B66" s="2" t="b">
        <v>0</v>
      </c>
      <c r="C66" s="2" t="b">
        <v>1</v>
      </c>
      <c r="D66" s="2" t="b">
        <f t="shared" ref="D66:D68" si="9">NOT(AND(B66,C66))</f>
        <v>1</v>
      </c>
    </row>
    <row r="67" spans="2:5">
      <c r="B67" s="2" t="b">
        <v>1</v>
      </c>
      <c r="C67" s="2" t="b">
        <v>0</v>
      </c>
      <c r="D67" s="2" t="b">
        <f t="shared" si="9"/>
        <v>1</v>
      </c>
    </row>
    <row r="68" spans="2:5">
      <c r="B68" s="2" t="b">
        <v>1</v>
      </c>
      <c r="C68" s="2" t="b">
        <v>1</v>
      </c>
      <c r="D68" s="2" t="b">
        <f t="shared" si="9"/>
        <v>0</v>
      </c>
    </row>
    <row r="71" spans="2:5">
      <c r="B71" s="1" t="s">
        <v>0</v>
      </c>
      <c r="C71" s="1" t="s">
        <v>1</v>
      </c>
      <c r="D71" s="35" t="s">
        <v>62</v>
      </c>
      <c r="E71" s="36"/>
    </row>
    <row r="72" spans="2:5">
      <c r="B72" s="2" t="b">
        <v>0</v>
      </c>
      <c r="C72" s="2" t="b">
        <v>0</v>
      </c>
      <c r="D72" s="2" t="b">
        <f>OR(NOT(B72),NOT(C72))</f>
        <v>1</v>
      </c>
    </row>
    <row r="73" spans="2:5">
      <c r="B73" s="2" t="b">
        <v>0</v>
      </c>
      <c r="C73" s="2" t="b">
        <v>1</v>
      </c>
      <c r="D73" s="2" t="b">
        <f t="shared" ref="D73:D75" si="10">OR(NOT(B73),NOT(C73))</f>
        <v>1</v>
      </c>
    </row>
    <row r="74" spans="2:5">
      <c r="B74" s="2" t="b">
        <v>1</v>
      </c>
      <c r="C74" s="2" t="b">
        <v>0</v>
      </c>
      <c r="D74" s="2" t="b">
        <f t="shared" si="10"/>
        <v>1</v>
      </c>
    </row>
    <row r="75" spans="2:5">
      <c r="B75" s="2" t="b">
        <v>1</v>
      </c>
      <c r="C75" s="2" t="b">
        <v>1</v>
      </c>
      <c r="D75" s="2" t="b">
        <f t="shared" si="10"/>
        <v>0</v>
      </c>
    </row>
  </sheetData>
  <mergeCells count="6">
    <mergeCell ref="D71:E71"/>
    <mergeCell ref="B4:E4"/>
    <mergeCell ref="B11:E11"/>
    <mergeCell ref="D64:E64"/>
    <mergeCell ref="D46:E46"/>
    <mergeCell ref="D53:E53"/>
  </mergeCells>
  <phoneticPr fontId="5" type="noConversion"/>
  <conditionalFormatting sqref="B47:D50 B54:D57">
    <cfRule type="cellIs" dxfId="51" priority="3" operator="equal">
      <formula>TRUE</formula>
    </cfRule>
    <cfRule type="cellIs" dxfId="50" priority="4" operator="equal">
      <formula>FALSE</formula>
    </cfRule>
  </conditionalFormatting>
  <conditionalFormatting sqref="B65:D68">
    <cfRule type="cellIs" dxfId="49" priority="17" operator="equal">
      <formula>TRUE</formula>
    </cfRule>
    <cfRule type="cellIs" dxfId="48" priority="18" operator="equal">
      <formula>FALSE</formula>
    </cfRule>
  </conditionalFormatting>
  <conditionalFormatting sqref="B72:D75">
    <cfRule type="cellIs" dxfId="47" priority="1" operator="equal">
      <formula>TRUE</formula>
    </cfRule>
    <cfRule type="cellIs" dxfId="46" priority="2" operator="equal">
      <formula>FALSE</formula>
    </cfRule>
  </conditionalFormatting>
  <conditionalFormatting sqref="B6:E9">
    <cfRule type="cellIs" dxfId="45" priority="33" operator="equal">
      <formula>TRUE</formula>
    </cfRule>
    <cfRule type="cellIs" dxfId="44" priority="34" operator="equal">
      <formula>FALSE</formula>
    </cfRule>
  </conditionalFormatting>
  <conditionalFormatting sqref="B13:E16">
    <cfRule type="cellIs" dxfId="43" priority="31" operator="equal">
      <formula>TRUE</formula>
    </cfRule>
    <cfRule type="cellIs" dxfId="42" priority="32" operator="equal">
      <formula>FALSE</formula>
    </cfRule>
  </conditionalFormatting>
  <conditionalFormatting sqref="B22:E25">
    <cfRule type="cellIs" dxfId="41" priority="9" operator="equal">
      <formula>TRUE</formula>
    </cfRule>
    <cfRule type="cellIs" dxfId="40" priority="10" operator="equal">
      <formula>FALSE</formula>
    </cfRule>
  </conditionalFormatting>
  <conditionalFormatting sqref="B33:E40">
    <cfRule type="cellIs" dxfId="39" priority="7" operator="equal">
      <formula>TRUE</formula>
    </cfRule>
    <cfRule type="cellIs" dxfId="38" priority="8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454D-ECB4-4BB7-8235-FDD22EDF8101}">
  <dimension ref="B2:F68"/>
  <sheetViews>
    <sheetView topLeftCell="A29" zoomScale="116" workbookViewId="0">
      <selection activeCell="F28" sqref="F28"/>
    </sheetView>
  </sheetViews>
  <sheetFormatPr defaultRowHeight="13.8"/>
  <sheetData>
    <row r="2" spans="2:5" ht="15.6">
      <c r="B2" s="17" t="s">
        <v>29</v>
      </c>
    </row>
    <row r="3" spans="2:5" ht="15.6">
      <c r="B3" s="17" t="s">
        <v>30</v>
      </c>
    </row>
    <row r="5" spans="2:5">
      <c r="B5" s="1" t="s">
        <v>0</v>
      </c>
      <c r="C5" s="1" t="s">
        <v>1</v>
      </c>
      <c r="D5" s="26" t="s">
        <v>63</v>
      </c>
      <c r="E5" s="26"/>
    </row>
    <row r="6" spans="2:5">
      <c r="B6" s="2" t="b">
        <v>0</v>
      </c>
      <c r="C6" s="2" t="b">
        <v>0</v>
      </c>
      <c r="D6" s="2" t="b">
        <f>NOT(IF(AND(B6=TRUE,C6=FALSE),FALSE,TRUE))</f>
        <v>0</v>
      </c>
    </row>
    <row r="7" spans="2:5">
      <c r="B7" s="2" t="b">
        <v>0</v>
      </c>
      <c r="C7" s="2" t="b">
        <v>1</v>
      </c>
      <c r="D7" s="2" t="b">
        <f t="shared" ref="D7:D9" si="0">NOT(IF(AND(B7=TRUE,C7=FALSE),FALSE,TRUE))</f>
        <v>0</v>
      </c>
    </row>
    <row r="8" spans="2:5">
      <c r="B8" s="2" t="b">
        <v>1</v>
      </c>
      <c r="C8" s="2" t="b">
        <v>0</v>
      </c>
      <c r="D8" s="2" t="b">
        <f t="shared" si="0"/>
        <v>1</v>
      </c>
    </row>
    <row r="9" spans="2:5">
      <c r="B9" s="2" t="b">
        <v>1</v>
      </c>
      <c r="C9" s="2" t="b">
        <v>1</v>
      </c>
      <c r="D9" s="2" t="b">
        <f t="shared" si="0"/>
        <v>0</v>
      </c>
    </row>
    <row r="12" spans="2:5">
      <c r="B12" s="1" t="s">
        <v>0</v>
      </c>
      <c r="C12" s="1" t="s">
        <v>1</v>
      </c>
      <c r="D12" s="35" t="s">
        <v>64</v>
      </c>
      <c r="E12" s="36"/>
    </row>
    <row r="13" spans="2:5">
      <c r="B13" s="2" t="b">
        <v>0</v>
      </c>
      <c r="C13" s="2" t="b">
        <v>0</v>
      </c>
      <c r="D13" s="2" t="b">
        <f>AND(B13,NOT(C13))</f>
        <v>0</v>
      </c>
    </row>
    <row r="14" spans="2:5">
      <c r="B14" s="2" t="b">
        <v>0</v>
      </c>
      <c r="C14" s="2" t="b">
        <v>1</v>
      </c>
      <c r="D14" s="2" t="b">
        <f t="shared" ref="D14:D16" si="1">AND(B14,NOT(C14))</f>
        <v>0</v>
      </c>
    </row>
    <row r="15" spans="2:5">
      <c r="B15" s="2" t="b">
        <v>1</v>
      </c>
      <c r="C15" s="2" t="b">
        <v>0</v>
      </c>
      <c r="D15" s="2" t="b">
        <f t="shared" si="1"/>
        <v>1</v>
      </c>
    </row>
    <row r="16" spans="2:5">
      <c r="B16" s="2" t="b">
        <v>1</v>
      </c>
      <c r="C16" s="2" t="b">
        <v>1</v>
      </c>
      <c r="D16" s="2" t="b">
        <f t="shared" si="1"/>
        <v>0</v>
      </c>
    </row>
    <row r="18" spans="2:6" ht="15.6">
      <c r="B18" s="17" t="s">
        <v>34</v>
      </c>
    </row>
    <row r="19" spans="2:6" ht="15.6">
      <c r="B19" s="17" t="s">
        <v>65</v>
      </c>
    </row>
    <row r="20" spans="2:6">
      <c r="B20" s="18"/>
    </row>
    <row r="21" spans="2:6">
      <c r="B21" s="18"/>
    </row>
    <row r="22" spans="2:6">
      <c r="B22" s="1" t="s">
        <v>0</v>
      </c>
      <c r="C22" s="1" t="s">
        <v>1</v>
      </c>
      <c r="D22" s="27" t="s">
        <v>66</v>
      </c>
      <c r="E22" s="21"/>
      <c r="F22" s="21"/>
    </row>
    <row r="23" spans="2:6">
      <c r="B23" s="2" t="b">
        <v>0</v>
      </c>
      <c r="C23" s="2" t="b">
        <v>0</v>
      </c>
      <c r="D23" s="2" t="b">
        <f>IF(AND(OR(B23,C23)=TRUE,AND(B23,C23)),FALSE,TRUE)</f>
        <v>1</v>
      </c>
    </row>
    <row r="24" spans="2:6">
      <c r="B24" s="2" t="b">
        <v>0</v>
      </c>
      <c r="C24" s="2" t="b">
        <v>1</v>
      </c>
      <c r="D24" s="2" t="b">
        <f t="shared" ref="D24:D26" si="2">IF(AND(OR(B24,C24)=TRUE,AND(B24,C24)),FALSE,TRUE)</f>
        <v>1</v>
      </c>
    </row>
    <row r="25" spans="2:6">
      <c r="B25" s="2" t="b">
        <v>1</v>
      </c>
      <c r="C25" s="2" t="b">
        <v>0</v>
      </c>
      <c r="D25" s="2" t="b">
        <f t="shared" si="2"/>
        <v>1</v>
      </c>
    </row>
    <row r="26" spans="2:6">
      <c r="B26" s="2" t="b">
        <v>1</v>
      </c>
      <c r="C26" s="2" t="b">
        <v>1</v>
      </c>
      <c r="D26" s="2" t="b">
        <f t="shared" si="2"/>
        <v>0</v>
      </c>
    </row>
    <row r="28" spans="2:6" ht="15.6">
      <c r="B28" s="17" t="s">
        <v>35</v>
      </c>
    </row>
    <row r="29" spans="2:6" ht="15.6">
      <c r="B29" s="17" t="s">
        <v>48</v>
      </c>
    </row>
    <row r="30" spans="2:6">
      <c r="B30" t="s">
        <v>0</v>
      </c>
      <c r="C30" t="s">
        <v>49</v>
      </c>
    </row>
    <row r="31" spans="2:6">
      <c r="B31" t="s">
        <v>1</v>
      </c>
      <c r="C31" t="s">
        <v>51</v>
      </c>
    </row>
    <row r="32" spans="2:6">
      <c r="B32" t="s">
        <v>25</v>
      </c>
      <c r="C32" t="s">
        <v>50</v>
      </c>
    </row>
    <row r="33" spans="2:5">
      <c r="B33" t="s">
        <v>52</v>
      </c>
    </row>
    <row r="35" spans="2:5">
      <c r="B35" s="1" t="s">
        <v>0</v>
      </c>
      <c r="C35" s="1" t="s">
        <v>1</v>
      </c>
      <c r="D35" s="1" t="s">
        <v>25</v>
      </c>
      <c r="E35" s="20" t="s">
        <v>67</v>
      </c>
    </row>
    <row r="36" spans="2:5">
      <c r="B36" s="2" t="b">
        <v>0</v>
      </c>
      <c r="C36" s="2" t="b">
        <v>0</v>
      </c>
      <c r="D36" s="2" t="b">
        <v>0</v>
      </c>
      <c r="E36" s="2" t="b">
        <f>OR(B36,AND(C36=TRUE,D36=FALSE))</f>
        <v>0</v>
      </c>
    </row>
    <row r="37" spans="2:5">
      <c r="B37" s="2" t="b">
        <v>0</v>
      </c>
      <c r="C37" s="2" t="b">
        <v>0</v>
      </c>
      <c r="D37" s="2" t="b">
        <v>1</v>
      </c>
      <c r="E37" s="2" t="b">
        <f t="shared" ref="E37:E43" si="3">OR(B37,AND(C37=TRUE,D37=FALSE))</f>
        <v>0</v>
      </c>
    </row>
    <row r="38" spans="2:5">
      <c r="B38" s="2" t="b">
        <v>0</v>
      </c>
      <c r="C38" s="2" t="b">
        <v>1</v>
      </c>
      <c r="D38" s="2" t="b">
        <v>0</v>
      </c>
      <c r="E38" s="2" t="b">
        <f t="shared" si="3"/>
        <v>1</v>
      </c>
    </row>
    <row r="39" spans="2:5">
      <c r="B39" s="2" t="b">
        <v>0</v>
      </c>
      <c r="C39" s="2" t="b">
        <v>1</v>
      </c>
      <c r="D39" s="2" t="b">
        <v>1</v>
      </c>
      <c r="E39" s="2" t="b">
        <f t="shared" si="3"/>
        <v>0</v>
      </c>
    </row>
    <row r="40" spans="2:5">
      <c r="B40" s="2" t="b">
        <v>1</v>
      </c>
      <c r="C40" s="2" t="b">
        <v>0</v>
      </c>
      <c r="D40" s="2" t="b">
        <v>0</v>
      </c>
      <c r="E40" s="2" t="b">
        <f t="shared" si="3"/>
        <v>1</v>
      </c>
    </row>
    <row r="41" spans="2:5">
      <c r="B41" s="2" t="b">
        <v>1</v>
      </c>
      <c r="C41" s="2" t="b">
        <v>0</v>
      </c>
      <c r="D41" s="2" t="b">
        <v>1</v>
      </c>
      <c r="E41" s="2" t="b">
        <f t="shared" si="3"/>
        <v>1</v>
      </c>
    </row>
    <row r="42" spans="2:5">
      <c r="B42" s="2" t="b">
        <v>1</v>
      </c>
      <c r="C42" s="2" t="b">
        <v>1</v>
      </c>
      <c r="D42" s="2" t="b">
        <v>0</v>
      </c>
      <c r="E42" s="2" t="b">
        <f t="shared" si="3"/>
        <v>1</v>
      </c>
    </row>
    <row r="43" spans="2:5">
      <c r="B43" s="2" t="b">
        <v>1</v>
      </c>
      <c r="C43" s="2" t="b">
        <v>1</v>
      </c>
      <c r="D43" s="2" t="b">
        <v>1</v>
      </c>
      <c r="E43" s="2" t="b">
        <f t="shared" si="3"/>
        <v>1</v>
      </c>
    </row>
    <row r="45" spans="2:5" ht="15.6">
      <c r="B45" s="17" t="s">
        <v>36</v>
      </c>
    </row>
    <row r="46" spans="2:5" ht="15.6">
      <c r="B46" s="17" t="s">
        <v>68</v>
      </c>
    </row>
    <row r="47" spans="2:5">
      <c r="B47" t="s">
        <v>71</v>
      </c>
    </row>
    <row r="49" spans="2:6">
      <c r="B49" s="1" t="s">
        <v>0</v>
      </c>
      <c r="C49" s="1" t="s">
        <v>1</v>
      </c>
      <c r="D49" s="1" t="s">
        <v>25</v>
      </c>
      <c r="E49" s="35" t="s">
        <v>69</v>
      </c>
      <c r="F49" s="36"/>
    </row>
    <row r="50" spans="2:6">
      <c r="B50" s="2" t="b">
        <v>0</v>
      </c>
      <c r="C50" s="2" t="b">
        <v>0</v>
      </c>
      <c r="D50" s="2" t="b">
        <v>0</v>
      </c>
      <c r="E50" s="2" t="b">
        <f>IF(AND(OR(B50,C50)=TRUE,D50=FALSE),FALSE,TRUE)</f>
        <v>1</v>
      </c>
    </row>
    <row r="51" spans="2:6">
      <c r="B51" s="2" t="b">
        <v>0</v>
      </c>
      <c r="C51" s="2" t="b">
        <v>0</v>
      </c>
      <c r="D51" s="2" t="b">
        <v>1</v>
      </c>
      <c r="E51" s="2" t="b">
        <f t="shared" ref="E51:E57" si="4">IF(AND(OR(B51,C51)=TRUE,D51=FALSE),FALSE,TRUE)</f>
        <v>1</v>
      </c>
    </row>
    <row r="52" spans="2:6">
      <c r="B52" s="2" t="b">
        <v>0</v>
      </c>
      <c r="C52" s="2" t="b">
        <v>1</v>
      </c>
      <c r="D52" s="2" t="b">
        <v>0</v>
      </c>
      <c r="E52" s="2" t="b">
        <f t="shared" si="4"/>
        <v>0</v>
      </c>
    </row>
    <row r="53" spans="2:6">
      <c r="B53" s="2" t="b">
        <v>0</v>
      </c>
      <c r="C53" s="2" t="b">
        <v>1</v>
      </c>
      <c r="D53" s="2" t="b">
        <v>1</v>
      </c>
      <c r="E53" s="2" t="b">
        <f t="shared" si="4"/>
        <v>1</v>
      </c>
    </row>
    <row r="54" spans="2:6">
      <c r="B54" s="2" t="b">
        <v>1</v>
      </c>
      <c r="C54" s="2" t="b">
        <v>0</v>
      </c>
      <c r="D54" s="2" t="b">
        <v>0</v>
      </c>
      <c r="E54" s="2" t="b">
        <f t="shared" si="4"/>
        <v>0</v>
      </c>
    </row>
    <row r="55" spans="2:6">
      <c r="B55" s="2" t="b">
        <v>1</v>
      </c>
      <c r="C55" s="2" t="b">
        <v>0</v>
      </c>
      <c r="D55" s="2" t="b">
        <v>1</v>
      </c>
      <c r="E55" s="2" t="b">
        <f t="shared" si="4"/>
        <v>1</v>
      </c>
    </row>
    <row r="56" spans="2:6">
      <c r="B56" s="2" t="b">
        <v>1</v>
      </c>
      <c r="C56" s="2" t="b">
        <v>1</v>
      </c>
      <c r="D56" s="2" t="b">
        <v>0</v>
      </c>
      <c r="E56" s="2" t="b">
        <f t="shared" si="4"/>
        <v>0</v>
      </c>
    </row>
    <row r="57" spans="2:6">
      <c r="B57" s="2" t="b">
        <v>1</v>
      </c>
      <c r="C57" s="2" t="b">
        <v>1</v>
      </c>
      <c r="D57" s="2" t="b">
        <v>1</v>
      </c>
      <c r="E57" s="2" t="b">
        <f t="shared" si="4"/>
        <v>1</v>
      </c>
    </row>
    <row r="60" spans="2:6">
      <c r="B60" s="1" t="s">
        <v>0</v>
      </c>
      <c r="C60" s="1" t="s">
        <v>1</v>
      </c>
      <c r="D60" s="1" t="s">
        <v>25</v>
      </c>
      <c r="E60" s="21" t="s">
        <v>70</v>
      </c>
    </row>
    <row r="61" spans="2:6">
      <c r="B61" s="2" t="b">
        <v>0</v>
      </c>
      <c r="C61" s="2" t="b">
        <v>0</v>
      </c>
      <c r="D61" s="2" t="b">
        <v>0</v>
      </c>
      <c r="E61" s="2" t="b">
        <f>OR(IF(AND(B61=TRUE,D61=FALSE),FALSE,TRUE),IF(AND(C61=TRUE,D61=FALSE),FALSE,TRUE))</f>
        <v>1</v>
      </c>
    </row>
    <row r="62" spans="2:6">
      <c r="B62" s="2" t="b">
        <v>0</v>
      </c>
      <c r="C62" s="2" t="b">
        <v>0</v>
      </c>
      <c r="D62" s="2" t="b">
        <v>1</v>
      </c>
      <c r="E62" s="2" t="b">
        <f t="shared" ref="E62:E68" si="5">OR(IF(AND(B62=TRUE,D62=FALSE),FALSE,TRUE),IF(AND(C62=TRUE,D62=FALSE),FALSE,TRUE))</f>
        <v>1</v>
      </c>
    </row>
    <row r="63" spans="2:6">
      <c r="B63" s="2" t="b">
        <v>0</v>
      </c>
      <c r="C63" s="2" t="b">
        <v>1</v>
      </c>
      <c r="D63" s="2" t="b">
        <v>0</v>
      </c>
      <c r="E63" s="2" t="b">
        <f t="shared" si="5"/>
        <v>1</v>
      </c>
    </row>
    <row r="64" spans="2:6">
      <c r="B64" s="2" t="b">
        <v>0</v>
      </c>
      <c r="C64" s="2" t="b">
        <v>1</v>
      </c>
      <c r="D64" s="2" t="b">
        <v>1</v>
      </c>
      <c r="E64" s="2" t="b">
        <f t="shared" si="5"/>
        <v>1</v>
      </c>
    </row>
    <row r="65" spans="2:5">
      <c r="B65" s="2" t="b">
        <v>1</v>
      </c>
      <c r="C65" s="2" t="b">
        <v>0</v>
      </c>
      <c r="D65" s="2" t="b">
        <v>0</v>
      </c>
      <c r="E65" s="2" t="b">
        <f t="shared" si="5"/>
        <v>1</v>
      </c>
    </row>
    <row r="66" spans="2:5">
      <c r="B66" s="2" t="b">
        <v>1</v>
      </c>
      <c r="C66" s="2" t="b">
        <v>0</v>
      </c>
      <c r="D66" s="2" t="b">
        <v>1</v>
      </c>
      <c r="E66" s="2" t="b">
        <f t="shared" si="5"/>
        <v>1</v>
      </c>
    </row>
    <row r="67" spans="2:5">
      <c r="B67" s="2" t="b">
        <v>1</v>
      </c>
      <c r="C67" s="2" t="b">
        <v>1</v>
      </c>
      <c r="D67" s="2" t="b">
        <v>0</v>
      </c>
      <c r="E67" s="2" t="b">
        <f t="shared" si="5"/>
        <v>0</v>
      </c>
    </row>
    <row r="68" spans="2:5">
      <c r="B68" s="2" t="b">
        <v>1</v>
      </c>
      <c r="C68" s="2" t="b">
        <v>1</v>
      </c>
      <c r="D68" s="2" t="b">
        <v>1</v>
      </c>
      <c r="E68" s="2" t="b">
        <f t="shared" si="5"/>
        <v>1</v>
      </c>
    </row>
  </sheetData>
  <mergeCells count="2">
    <mergeCell ref="D12:E12"/>
    <mergeCell ref="E49:F49"/>
  </mergeCells>
  <phoneticPr fontId="5" type="noConversion"/>
  <conditionalFormatting sqref="B6:D9">
    <cfRule type="cellIs" dxfId="37" priority="11" operator="equal">
      <formula>TRUE</formula>
    </cfRule>
    <cfRule type="cellIs" dxfId="36" priority="12" operator="equal">
      <formula>FALSE</formula>
    </cfRule>
  </conditionalFormatting>
  <conditionalFormatting sqref="B13:D16">
    <cfRule type="cellIs" dxfId="35" priority="9" operator="equal">
      <formula>TRUE</formula>
    </cfRule>
    <cfRule type="cellIs" dxfId="34" priority="10" operator="equal">
      <formula>FALSE</formula>
    </cfRule>
  </conditionalFormatting>
  <conditionalFormatting sqref="B23:D26">
    <cfRule type="cellIs" dxfId="33" priority="7" operator="equal">
      <formula>TRUE</formula>
    </cfRule>
    <cfRule type="cellIs" dxfId="32" priority="8" operator="equal">
      <formula>FALSE</formula>
    </cfRule>
  </conditionalFormatting>
  <conditionalFormatting sqref="B36:E43">
    <cfRule type="cellIs" dxfId="31" priority="5" operator="equal">
      <formula>TRUE</formula>
    </cfRule>
    <cfRule type="cellIs" dxfId="30" priority="6" operator="equal">
      <formula>FALSE</formula>
    </cfRule>
  </conditionalFormatting>
  <conditionalFormatting sqref="B50:E57">
    <cfRule type="cellIs" dxfId="29" priority="3" operator="equal">
      <formula>TRUE</formula>
    </cfRule>
    <cfRule type="cellIs" dxfId="28" priority="4" operator="equal">
      <formula>FALSE</formula>
    </cfRule>
  </conditionalFormatting>
  <conditionalFormatting sqref="B61:E68">
    <cfRule type="cellIs" dxfId="27" priority="1" operator="equal">
      <formula>TRUE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0698-3DD3-4A96-A3B2-8340441C1085}">
  <dimension ref="A3:J65"/>
  <sheetViews>
    <sheetView topLeftCell="A30" workbookViewId="0">
      <selection activeCell="G22" sqref="G22"/>
    </sheetView>
  </sheetViews>
  <sheetFormatPr defaultRowHeight="13.8"/>
  <cols>
    <col min="2" max="5" width="12" customWidth="1"/>
    <col min="9" max="9" width="8.88671875" customWidth="1"/>
  </cols>
  <sheetData>
    <row r="3" spans="2:10" ht="15.6">
      <c r="B3" s="17" t="s">
        <v>53</v>
      </c>
    </row>
    <row r="4" spans="2:10" ht="15.6">
      <c r="B4" s="17" t="s">
        <v>72</v>
      </c>
    </row>
    <row r="5" spans="2:10" ht="15.6">
      <c r="B5" s="17" t="s">
        <v>71</v>
      </c>
      <c r="C5" s="17"/>
    </row>
    <row r="6" spans="2:10" ht="15.6">
      <c r="B6" s="17"/>
      <c r="C6" s="17"/>
    </row>
    <row r="7" spans="2:10">
      <c r="B7" s="1" t="s">
        <v>0</v>
      </c>
      <c r="C7" s="1" t="s">
        <v>1</v>
      </c>
      <c r="D7" s="23" t="s">
        <v>73</v>
      </c>
      <c r="E7" s="24"/>
      <c r="F7" s="25"/>
      <c r="I7" s="35"/>
      <c r="J7" s="36"/>
    </row>
    <row r="8" spans="2:10">
      <c r="B8" s="2" t="b">
        <v>0</v>
      </c>
      <c r="C8" s="2" t="b">
        <v>0</v>
      </c>
      <c r="D8" s="2" t="b">
        <f>OR(AND(NOT(B8),C8),AND(B8,NOT(C8)))</f>
        <v>0</v>
      </c>
    </row>
    <row r="9" spans="2:10">
      <c r="B9" s="2" t="b">
        <v>0</v>
      </c>
      <c r="C9" s="2" t="b">
        <v>1</v>
      </c>
      <c r="D9" s="2" t="b">
        <f t="shared" ref="D9:D11" si="0">OR(AND(NOT(B9),C9),AND(B9,NOT(C9)))</f>
        <v>1</v>
      </c>
    </row>
    <row r="10" spans="2:10">
      <c r="B10" s="2" t="b">
        <v>1</v>
      </c>
      <c r="C10" s="2" t="b">
        <v>0</v>
      </c>
      <c r="D10" s="2" t="b">
        <f t="shared" si="0"/>
        <v>1</v>
      </c>
    </row>
    <row r="11" spans="2:10">
      <c r="B11" s="2" t="b">
        <v>1</v>
      </c>
      <c r="C11" s="2" t="b">
        <v>1</v>
      </c>
      <c r="D11" s="2" t="b">
        <f t="shared" si="0"/>
        <v>0</v>
      </c>
    </row>
    <row r="14" spans="2:10" ht="15.6">
      <c r="B14" s="17" t="s">
        <v>54</v>
      </c>
    </row>
    <row r="15" spans="2:10" ht="15.6">
      <c r="B15" s="17" t="s">
        <v>75</v>
      </c>
    </row>
    <row r="16" spans="2:10">
      <c r="B16" t="s">
        <v>76</v>
      </c>
    </row>
    <row r="18" spans="1:7">
      <c r="B18" s="1" t="s">
        <v>0</v>
      </c>
      <c r="C18" s="1" t="s">
        <v>1</v>
      </c>
      <c r="D18" s="42" t="s">
        <v>74</v>
      </c>
      <c r="E18" s="43"/>
      <c r="F18" s="43"/>
      <c r="G18" s="44"/>
    </row>
    <row r="19" spans="1:7">
      <c r="B19" s="2" t="b">
        <v>0</v>
      </c>
      <c r="C19" s="2" t="b">
        <v>0</v>
      </c>
      <c r="D19" s="2" t="b">
        <f>IF(NOT(OR(B19,C19))=AND(NOT(B19),NOT(C19)),TRUE,FALSE)</f>
        <v>1</v>
      </c>
    </row>
    <row r="20" spans="1:7">
      <c r="B20" s="2" t="b">
        <v>0</v>
      </c>
      <c r="C20" s="2" t="b">
        <v>1</v>
      </c>
      <c r="D20" s="2" t="b">
        <f t="shared" ref="D20:D22" si="1">IF(NOT(OR(B20,C20))=AND(NOT(B20),NOT(C20)),TRUE,FALSE)</f>
        <v>1</v>
      </c>
    </row>
    <row r="21" spans="1:7">
      <c r="B21" s="2" t="b">
        <v>1</v>
      </c>
      <c r="C21" s="2" t="b">
        <v>0</v>
      </c>
      <c r="D21" s="2" t="b">
        <f t="shared" si="1"/>
        <v>1</v>
      </c>
    </row>
    <row r="22" spans="1:7">
      <c r="B22" s="2" t="b">
        <v>1</v>
      </c>
      <c r="C22" s="2" t="b">
        <v>1</v>
      </c>
      <c r="D22" s="2" t="b">
        <f t="shared" si="1"/>
        <v>1</v>
      </c>
    </row>
    <row r="25" spans="1:7" ht="15.6">
      <c r="B25" s="17" t="s">
        <v>55</v>
      </c>
    </row>
    <row r="26" spans="1:7" ht="15.6">
      <c r="B26" s="17" t="s">
        <v>77</v>
      </c>
    </row>
    <row r="28" spans="1:7">
      <c r="B28" s="1" t="s">
        <v>0</v>
      </c>
      <c r="C28" s="1" t="s">
        <v>1</v>
      </c>
      <c r="D28" s="1" t="s">
        <v>25</v>
      </c>
      <c r="E28" s="1" t="s">
        <v>39</v>
      </c>
    </row>
    <row r="29" spans="1:7">
      <c r="A29" s="28">
        <v>1</v>
      </c>
      <c r="B29" s="2" t="b">
        <v>1</v>
      </c>
      <c r="C29" s="2" t="b">
        <v>1</v>
      </c>
      <c r="D29" s="2" t="b">
        <v>1</v>
      </c>
      <c r="E29" s="2" t="b">
        <v>0</v>
      </c>
    </row>
    <row r="30" spans="1:7">
      <c r="A30" s="28">
        <v>2</v>
      </c>
      <c r="B30" s="2" t="b">
        <v>1</v>
      </c>
      <c r="C30" s="2" t="b">
        <v>1</v>
      </c>
      <c r="D30" s="2" t="b">
        <v>0</v>
      </c>
      <c r="E30" s="2" t="b">
        <v>0</v>
      </c>
    </row>
    <row r="31" spans="1:7">
      <c r="A31" s="28">
        <v>3</v>
      </c>
      <c r="B31" s="2" t="b">
        <v>1</v>
      </c>
      <c r="C31" s="2" t="b">
        <v>1</v>
      </c>
      <c r="D31" s="2" t="b">
        <v>0</v>
      </c>
      <c r="E31" s="2" t="b">
        <v>1</v>
      </c>
    </row>
    <row r="32" spans="1:7">
      <c r="A32" s="28">
        <v>4</v>
      </c>
      <c r="B32" s="2" t="b">
        <v>1</v>
      </c>
      <c r="C32" s="2" t="b">
        <v>0</v>
      </c>
      <c r="D32" s="2" t="b">
        <v>0</v>
      </c>
      <c r="E32" s="2" t="b">
        <v>0</v>
      </c>
    </row>
    <row r="33" spans="1:5">
      <c r="A33" s="28">
        <v>5</v>
      </c>
      <c r="B33" s="2" t="b">
        <v>1</v>
      </c>
      <c r="C33" s="2" t="b">
        <v>0</v>
      </c>
      <c r="D33" s="2" t="b">
        <v>1</v>
      </c>
      <c r="E33" s="2" t="b">
        <v>0</v>
      </c>
    </row>
    <row r="34" spans="1:5">
      <c r="A34" s="28">
        <v>6</v>
      </c>
      <c r="B34" s="2" t="b">
        <v>1</v>
      </c>
      <c r="C34" s="2" t="b">
        <v>0</v>
      </c>
      <c r="D34" s="2" t="b">
        <v>0</v>
      </c>
      <c r="E34" s="2" t="b">
        <v>1</v>
      </c>
    </row>
    <row r="35" spans="1:5">
      <c r="A35" s="28">
        <v>7</v>
      </c>
      <c r="B35" s="2" t="b">
        <v>1</v>
      </c>
      <c r="C35" s="2" t="b">
        <v>0</v>
      </c>
      <c r="D35" s="2" t="b">
        <v>1</v>
      </c>
      <c r="E35" s="2" t="b">
        <v>1</v>
      </c>
    </row>
    <row r="36" spans="1:5">
      <c r="A36" s="28">
        <v>8</v>
      </c>
      <c r="B36" s="2" t="b">
        <v>1</v>
      </c>
      <c r="C36" s="2" t="b">
        <v>1</v>
      </c>
      <c r="D36" s="2" t="b">
        <v>0</v>
      </c>
      <c r="E36" s="2" t="b">
        <v>0</v>
      </c>
    </row>
    <row r="37" spans="1:5">
      <c r="A37" s="28">
        <v>9</v>
      </c>
      <c r="B37" s="2" t="b">
        <v>0</v>
      </c>
      <c r="C37" s="2" t="b">
        <v>0</v>
      </c>
      <c r="D37" s="2" t="b">
        <v>0</v>
      </c>
      <c r="E37" s="2" t="b">
        <v>0</v>
      </c>
    </row>
    <row r="38" spans="1:5">
      <c r="A38" s="28">
        <v>10</v>
      </c>
      <c r="B38" s="2" t="b">
        <v>0</v>
      </c>
      <c r="C38" s="2" t="b">
        <v>1</v>
      </c>
      <c r="D38" s="2" t="b">
        <v>1</v>
      </c>
      <c r="E38" s="2" t="b">
        <v>1</v>
      </c>
    </row>
    <row r="39" spans="1:5">
      <c r="A39" s="28">
        <v>11</v>
      </c>
      <c r="B39" s="2" t="b">
        <v>0</v>
      </c>
      <c r="C39" s="2" t="b">
        <v>0</v>
      </c>
      <c r="D39" s="2" t="b">
        <v>0</v>
      </c>
      <c r="E39" s="2" t="b">
        <v>1</v>
      </c>
    </row>
    <row r="40" spans="1:5">
      <c r="A40" s="28">
        <v>12</v>
      </c>
      <c r="B40" s="2" t="b">
        <v>0</v>
      </c>
      <c r="C40" s="2" t="b">
        <v>0</v>
      </c>
      <c r="D40" s="2" t="b">
        <v>1</v>
      </c>
      <c r="E40" s="2" t="b">
        <v>1</v>
      </c>
    </row>
    <row r="41" spans="1:5">
      <c r="A41" s="28">
        <v>13</v>
      </c>
      <c r="B41" s="2" t="b">
        <v>0</v>
      </c>
      <c r="C41" s="2" t="b">
        <v>1</v>
      </c>
      <c r="D41" s="2" t="b">
        <v>0</v>
      </c>
      <c r="E41" s="2" t="b">
        <v>1</v>
      </c>
    </row>
    <row r="42" spans="1:5">
      <c r="A42" s="28">
        <v>14</v>
      </c>
      <c r="B42" s="2" t="b">
        <v>0</v>
      </c>
      <c r="C42" s="2" t="b">
        <v>1</v>
      </c>
      <c r="D42" s="2" t="b">
        <v>1</v>
      </c>
      <c r="E42" s="2" t="b">
        <v>0</v>
      </c>
    </row>
    <row r="43" spans="1:5">
      <c r="A43" s="28">
        <v>15</v>
      </c>
      <c r="B43" s="2" t="b">
        <v>0</v>
      </c>
      <c r="C43" s="2" t="b">
        <v>0</v>
      </c>
      <c r="D43" s="2" t="b">
        <v>1</v>
      </c>
      <c r="E43" s="2" t="b">
        <v>0</v>
      </c>
    </row>
    <row r="44" spans="1:5">
      <c r="A44" s="28">
        <v>16</v>
      </c>
      <c r="B44" s="2" t="b">
        <v>1</v>
      </c>
      <c r="C44" s="2" t="b">
        <v>1</v>
      </c>
      <c r="D44" s="2" t="b">
        <v>1</v>
      </c>
      <c r="E44" s="2" t="b">
        <v>1</v>
      </c>
    </row>
    <row r="60" spans="2:5">
      <c r="B60" s="22"/>
      <c r="C60" s="22"/>
      <c r="D60" s="22"/>
      <c r="E60" s="22"/>
    </row>
    <row r="61" spans="2:5">
      <c r="B61" s="22"/>
      <c r="C61" s="22"/>
      <c r="D61" s="22"/>
      <c r="E61" s="22"/>
    </row>
    <row r="62" spans="2:5">
      <c r="B62" s="22"/>
      <c r="C62" s="22"/>
      <c r="D62" s="22"/>
      <c r="E62" s="22"/>
    </row>
    <row r="63" spans="2:5">
      <c r="B63" s="22"/>
      <c r="C63" s="22"/>
      <c r="D63" s="22"/>
      <c r="E63" s="22"/>
    </row>
    <row r="64" spans="2:5">
      <c r="B64" s="22"/>
      <c r="C64" s="22"/>
      <c r="D64" s="22"/>
      <c r="E64" s="22"/>
    </row>
    <row r="65" spans="2:5">
      <c r="B65" s="22"/>
      <c r="C65" s="22"/>
      <c r="D65" s="22"/>
      <c r="E65" s="22"/>
    </row>
  </sheetData>
  <mergeCells count="2">
    <mergeCell ref="I7:J7"/>
    <mergeCell ref="D18:G18"/>
  </mergeCells>
  <phoneticPr fontId="5" type="noConversion"/>
  <conditionalFormatting sqref="B8:D11">
    <cfRule type="cellIs" dxfId="25" priority="5" operator="equal">
      <formula>TRUE</formula>
    </cfRule>
    <cfRule type="cellIs" dxfId="24" priority="6" operator="equal">
      <formula>FALSE</formula>
    </cfRule>
  </conditionalFormatting>
  <conditionalFormatting sqref="B19:D22">
    <cfRule type="cellIs" dxfId="23" priority="1" operator="equal">
      <formula>TRUE</formula>
    </cfRule>
    <cfRule type="cellIs" dxfId="22" priority="2" operator="equal">
      <formula>FALSE</formula>
    </cfRule>
  </conditionalFormatting>
  <conditionalFormatting sqref="B29:E44">
    <cfRule type="cellIs" dxfId="21" priority="3" operator="equal">
      <formula>TRUE</formula>
    </cfRule>
    <cfRule type="cellIs" dxfId="20" priority="4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E1F4-B3B9-4B20-B784-112D58EA1F15}">
  <dimension ref="B2:I48"/>
  <sheetViews>
    <sheetView zoomScale="98" workbookViewId="0">
      <selection activeCell="H45" sqref="H45"/>
    </sheetView>
  </sheetViews>
  <sheetFormatPr defaultRowHeight="13.8"/>
  <cols>
    <col min="8" max="8" width="15.33203125" customWidth="1"/>
    <col min="9" max="9" width="25.6640625" customWidth="1"/>
  </cols>
  <sheetData>
    <row r="2" spans="2:9" ht="15.6">
      <c r="B2" s="17" t="s">
        <v>42</v>
      </c>
    </row>
    <row r="4" spans="2:9" ht="15.6">
      <c r="B4" s="17" t="s">
        <v>20</v>
      </c>
    </row>
    <row r="5" spans="2:9" ht="14.4" thickBot="1"/>
    <row r="6" spans="2:9" ht="14.4" thickBot="1">
      <c r="B6" s="32" t="s">
        <v>6</v>
      </c>
      <c r="C6" s="34"/>
      <c r="E6" s="45" t="s">
        <v>40</v>
      </c>
      <c r="F6" s="46"/>
    </row>
    <row r="7" spans="2:9">
      <c r="B7" s="12" t="s">
        <v>0</v>
      </c>
      <c r="C7" s="13" t="s">
        <v>21</v>
      </c>
      <c r="E7" s="4" t="s">
        <v>0</v>
      </c>
      <c r="F7" s="6" t="s">
        <v>41</v>
      </c>
    </row>
    <row r="8" spans="2:9">
      <c r="B8" s="7" t="b">
        <v>0</v>
      </c>
      <c r="C8" s="8" t="b">
        <f>NOT(B8)</f>
        <v>1</v>
      </c>
      <c r="E8" s="7" t="b">
        <v>0</v>
      </c>
      <c r="F8" s="14" t="b">
        <f>NOT(AND(E8,E8))</f>
        <v>1</v>
      </c>
    </row>
    <row r="9" spans="2:9" ht="14.4" thickBot="1">
      <c r="B9" s="9" t="b">
        <v>1</v>
      </c>
      <c r="C9" s="11" t="b">
        <f>NOT(B9)</f>
        <v>0</v>
      </c>
      <c r="E9" s="9" t="b">
        <v>1</v>
      </c>
      <c r="F9" s="15" t="b">
        <f>NOT(AND(E9,E9))</f>
        <v>0</v>
      </c>
    </row>
    <row r="11" spans="2:9" ht="14.4" thickBot="1"/>
    <row r="12" spans="2:9" ht="14.4" thickBot="1">
      <c r="B12" s="32" t="s">
        <v>3</v>
      </c>
      <c r="C12" s="33"/>
      <c r="D12" s="34"/>
      <c r="F12" s="47" t="s">
        <v>43</v>
      </c>
      <c r="G12" s="48"/>
      <c r="H12" s="48"/>
      <c r="I12" s="49"/>
    </row>
    <row r="13" spans="2:9">
      <c r="B13" s="4" t="s">
        <v>0</v>
      </c>
      <c r="C13" s="5" t="s">
        <v>1</v>
      </c>
      <c r="D13" s="6" t="s">
        <v>2</v>
      </c>
      <c r="F13" s="4" t="s">
        <v>0</v>
      </c>
      <c r="G13" s="5" t="s">
        <v>1</v>
      </c>
      <c r="H13" s="5" t="s">
        <v>47</v>
      </c>
      <c r="I13" s="6" t="s">
        <v>46</v>
      </c>
    </row>
    <row r="14" spans="2:9">
      <c r="B14" s="7" t="b">
        <v>0</v>
      </c>
      <c r="C14" s="2" t="b">
        <v>0</v>
      </c>
      <c r="D14" s="8" t="b">
        <f>AND(B14,C14)</f>
        <v>0</v>
      </c>
      <c r="F14" s="7" t="b">
        <v>0</v>
      </c>
      <c r="G14" s="2" t="b">
        <v>0</v>
      </c>
      <c r="H14" s="2" t="b">
        <f>NOT(AND(G14,F14))</f>
        <v>1</v>
      </c>
      <c r="I14" s="14" t="b">
        <f>NOT(AND(H14,H14))</f>
        <v>0</v>
      </c>
    </row>
    <row r="15" spans="2:9">
      <c r="B15" s="7" t="b">
        <v>0</v>
      </c>
      <c r="C15" s="2" t="b">
        <v>1</v>
      </c>
      <c r="D15" s="8" t="b">
        <f t="shared" ref="D15:D17" si="0">AND(B15,C15)</f>
        <v>0</v>
      </c>
      <c r="F15" s="7" t="b">
        <v>0</v>
      </c>
      <c r="G15" s="2" t="b">
        <v>1</v>
      </c>
      <c r="H15" s="2" t="b">
        <f t="shared" ref="H15:H17" si="1">NOT(AND(G15,F15))</f>
        <v>1</v>
      </c>
      <c r="I15" s="14" t="b">
        <f t="shared" ref="I15:I17" si="2">NOT(AND(H15,H15))</f>
        <v>0</v>
      </c>
    </row>
    <row r="16" spans="2:9">
      <c r="B16" s="7" t="b">
        <v>1</v>
      </c>
      <c r="C16" s="2" t="b">
        <v>0</v>
      </c>
      <c r="D16" s="8" t="b">
        <f t="shared" si="0"/>
        <v>0</v>
      </c>
      <c r="F16" s="7" t="b">
        <v>1</v>
      </c>
      <c r="G16" s="2" t="b">
        <v>0</v>
      </c>
      <c r="H16" s="2" t="b">
        <f t="shared" si="1"/>
        <v>1</v>
      </c>
      <c r="I16" s="14" t="b">
        <f t="shared" si="2"/>
        <v>0</v>
      </c>
    </row>
    <row r="17" spans="2:9" ht="14.4" thickBot="1">
      <c r="B17" s="9" t="b">
        <v>1</v>
      </c>
      <c r="C17" s="10" t="b">
        <v>1</v>
      </c>
      <c r="D17" s="11" t="b">
        <f t="shared" si="0"/>
        <v>1</v>
      </c>
      <c r="F17" s="9" t="b">
        <v>1</v>
      </c>
      <c r="G17" s="10" t="b">
        <v>1</v>
      </c>
      <c r="H17" s="10" t="b">
        <f t="shared" si="1"/>
        <v>0</v>
      </c>
      <c r="I17" s="15" t="b">
        <f t="shared" si="2"/>
        <v>1</v>
      </c>
    </row>
    <row r="21" spans="2:9" ht="15.6">
      <c r="B21" s="17" t="s">
        <v>44</v>
      </c>
    </row>
    <row r="22" spans="2:9" ht="15.6">
      <c r="B22" s="17" t="s">
        <v>78</v>
      </c>
    </row>
    <row r="23" spans="2:9" ht="14.4" thickBot="1"/>
    <row r="24" spans="2:9" ht="14.4" thickBot="1">
      <c r="B24" s="32" t="s">
        <v>4</v>
      </c>
      <c r="C24" s="33"/>
      <c r="D24" s="34"/>
    </row>
    <row r="25" spans="2:9">
      <c r="B25" s="4" t="s">
        <v>0</v>
      </c>
      <c r="C25" s="5" t="s">
        <v>1</v>
      </c>
      <c r="D25" s="6" t="s">
        <v>5</v>
      </c>
      <c r="F25" s="1" t="s">
        <v>0</v>
      </c>
      <c r="G25" s="1" t="s">
        <v>1</v>
      </c>
      <c r="H25" s="35" t="s">
        <v>79</v>
      </c>
      <c r="I25" s="36"/>
    </row>
    <row r="26" spans="2:9">
      <c r="B26" s="7" t="b">
        <v>0</v>
      </c>
      <c r="C26" s="2" t="b">
        <v>0</v>
      </c>
      <c r="D26" s="8" t="b">
        <f>OR(B26,C26)</f>
        <v>0</v>
      </c>
      <c r="F26" s="2" t="b">
        <v>0</v>
      </c>
      <c r="G26" s="2" t="b">
        <v>0</v>
      </c>
      <c r="H26" s="2" t="b">
        <f>NOT(AND(NOT(AND(B26,B26)),NOT(AND(C26,C26))))</f>
        <v>0</v>
      </c>
    </row>
    <row r="27" spans="2:9">
      <c r="B27" s="7" t="b">
        <v>0</v>
      </c>
      <c r="C27" s="2" t="b">
        <v>1</v>
      </c>
      <c r="D27" s="8" t="b">
        <f t="shared" ref="D27:D29" si="3">OR(B27,C27)</f>
        <v>1</v>
      </c>
      <c r="F27" s="2" t="b">
        <v>0</v>
      </c>
      <c r="G27" s="2" t="b">
        <v>1</v>
      </c>
      <c r="H27" s="2" t="b">
        <f t="shared" ref="H27:H29" si="4">NOT(AND(NOT(AND(B27,B27)),NOT(AND(C27,C27))))</f>
        <v>1</v>
      </c>
    </row>
    <row r="28" spans="2:9">
      <c r="B28" s="7" t="b">
        <v>1</v>
      </c>
      <c r="C28" s="2" t="b">
        <v>0</v>
      </c>
      <c r="D28" s="8" t="b">
        <f t="shared" si="3"/>
        <v>1</v>
      </c>
      <c r="F28" s="2" t="b">
        <v>1</v>
      </c>
      <c r="G28" s="2" t="b">
        <v>0</v>
      </c>
      <c r="H28" s="2" t="b">
        <f t="shared" si="4"/>
        <v>1</v>
      </c>
    </row>
    <row r="29" spans="2:9" ht="14.4" thickBot="1">
      <c r="B29" s="9" t="b">
        <v>1</v>
      </c>
      <c r="C29" s="10" t="b">
        <v>1</v>
      </c>
      <c r="D29" s="11" t="b">
        <f t="shared" si="3"/>
        <v>1</v>
      </c>
      <c r="F29" s="2" t="b">
        <v>1</v>
      </c>
      <c r="G29" s="2" t="b">
        <v>1</v>
      </c>
      <c r="H29" s="2" t="b">
        <f t="shared" si="4"/>
        <v>1</v>
      </c>
    </row>
    <row r="31" spans="2:9" ht="14.4" thickBot="1"/>
    <row r="32" spans="2:9" ht="14.4" thickBot="1">
      <c r="B32" s="32" t="s">
        <v>14</v>
      </c>
      <c r="C32" s="33"/>
      <c r="D32" s="34"/>
    </row>
    <row r="33" spans="2:9">
      <c r="B33" s="4" t="s">
        <v>0</v>
      </c>
      <c r="C33" s="5" t="s">
        <v>1</v>
      </c>
      <c r="D33" s="6" t="s">
        <v>16</v>
      </c>
      <c r="F33" s="1" t="s">
        <v>0</v>
      </c>
      <c r="G33" s="1" t="s">
        <v>1</v>
      </c>
      <c r="H33" s="29" t="s">
        <v>80</v>
      </c>
      <c r="I33" s="30"/>
    </row>
    <row r="34" spans="2:9">
      <c r="B34" s="7" t="b">
        <v>0</v>
      </c>
      <c r="C34" s="2" t="b">
        <v>0</v>
      </c>
      <c r="D34" s="8" t="b">
        <v>1</v>
      </c>
      <c r="F34" s="2" t="b">
        <v>0</v>
      </c>
      <c r="G34" s="2" t="b">
        <v>0</v>
      </c>
      <c r="H34" s="2" t="b">
        <f>NOT(AND(NOT(AND(NOT(AND(B34,B34)),NOT(AND(C34,C34)))),NOT(AND(NOT(AND(B34,B34)),NOT(AND(C34,C34))))))</f>
        <v>1</v>
      </c>
    </row>
    <row r="35" spans="2:9">
      <c r="B35" s="7" t="b">
        <v>0</v>
      </c>
      <c r="C35" s="2" t="b">
        <v>1</v>
      </c>
      <c r="D35" s="8" t="b">
        <v>0</v>
      </c>
      <c r="F35" s="2" t="b">
        <v>0</v>
      </c>
      <c r="G35" s="2" t="b">
        <v>1</v>
      </c>
      <c r="H35" s="2" t="b">
        <f t="shared" ref="H35:H37" si="5">NOT(AND(NOT(AND(NOT(AND(B35,B35)),NOT(AND(C35,C35)))),NOT(AND(NOT(AND(B35,B35)),NOT(AND(C35,C35))))))</f>
        <v>0</v>
      </c>
    </row>
    <row r="36" spans="2:9">
      <c r="B36" s="7" t="b">
        <v>1</v>
      </c>
      <c r="C36" s="2" t="b">
        <v>0</v>
      </c>
      <c r="D36" s="8" t="b">
        <v>0</v>
      </c>
      <c r="F36" s="2" t="b">
        <v>1</v>
      </c>
      <c r="G36" s="2" t="b">
        <v>0</v>
      </c>
      <c r="H36" s="2" t="b">
        <f t="shared" si="5"/>
        <v>0</v>
      </c>
    </row>
    <row r="37" spans="2:9" ht="14.4" thickBot="1">
      <c r="B37" s="9" t="b">
        <v>1</v>
      </c>
      <c r="C37" s="10" t="b">
        <v>1</v>
      </c>
      <c r="D37" s="11" t="b">
        <v>0</v>
      </c>
      <c r="F37" s="2" t="b">
        <v>1</v>
      </c>
      <c r="G37" s="2" t="b">
        <v>1</v>
      </c>
      <c r="H37" s="10" t="b">
        <f t="shared" si="5"/>
        <v>0</v>
      </c>
    </row>
    <row r="40" spans="2:9" ht="15.6">
      <c r="B40" s="17" t="s">
        <v>45</v>
      </c>
    </row>
    <row r="41" spans="2:9" ht="15.6">
      <c r="B41" s="17" t="s">
        <v>78</v>
      </c>
    </row>
    <row r="42" spans="2:9" ht="14.4" thickBot="1"/>
    <row r="43" spans="2:9" ht="14.4" thickBot="1">
      <c r="B43" s="32" t="s">
        <v>18</v>
      </c>
      <c r="C43" s="33"/>
      <c r="D43" s="34"/>
    </row>
    <row r="44" spans="2:9">
      <c r="B44" s="4" t="s">
        <v>0</v>
      </c>
      <c r="C44" s="5" t="s">
        <v>1</v>
      </c>
      <c r="D44" s="6" t="s">
        <v>17</v>
      </c>
      <c r="F44" s="1" t="s">
        <v>0</v>
      </c>
      <c r="G44" s="1" t="s">
        <v>1</v>
      </c>
      <c r="H44" s="29" t="s">
        <v>81</v>
      </c>
      <c r="I44" s="30"/>
    </row>
    <row r="45" spans="2:9">
      <c r="B45" s="7" t="b">
        <v>0</v>
      </c>
      <c r="C45" s="2" t="b">
        <v>0</v>
      </c>
      <c r="D45" s="8" t="b">
        <f>_xlfn.XOR(B45,C45)</f>
        <v>0</v>
      </c>
      <c r="F45" s="2" t="b">
        <v>0</v>
      </c>
      <c r="G45" s="2" t="b">
        <v>0</v>
      </c>
      <c r="H45" s="2" t="b">
        <f>NOT(AND(NOT(AND(B45,NOT(AND(B45,C45)))),NOT(AND(C45,NOT(AND(B45,C45))))))</f>
        <v>0</v>
      </c>
    </row>
    <row r="46" spans="2:9">
      <c r="B46" s="7" t="b">
        <v>0</v>
      </c>
      <c r="C46" s="2" t="b">
        <v>1</v>
      </c>
      <c r="D46" s="8" t="b">
        <f t="shared" ref="D46:D48" si="6">_xlfn.XOR(B46,C46)</f>
        <v>1</v>
      </c>
      <c r="F46" s="2" t="b">
        <v>0</v>
      </c>
      <c r="G46" s="2" t="b">
        <v>1</v>
      </c>
      <c r="H46" s="2" t="b">
        <f t="shared" ref="H46:H48" si="7">NOT(AND(NOT(AND(B46,NOT(AND(B46,C46)))),NOT(AND(C46,NOT(AND(B46,C46))))))</f>
        <v>1</v>
      </c>
    </row>
    <row r="47" spans="2:9">
      <c r="B47" s="7" t="b">
        <v>1</v>
      </c>
      <c r="C47" s="2" t="b">
        <v>0</v>
      </c>
      <c r="D47" s="8" t="b">
        <f t="shared" si="6"/>
        <v>1</v>
      </c>
      <c r="F47" s="2" t="b">
        <v>1</v>
      </c>
      <c r="G47" s="2" t="b">
        <v>0</v>
      </c>
      <c r="H47" s="2" t="b">
        <f t="shared" si="7"/>
        <v>1</v>
      </c>
    </row>
    <row r="48" spans="2:9" ht="14.4" thickBot="1">
      <c r="B48" s="9" t="b">
        <v>1</v>
      </c>
      <c r="C48" s="10" t="b">
        <v>1</v>
      </c>
      <c r="D48" s="11" t="b">
        <f t="shared" si="6"/>
        <v>0</v>
      </c>
      <c r="F48" s="2" t="b">
        <v>1</v>
      </c>
      <c r="G48" s="2" t="b">
        <v>1</v>
      </c>
      <c r="H48" s="2" t="b">
        <f t="shared" si="7"/>
        <v>0</v>
      </c>
    </row>
  </sheetData>
  <mergeCells count="8">
    <mergeCell ref="B43:D43"/>
    <mergeCell ref="B6:C6"/>
    <mergeCell ref="E6:F6"/>
    <mergeCell ref="B12:D12"/>
    <mergeCell ref="F12:I12"/>
    <mergeCell ref="B24:D24"/>
    <mergeCell ref="B32:D32"/>
    <mergeCell ref="H25:I25"/>
  </mergeCells>
  <phoneticPr fontId="5" type="noConversion"/>
  <conditionalFormatting sqref="B8:C9">
    <cfRule type="cellIs" dxfId="19" priority="29" operator="equal">
      <formula>TRUE</formula>
    </cfRule>
    <cfRule type="cellIs" dxfId="18" priority="30" operator="equal">
      <formula>FALSE</formula>
    </cfRule>
  </conditionalFormatting>
  <conditionalFormatting sqref="B14:D17">
    <cfRule type="cellIs" dxfId="17" priority="23" operator="equal">
      <formula>TRUE</formula>
    </cfRule>
    <cfRule type="cellIs" dxfId="16" priority="24" operator="equal">
      <formula>FALSE</formula>
    </cfRule>
  </conditionalFormatting>
  <conditionalFormatting sqref="B26:D29">
    <cfRule type="cellIs" dxfId="15" priority="17" operator="equal">
      <formula>TRUE</formula>
    </cfRule>
    <cfRule type="cellIs" dxfId="14" priority="18" operator="equal">
      <formula>FALSE</formula>
    </cfRule>
  </conditionalFormatting>
  <conditionalFormatting sqref="B34:D37">
    <cfRule type="cellIs" dxfId="13" priority="15" operator="equal">
      <formula>TRUE</formula>
    </cfRule>
    <cfRule type="cellIs" dxfId="12" priority="16" operator="equal">
      <formula>FALSE</formula>
    </cfRule>
  </conditionalFormatting>
  <conditionalFormatting sqref="B45:D48">
    <cfRule type="cellIs" dxfId="11" priority="9" operator="equal">
      <formula>TRUE</formula>
    </cfRule>
    <cfRule type="cellIs" dxfId="10" priority="10" operator="equal">
      <formula>FALSE</formula>
    </cfRule>
  </conditionalFormatting>
  <conditionalFormatting sqref="E8:F9">
    <cfRule type="cellIs" dxfId="9" priority="25" operator="equal">
      <formula>TRUE</formula>
    </cfRule>
    <cfRule type="cellIs" dxfId="8" priority="26" operator="equal">
      <formula>FALSE</formula>
    </cfRule>
  </conditionalFormatting>
  <conditionalFormatting sqref="F26:H29"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F34:H37">
    <cfRule type="cellIs" dxfId="5" priority="3" operator="equal">
      <formula>TRUE</formula>
    </cfRule>
    <cfRule type="cellIs" dxfId="4" priority="4" operator="equal">
      <formula>FALSE</formula>
    </cfRule>
  </conditionalFormatting>
  <conditionalFormatting sqref="F45:H48">
    <cfRule type="cellIs" dxfId="3" priority="1" operator="equal">
      <formula>TRUE</formula>
    </cfRule>
    <cfRule type="cellIs" dxfId="2" priority="2" operator="equal">
      <formula>FALSE</formula>
    </cfRule>
  </conditionalFormatting>
  <conditionalFormatting sqref="F14:I17">
    <cfRule type="cellIs" dxfId="1" priority="19" operator="equal">
      <formula>TRUE</formula>
    </cfRule>
    <cfRule type="cellIs" dxfId="0" priority="20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Standard Tables</vt:lpstr>
      <vt:lpstr>Exercises 1-4</vt:lpstr>
      <vt:lpstr>Execrises 5-8</vt:lpstr>
      <vt:lpstr>Exercises 9-11</vt:lpstr>
      <vt:lpstr>Exercisies 12-13</vt:lpstr>
      <vt:lpstr>'Standard Tables'!Print_Area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Vuorela</dc:creator>
  <cp:lastModifiedBy>A2357</cp:lastModifiedBy>
  <dcterms:created xsi:type="dcterms:W3CDTF">2021-09-21T02:54:42Z</dcterms:created>
  <dcterms:modified xsi:type="dcterms:W3CDTF">2024-10-11T13:40:37Z</dcterms:modified>
</cp:coreProperties>
</file>