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defaultThemeVersion="124226"/>
  <mc:AlternateContent xmlns:mc="http://schemas.openxmlformats.org/markup-compatibility/2006">
    <mc:Choice Requires="x15">
      <x15ac:absPath xmlns:x15ac="http://schemas.microsoft.com/office/spreadsheetml/2010/11/ac" url="https://d.docs.live.net/d83e6bb2d7c8dcae/Documents/MSc Computer Science and Data Science/10.Final Project/SLR Documents/RQ1 SLR/"/>
    </mc:Choice>
  </mc:AlternateContent>
  <xr:revisionPtr revIDLastSave="74" documentId="13_ncr:1_{E1642ED3-5563-4637-B6CD-3A5F9661DAFB}" xr6:coauthVersionLast="47" xr6:coauthVersionMax="47" xr10:uidLastSave="{2E22FA1E-6CFA-4996-87BD-A59F131966FB}"/>
  <bookViews>
    <workbookView xWindow="-110" yWindow="-110" windowWidth="38620" windowHeight="21100" xr2:uid="{00000000-000D-0000-FFFF-FFFF00000000}"/>
  </bookViews>
  <sheets>
    <sheet name="IEEXplore RQ1 Analysis" sheetId="1" r:id="rId1"/>
    <sheet name="WoS RQ1 Analysis" sheetId="4" r:id="rId2"/>
    <sheet name="ACM Digital Library RQ1 Analysi" sheetId="3" r:id="rId3"/>
    <sheet name="Quality Assessment Criteria " sheetId="5" r:id="rId4"/>
  </sheets>
  <definedNames>
    <definedName name="_xlnm._FilterDatabase" localSheetId="0" hidden="1">'IEEXplore RQ1 Analysis'!$A$1:$AC$229</definedName>
    <definedName name="_xlnm._FilterDatabase" localSheetId="1" hidden="1">'WoS RQ1 Analysis'!$A$1:$AC$65</definedName>
    <definedName name="_xlnm.Print_Area" localSheetId="3">'Quality Assessment Criteria '!$E$8:$M$26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50" i="4" l="1"/>
  <c r="Z50" i="4" s="1"/>
  <c r="AA50" i="4" s="1"/>
  <c r="X43" i="4"/>
  <c r="Z43" i="4" s="1"/>
  <c r="AA43" i="4" s="1"/>
  <c r="X34" i="4"/>
  <c r="Z34" i="4" s="1"/>
  <c r="AA34" i="4" s="1"/>
  <c r="X26" i="4"/>
  <c r="Z26" i="4" s="1"/>
  <c r="AA26" i="4" s="1"/>
  <c r="X15" i="4"/>
  <c r="Z15" i="4" s="1"/>
  <c r="AA15" i="4" s="1"/>
  <c r="X7" i="4"/>
  <c r="Z7" i="4" s="1"/>
  <c r="AA7" i="4" s="1"/>
  <c r="V7" i="3" l="1"/>
  <c r="X7" i="3" s="1"/>
  <c r="Y7" i="3" s="1"/>
  <c r="V8" i="3"/>
  <c r="X8" i="3" s="1"/>
  <c r="Y8" i="3" s="1"/>
  <c r="X2" i="1"/>
  <c r="Z2" i="1" s="1"/>
  <c r="AB2" i="1" s="1"/>
  <c r="X227" i="1"/>
  <c r="Z227" i="1" s="1"/>
  <c r="X226" i="1"/>
  <c r="Z226" i="1" s="1"/>
  <c r="X222" i="1"/>
  <c r="Z222" i="1" s="1"/>
  <c r="AB222" i="1" s="1"/>
  <c r="X220" i="1"/>
  <c r="Z220" i="1" s="1"/>
  <c r="X218" i="1"/>
  <c r="Z218" i="1" s="1"/>
  <c r="X217" i="1"/>
  <c r="Z217" i="1" s="1"/>
  <c r="X216" i="1"/>
  <c r="Z216" i="1" s="1"/>
  <c r="X214" i="1"/>
  <c r="Z214" i="1" s="1"/>
  <c r="X212" i="1"/>
  <c r="Z212" i="1" s="1"/>
  <c r="AB212" i="1" s="1"/>
  <c r="X211" i="1"/>
  <c r="Z211" i="1" s="1"/>
  <c r="X210" i="1"/>
  <c r="Z210" i="1" s="1"/>
  <c r="X207" i="1"/>
  <c r="Z207" i="1" s="1"/>
  <c r="X204" i="1"/>
  <c r="Z204" i="1" s="1"/>
  <c r="AA204" i="1" s="1"/>
  <c r="X203" i="1"/>
  <c r="Z203" i="1" s="1"/>
  <c r="AA203" i="1" s="1"/>
  <c r="X201" i="1"/>
  <c r="Z201" i="1" s="1"/>
  <c r="AB201" i="1" s="1"/>
  <c r="X200" i="1"/>
  <c r="Z200" i="1" s="1"/>
  <c r="X199" i="1"/>
  <c r="Z199" i="1" s="1"/>
  <c r="X198" i="1"/>
  <c r="Z198" i="1" s="1"/>
  <c r="X197" i="1"/>
  <c r="Z197" i="1" s="1"/>
  <c r="X191" i="1"/>
  <c r="Z191" i="1" s="1"/>
  <c r="AB191" i="1" s="1"/>
  <c r="X188" i="1"/>
  <c r="Z188" i="1" s="1"/>
  <c r="AB188" i="1" s="1"/>
  <c r="X186" i="1"/>
  <c r="Z186" i="1" s="1"/>
  <c r="AB186" i="1" s="1"/>
  <c r="X185" i="1"/>
  <c r="Z185" i="1" s="1"/>
  <c r="AB185" i="1" s="1"/>
  <c r="X184" i="1"/>
  <c r="Z184" i="1" s="1"/>
  <c r="X183" i="1"/>
  <c r="Z183" i="1" s="1"/>
  <c r="X182" i="1"/>
  <c r="Z182" i="1" s="1"/>
  <c r="AA182" i="1" s="1"/>
  <c r="X181" i="1"/>
  <c r="Z181" i="1" s="1"/>
  <c r="AB181" i="1" s="1"/>
  <c r="X179" i="1"/>
  <c r="Z179" i="1" s="1"/>
  <c r="X178" i="1"/>
  <c r="Z178" i="1" s="1"/>
  <c r="X177" i="1"/>
  <c r="Z177" i="1" s="1"/>
  <c r="X176" i="1"/>
  <c r="Z176" i="1" s="1"/>
  <c r="X175" i="1"/>
  <c r="Z175" i="1" s="1"/>
  <c r="AA175" i="1" s="1"/>
  <c r="X174" i="1"/>
  <c r="Z174" i="1" s="1"/>
  <c r="AB174" i="1" s="1"/>
  <c r="X173" i="1"/>
  <c r="Z173" i="1" s="1"/>
  <c r="X172" i="1"/>
  <c r="Z172" i="1" s="1"/>
  <c r="X171" i="1"/>
  <c r="Z171" i="1" s="1"/>
  <c r="X169" i="1"/>
  <c r="Z169" i="1" s="1"/>
  <c r="X165" i="1"/>
  <c r="Z165" i="1" s="1"/>
  <c r="AA165" i="1" s="1"/>
  <c r="X164" i="1"/>
  <c r="Z164" i="1" s="1"/>
  <c r="AB164" i="1" s="1"/>
  <c r="X163" i="1"/>
  <c r="Z163" i="1" s="1"/>
  <c r="X161" i="1"/>
  <c r="Z161" i="1" s="1"/>
  <c r="X160" i="1"/>
  <c r="Z160" i="1" s="1"/>
  <c r="X159" i="1"/>
  <c r="Z159" i="1" s="1"/>
  <c r="AB159" i="1" s="1"/>
  <c r="X158" i="1"/>
  <c r="Z158" i="1" s="1"/>
  <c r="AA158" i="1" s="1"/>
  <c r="X156" i="1"/>
  <c r="Z156" i="1" s="1"/>
  <c r="X155" i="1"/>
  <c r="Z155" i="1" s="1"/>
  <c r="AA155" i="1" s="1"/>
  <c r="X154" i="1"/>
  <c r="Z154" i="1" s="1"/>
  <c r="X153" i="1"/>
  <c r="Z153" i="1" s="1"/>
  <c r="AA153" i="1" s="1"/>
  <c r="X152" i="1"/>
  <c r="Z152" i="1" s="1"/>
  <c r="X151" i="1"/>
  <c r="Z151" i="1" s="1"/>
  <c r="X150" i="1"/>
  <c r="Z150" i="1" s="1"/>
  <c r="X149" i="1"/>
  <c r="Z149" i="1" s="1"/>
  <c r="AB149" i="1" s="1"/>
  <c r="X145" i="1"/>
  <c r="Z145" i="1" s="1"/>
  <c r="AA145" i="1" s="1"/>
  <c r="X144" i="1"/>
  <c r="Z144" i="1" s="1"/>
  <c r="AB144" i="1" s="1"/>
  <c r="X143" i="1"/>
  <c r="Z143" i="1" s="1"/>
  <c r="X142" i="1"/>
  <c r="Z142" i="1" s="1"/>
  <c r="AB142" i="1" s="1"/>
  <c r="X141" i="1"/>
  <c r="Z141" i="1" s="1"/>
  <c r="X140" i="1"/>
  <c r="Z140" i="1" s="1"/>
  <c r="X138" i="1"/>
  <c r="Z138" i="1" s="1"/>
  <c r="X136" i="1"/>
  <c r="Z136" i="1" s="1"/>
  <c r="AB136" i="1" s="1"/>
  <c r="X135" i="1"/>
  <c r="Z135" i="1" s="1"/>
  <c r="X134" i="1"/>
  <c r="Z134" i="1" s="1"/>
  <c r="AA134" i="1" s="1"/>
  <c r="X132" i="1"/>
  <c r="Z132" i="1" s="1"/>
  <c r="X131" i="1"/>
  <c r="Z131" i="1" s="1"/>
  <c r="AB131" i="1" s="1"/>
  <c r="X130" i="1"/>
  <c r="Z130" i="1" s="1"/>
  <c r="X129" i="1"/>
  <c r="Z129" i="1" s="1"/>
  <c r="AA129" i="1" s="1"/>
  <c r="X128" i="1"/>
  <c r="Z128" i="1" s="1"/>
  <c r="X127" i="1"/>
  <c r="Z127" i="1" s="1"/>
  <c r="AB127" i="1" s="1"/>
  <c r="X126" i="1"/>
  <c r="Z126" i="1" s="1"/>
  <c r="X124" i="1"/>
  <c r="Z124" i="1" s="1"/>
  <c r="AB124" i="1" s="1"/>
  <c r="X123" i="1"/>
  <c r="Z123" i="1" s="1"/>
  <c r="X121" i="1"/>
  <c r="Z121" i="1" s="1"/>
  <c r="AA121" i="1" s="1"/>
  <c r="X120" i="1"/>
  <c r="Z120" i="1" s="1"/>
  <c r="X119" i="1"/>
  <c r="Z119" i="1" s="1"/>
  <c r="AA119" i="1" s="1"/>
  <c r="X118" i="1"/>
  <c r="Z118" i="1" s="1"/>
  <c r="X116" i="1"/>
  <c r="Z116" i="1" s="1"/>
  <c r="AB116" i="1" s="1"/>
  <c r="X115" i="1"/>
  <c r="Z115" i="1" s="1"/>
  <c r="X112" i="1"/>
  <c r="Z112" i="1" s="1"/>
  <c r="X111" i="1"/>
  <c r="Z111" i="1" s="1"/>
  <c r="X109" i="1"/>
  <c r="Z109" i="1" s="1"/>
  <c r="AA109" i="1" s="1"/>
  <c r="X106" i="1"/>
  <c r="Z106" i="1" s="1"/>
  <c r="X101" i="1"/>
  <c r="Z101" i="1" s="1"/>
  <c r="AA101" i="1" s="1"/>
  <c r="X97" i="1"/>
  <c r="Z97" i="1" s="1"/>
  <c r="X96" i="1"/>
  <c r="Z96" i="1" s="1"/>
  <c r="AA96" i="1" s="1"/>
  <c r="X94" i="1"/>
  <c r="Z94" i="1" s="1"/>
  <c r="X93" i="1"/>
  <c r="Z93" i="1" s="1"/>
  <c r="X92" i="1"/>
  <c r="Z92" i="1" s="1"/>
  <c r="X90" i="1"/>
  <c r="Z90" i="1" s="1"/>
  <c r="X89" i="1"/>
  <c r="Z89" i="1" s="1"/>
  <c r="X88" i="1"/>
  <c r="Z88" i="1" s="1"/>
  <c r="AB88" i="1" s="1"/>
  <c r="X84" i="1"/>
  <c r="Z84" i="1" s="1"/>
  <c r="X82" i="1"/>
  <c r="Z82" i="1" s="1"/>
  <c r="AB82" i="1" s="1"/>
  <c r="X81" i="1"/>
  <c r="Z81" i="1" s="1"/>
  <c r="X80" i="1"/>
  <c r="Z80" i="1" s="1"/>
  <c r="AA80" i="1" s="1"/>
  <c r="X78" i="1"/>
  <c r="Z78" i="1" s="1"/>
  <c r="X76" i="1"/>
  <c r="Z76" i="1" s="1"/>
  <c r="X74" i="1"/>
  <c r="Z74" i="1" s="1"/>
  <c r="X73" i="1"/>
  <c r="Z73" i="1" s="1"/>
  <c r="AB73" i="1" s="1"/>
  <c r="X69" i="1"/>
  <c r="Z69" i="1" s="1"/>
  <c r="X68" i="1"/>
  <c r="Z68" i="1" s="1"/>
  <c r="X67" i="1"/>
  <c r="Z67" i="1" s="1"/>
  <c r="X66" i="1"/>
  <c r="Z66" i="1" s="1"/>
  <c r="AA66" i="1" s="1"/>
  <c r="X65" i="1"/>
  <c r="Z65" i="1" s="1"/>
  <c r="X64" i="1"/>
  <c r="Z64" i="1" s="1"/>
  <c r="AB64" i="1" s="1"/>
  <c r="Z63" i="1"/>
  <c r="X60" i="1"/>
  <c r="Z60" i="1" s="1"/>
  <c r="AA60" i="1" s="1"/>
  <c r="X57" i="1"/>
  <c r="Z57" i="1" s="1"/>
  <c r="AA57" i="1" s="1"/>
  <c r="X56" i="1"/>
  <c r="Z56" i="1" s="1"/>
  <c r="AB56" i="1" s="1"/>
  <c r="X55" i="1"/>
  <c r="Z55" i="1" s="1"/>
  <c r="X54" i="1"/>
  <c r="Z54" i="1" s="1"/>
  <c r="AB54" i="1" s="1"/>
  <c r="X53" i="1"/>
  <c r="Z53" i="1" s="1"/>
  <c r="X52" i="1"/>
  <c r="Z52" i="1" s="1"/>
  <c r="AA52" i="1" s="1"/>
  <c r="X50" i="1"/>
  <c r="Z50" i="1" s="1"/>
  <c r="X49" i="1"/>
  <c r="Z49" i="1" s="1"/>
  <c r="AA49" i="1" s="1"/>
  <c r="X47" i="1"/>
  <c r="Z47" i="1" s="1"/>
  <c r="X45" i="1"/>
  <c r="Z45" i="1" s="1"/>
  <c r="AB45" i="1" s="1"/>
  <c r="X40" i="1"/>
  <c r="Z40" i="1" s="1"/>
  <c r="X39" i="1"/>
  <c r="Z39" i="1" s="1"/>
  <c r="AB39" i="1" s="1"/>
  <c r="X37" i="1"/>
  <c r="Z37" i="1" s="1"/>
  <c r="X36" i="1"/>
  <c r="Z36" i="1" s="1"/>
  <c r="AB36" i="1" s="1"/>
  <c r="X35" i="1"/>
  <c r="Z35" i="1" s="1"/>
  <c r="X34" i="1"/>
  <c r="Z34" i="1" s="1"/>
  <c r="AA34" i="1" s="1"/>
  <c r="X33" i="1"/>
  <c r="Z33" i="1" s="1"/>
  <c r="X30" i="1"/>
  <c r="Z30" i="1" s="1"/>
  <c r="X28" i="1"/>
  <c r="Z28" i="1" s="1"/>
  <c r="X26" i="1"/>
  <c r="Z26" i="1" s="1"/>
  <c r="X9" i="1"/>
  <c r="Z9" i="1" s="1"/>
  <c r="X6" i="1"/>
  <c r="Z6" i="1" s="1"/>
  <c r="AB6" i="1" s="1"/>
  <c r="X3" i="1"/>
  <c r="Z3" i="1" s="1"/>
  <c r="AB3" i="1" s="1"/>
  <c r="T24" i="1"/>
  <c r="T22" i="1"/>
  <c r="AA2" i="1" l="1"/>
  <c r="AB140" i="1"/>
  <c r="AA140" i="1"/>
  <c r="AB90" i="1"/>
  <c r="AA90" i="1"/>
  <c r="AA76" i="1"/>
  <c r="AB76" i="1"/>
  <c r="AA142" i="1"/>
  <c r="AA26" i="1"/>
  <c r="AB26" i="1"/>
  <c r="AA30" i="1"/>
  <c r="AB30" i="1"/>
  <c r="AB68" i="1"/>
  <c r="AA68" i="1"/>
  <c r="AB52" i="1"/>
  <c r="AA6" i="1"/>
  <c r="AB80" i="1"/>
  <c r="AA93" i="1"/>
  <c r="AA131" i="1"/>
  <c r="AA3" i="1"/>
  <c r="AA186" i="1"/>
  <c r="AB155" i="1"/>
  <c r="AA127" i="1"/>
  <c r="AA124" i="1"/>
  <c r="AB101" i="1"/>
  <c r="AB96" i="1"/>
  <c r="AB60" i="1"/>
  <c r="AA45" i="1"/>
  <c r="AA39" i="1"/>
  <c r="AA28" i="1"/>
  <c r="AB28" i="1"/>
  <c r="AA40" i="1"/>
  <c r="AB40" i="1"/>
  <c r="AA55" i="1"/>
  <c r="AB55" i="1"/>
  <c r="AA67" i="1"/>
  <c r="AB67" i="1"/>
  <c r="AA81" i="1"/>
  <c r="AB81" i="1"/>
  <c r="AA94" i="1"/>
  <c r="AA115" i="1"/>
  <c r="AB115" i="1"/>
  <c r="AB126" i="1"/>
  <c r="AA126" i="1"/>
  <c r="AA135" i="1"/>
  <c r="AA156" i="1"/>
  <c r="AB156" i="1"/>
  <c r="AB178" i="1"/>
  <c r="AA178" i="1"/>
  <c r="AB47" i="1"/>
  <c r="AA47" i="1"/>
  <c r="AA69" i="1"/>
  <c r="AB69" i="1"/>
  <c r="AB97" i="1"/>
  <c r="AA97" i="1"/>
  <c r="AA150" i="1"/>
  <c r="AB150" i="1"/>
  <c r="AA84" i="1"/>
  <c r="AB84" i="1"/>
  <c r="AA35" i="1"/>
  <c r="AB35" i="1"/>
  <c r="AA74" i="1"/>
  <c r="AB74" i="1"/>
  <c r="AA106" i="1"/>
  <c r="AB106" i="1"/>
  <c r="AB141" i="1"/>
  <c r="AA141" i="1"/>
  <c r="AB152" i="1"/>
  <c r="AA152" i="1"/>
  <c r="AA33" i="1"/>
  <c r="AB33" i="1"/>
  <c r="AA118" i="1"/>
  <c r="AB118" i="1"/>
  <c r="AB89" i="1"/>
  <c r="AA89" i="1"/>
  <c r="AB130" i="1"/>
  <c r="AA130" i="1"/>
  <c r="AB128" i="1"/>
  <c r="AA128" i="1"/>
  <c r="AA50" i="1"/>
  <c r="AB120" i="1"/>
  <c r="AA120" i="1"/>
  <c r="AB9" i="1"/>
  <c r="AA9" i="1"/>
  <c r="AA53" i="1"/>
  <c r="AB53" i="1"/>
  <c r="AB65" i="1"/>
  <c r="AA65" i="1"/>
  <c r="AA78" i="1"/>
  <c r="AB78" i="1"/>
  <c r="AA92" i="1"/>
  <c r="AB92" i="1"/>
  <c r="AA111" i="1"/>
  <c r="AB111" i="1"/>
  <c r="AA123" i="1"/>
  <c r="AB123" i="1"/>
  <c r="AA132" i="1"/>
  <c r="AB143" i="1"/>
  <c r="AA143" i="1"/>
  <c r="AB138" i="1"/>
  <c r="AA138" i="1"/>
  <c r="AA88" i="1"/>
  <c r="AA136" i="1"/>
  <c r="AA36" i="1"/>
  <c r="AB49" i="1"/>
  <c r="AA144" i="1"/>
  <c r="AB134" i="1"/>
  <c r="AA73" i="1"/>
  <c r="AA191" i="1"/>
  <c r="AA54" i="1"/>
  <c r="AB153" i="1"/>
  <c r="AA56" i="1"/>
  <c r="AA82" i="1"/>
  <c r="AB34" i="1"/>
  <c r="AB158" i="1"/>
  <c r="AB66" i="1"/>
  <c r="AA226" i="1"/>
  <c r="AA227" i="1"/>
  <c r="AB227" i="1"/>
  <c r="AB220" i="1"/>
  <c r="AA220" i="1"/>
  <c r="AA218" i="1"/>
  <c r="AB218" i="1"/>
  <c r="AB217" i="1"/>
  <c r="AA217" i="1"/>
  <c r="AA214" i="1"/>
  <c r="AB214" i="1"/>
  <c r="AB211" i="1"/>
  <c r="AA211" i="1"/>
  <c r="AB210" i="1"/>
  <c r="AA210" i="1"/>
  <c r="AB207" i="1"/>
  <c r="AA207" i="1"/>
  <c r="AB204" i="1"/>
  <c r="AB203" i="1"/>
  <c r="AA216" i="1"/>
  <c r="AB216" i="1"/>
  <c r="AB200" i="1"/>
  <c r="AA200" i="1"/>
  <c r="AB199" i="1"/>
  <c r="AA199" i="1"/>
  <c r="AA198" i="1"/>
  <c r="AB198" i="1"/>
  <c r="AA197" i="1"/>
  <c r="AB197" i="1"/>
  <c r="AA185" i="1"/>
  <c r="AB184" i="1"/>
  <c r="AA184" i="1"/>
  <c r="AB182" i="1"/>
  <c r="AA183" i="1"/>
  <c r="AB183" i="1"/>
  <c r="AA179" i="1"/>
  <c r="AB179" i="1"/>
  <c r="AA177" i="1"/>
  <c r="AB177" i="1"/>
  <c r="AA176" i="1"/>
  <c r="AB176" i="1"/>
  <c r="AB175" i="1"/>
  <c r="AA173" i="1"/>
  <c r="AB173" i="1"/>
  <c r="AA172" i="1"/>
  <c r="AB171" i="1"/>
  <c r="AA171" i="1"/>
  <c r="AA169" i="1"/>
  <c r="AB169" i="1"/>
  <c r="AB165" i="1"/>
  <c r="AB163" i="1"/>
  <c r="AA163" i="1"/>
  <c r="AA160" i="1"/>
  <c r="AB160" i="1"/>
  <c r="AB161" i="1"/>
  <c r="AA161" i="1"/>
  <c r="AA164" i="1"/>
  <c r="AA181" i="1"/>
  <c r="AA201" i="1"/>
  <c r="AA222" i="1"/>
  <c r="AA174" i="1"/>
  <c r="AA188" i="1"/>
  <c r="AA212" i="1"/>
  <c r="AA159" i="1"/>
  <c r="AB154" i="1"/>
  <c r="AA154" i="1"/>
  <c r="AA151" i="1"/>
  <c r="AA149" i="1"/>
  <c r="AB129" i="1"/>
  <c r="AB121" i="1"/>
  <c r="AB119" i="1"/>
  <c r="AA116" i="1"/>
  <c r="AA112" i="1"/>
  <c r="AA64" i="1"/>
  <c r="AA63" i="1"/>
  <c r="AB63" i="1"/>
  <c r="AB57" i="1"/>
  <c r="AB37" i="1"/>
  <c r="AA37" i="1"/>
</calcChain>
</file>

<file path=xl/sharedStrings.xml><?xml version="1.0" encoding="utf-8"?>
<sst xmlns="http://schemas.openxmlformats.org/spreadsheetml/2006/main" count="3043" uniqueCount="1474">
  <si>
    <t>Type</t>
  </si>
  <si>
    <t>Authors</t>
  </si>
  <si>
    <t>Title</t>
  </si>
  <si>
    <t>Journal_Conference</t>
  </si>
  <si>
    <t>Year</t>
  </si>
  <si>
    <t>Abstract</t>
  </si>
  <si>
    <t>DOI</t>
  </si>
  <si>
    <t>Conference Proceedings</t>
  </si>
  <si>
    <t>Journal Article</t>
  </si>
  <si>
    <t>['A. Al-Dulaimi', 'A. Asif', 'A. Mohammadi']</t>
  </si>
  <si>
    <t>['A. Al-Dulaimi', 'S. Zabihi', 'A. Asif', 'A. Mohammadi']</t>
  </si>
  <si>
    <t>['A. Ayadi', 'M. A. Benatia', 'R. Chaieb', 'A. Louis']</t>
  </si>
  <si>
    <t>['A. Bala', 'I. Ismail', 'R. Ibrahim', 'S. M. Sait', 'D. Oliva']</t>
  </si>
  <si>
    <t>['A. BOUROKBA', 'R. EL HAMDI', 'M. NJAH']</t>
  </si>
  <si>
    <t>['A. Chola', 'R. Rastogi', 'P. Kaur', 'A. Chaudhary', 'D. Biswas']</t>
  </si>
  <si>
    <t>['A. Das', 'S. Hussain', 'F. Yang', 'M. S. Habibullah', 'A. Kumar']</t>
  </si>
  <si>
    <t>['A. L. Ellefsen', 'S. Ushakov', 'V. Æsøy', 'H. Zhang']</t>
  </si>
  <si>
    <t>['A. Mosallam', 'K. Medjaher', 'N. Zerhouni']</t>
  </si>
  <si>
    <t>['A. N. Smirnov', 'S. N. Smirnov']</t>
  </si>
  <si>
    <t>['A. Ragab', 'S. Yacout', 'M. -S. Ouali']</t>
  </si>
  <si>
    <t>['A. Ribeiro de Miranda', 'T. M. G. de Andrade Barbosa', 'A. G. Scolari Conceição', 'S. G. Soares Alcalá']</t>
  </si>
  <si>
    <t>['B. Ibrahima', 'H. Meriem']</t>
  </si>
  <si>
    <t>['B. Ma', 'X. Zhao', 'L. Xiao']</t>
  </si>
  <si>
    <t>['C. Cai', 'Y. Fang', 'W. Liu', 'R. Jin', 'J. Cheng', 'Z. Chen']</t>
  </si>
  <si>
    <t>['C. Chen', 'N. Lu', 'B. Jiang', 'Y. Xing', 'Z. H. Zhu']</t>
  </si>
  <si>
    <t>['C. -K. Tham', 'R. Rajagopalan']</t>
  </si>
  <si>
    <t>['C. Liu', 'L. Zhang', 'Y. Liao', 'C. Wu', 'G. Peng']</t>
  </si>
  <si>
    <t>['C. -S. Hsu', 'J. -R. Jiang']</t>
  </si>
  <si>
    <t>['C. Zhang', 'P. Lim', 'A. K. Qin', 'K. C. Tan']</t>
  </si>
  <si>
    <t>['C. Zhongyi', 'W. Zezhou', 'X. Keqiang', 'L. Shaoliang', 'Y. Bingye']</t>
  </si>
  <si>
    <t>['D. Azevedo', 'B. Ribeiro', 'A. Cardoso']</t>
  </si>
  <si>
    <t>['D. Bruneo', 'F. De Vita']</t>
  </si>
  <si>
    <t>['D. Huang', 'R. Bai', 'S. Zhao', 'P. Wen', 'J. He', 'S. Wang', 'S. Chen']</t>
  </si>
  <si>
    <t>['D. Huang', 'R. Bai', 'S. Zhao', 'P. Wen', 'S. Wang', 'S. Chen']</t>
  </si>
  <si>
    <t>['D. Mothilall', 'T. van Zyl']</t>
  </si>
  <si>
    <t>['D. Ruan', 'Y. Wu', 'J. Yan', 'C. Gühmann']</t>
  </si>
  <si>
    <t>['D. Wang', 'X. Xian', 'C. Song']</t>
  </si>
  <si>
    <t>['D. Wang', 'X. Xian', 'H. Li', 'D. Wang']</t>
  </si>
  <si>
    <t>['E. Jules', 'F. Cancelliere', 'C. Mattrand', 'J. -M. Bourinet']</t>
  </si>
  <si>
    <t>['E. M. Olariu', 'R. Portase', 'R. Tolas', 'R. Potolea']</t>
  </si>
  <si>
    <t>['E. Skordilis', 'R. Moghaddass', 'M. T. Farhat']</t>
  </si>
  <si>
    <t>['F. Li', 'L. Zhang', 'B. Chen', 'D. Gao', 'Y. Cheng', 'X. Zhang', 'Y. Yang', 'K. Gao', 'Z. Huang']</t>
  </si>
  <si>
    <t>['F. N. B. Sohaidan', 'A. Muneer', 'S. M. Taib']</t>
  </si>
  <si>
    <t>['F. Wang', 'J. Du', 'Y. Zhao', 'T. Tang', 'J. Shi']</t>
  </si>
  <si>
    <t>['G. Athanasakis', 'G. Filios', 'I. Katsidimas', 'S. Nikoletseas', 'S. H. Panagiotou']</t>
  </si>
  <si>
    <t>['G. Gao', 'Z. Que', 'Z. Xu']</t>
  </si>
  <si>
    <t>['G. Mazaev', 'A. P. Ompusunggu', 'G. Tod', 'G. Crevecoeur', 'S. Van Hoecke']</t>
  </si>
  <si>
    <t>['G. Mazaev', 'G. Crevecoeur', 'S. V. Hoecke']</t>
  </si>
  <si>
    <t>['G. Qu', 'T. Qiu', 'Y. Si', 'Q. Yuan', 'Q. Ma', 'C. Wang']</t>
  </si>
  <si>
    <t>['G. R. Mode', 'P. Calyam', 'K. A. Hoque']</t>
  </si>
  <si>
    <t>['G. Shi', 'X. Zhang', 'H. Shi', 'J. Zeng', 'Y. Qin', 'H. Liao']</t>
  </si>
  <si>
    <t>['G. Sternharz', 'A. Elhalwagy', 'T. Kalganova']</t>
  </si>
  <si>
    <t>['H. Gao', 'Y. Li', 'Y. Zhao', 'Y. Song']</t>
  </si>
  <si>
    <t>['H. Guo', 'H. Zhu', 'J. Wang', 'V. Prahlad', 'W. K. Ho', 'C. W. de Silva', 'T. H. Lee']</t>
  </si>
  <si>
    <t>['H. Li', 'Y. Li', 'Z. Wang', 'Z. Li']</t>
  </si>
  <si>
    <t>['H. Liu', 'Z. Liu', 'D. Zhang', 'W. Jia', 'X. Xin', 'J. Tan']</t>
  </si>
  <si>
    <t>['H. Liu', 'Z. Liu', 'W. Jia', 'X. Lin']</t>
  </si>
  <si>
    <t>['H. Miao', 'B. Li', 'C. Sun', 'J. Liu']</t>
  </si>
  <si>
    <t>['H. Sun', 'Y. Li', 'Y. Hou']</t>
  </si>
  <si>
    <t>['H. Tekgöz', 'S. I. Omurca', 'K. Y. Koc']</t>
  </si>
  <si>
    <t>['H. Wang', 'T. Lin', 'L. Cui', 'B. Ma', 'Z. Dong', 'L. Song']</t>
  </si>
  <si>
    <t>['H. Wang', 'Z. Zhang', 'X. Li', 'X. Deng', 'W. Jiang']</t>
  </si>
  <si>
    <t>['H. Zhai', 'Y. Hou', 'Q. Li', 'K. Chang', 'W. Zhang', 'Q. Cheng']</t>
  </si>
  <si>
    <t>['H. Zhang', 'E. Liu', 'B. Zhang', 'Q. Miao']</t>
  </si>
  <si>
    <t>['H. Zhou', 'Q. Wu', 'P. Peng', 'Z. Guo']</t>
  </si>
  <si>
    <t>['I. Melendez-Vazquez', 'R. Doelling', 'O. Bringmann']</t>
  </si>
  <si>
    <t>['I. Remadna', 'L. S. Terrissa', 'Z. Al Masry', 'N. Zerhouni']</t>
  </si>
  <si>
    <t>['J. Chen', 'Y. Wen', 'X. Sun', 'A. Zeb', 'M. Saleh Meiabadi', 'S. Sattarpanah Karganroudi']</t>
  </si>
  <si>
    <t>['J. Cui', 'K. Peng', 'P. Lang', 'S. Lu']</t>
  </si>
  <si>
    <t>['J. Cui', 'Y. Wang', 'X. Cui', 'L. Jiang', 'D. Liu', 'W. Du', 'X. Tang', 'J. Wang']</t>
  </si>
  <si>
    <t>['J. Hong', 'Q. Wang', 'X. Qiu', 'H. L. Chan']</t>
  </si>
  <si>
    <t>['J. Jang', 'C. O. Kim']</t>
  </si>
  <si>
    <t>['J. Li', 'K. Wang', 'X. Hou', 'D. Lan', 'Y. Wu', 'H. Wang', 'L. Liu', 'S. Mumtaz']</t>
  </si>
  <si>
    <t>['J. Li', 'X. Li', 'D. He']</t>
  </si>
  <si>
    <t>['J. Shi', 'Y. Li', 'M. Z. Zhang', 'W. Liu']</t>
  </si>
  <si>
    <t>['J. Sun', 'L. Zheng', 'Y. Huang']</t>
  </si>
  <si>
    <t>['J. Tang', 'L. Xiao']</t>
  </si>
  <si>
    <t>['J. Wang', 'G. Wen', 'S. Yang', 'Y. Liu']</t>
  </si>
  <si>
    <t>['J. Wenqiang', 'C. Jian', 'C. Yi']</t>
  </si>
  <si>
    <t>['J. Xiong', 'J. Tian', 'J. Zhou', 'Y. Ma']</t>
  </si>
  <si>
    <t>['J. -Y. Wu', 'M. Wu', 'Z. Chen', 'X. -L. Li', 'R. Yan']</t>
  </si>
  <si>
    <t>['J. Yu', 'Y. Peng', 'Q. Deng']</t>
  </si>
  <si>
    <t>['J. Zeng', 'Z. Liang']</t>
  </si>
  <si>
    <t>['J. Zeng', 'Z. Liang', 'C. Guo', 'M. Song', 'Z. Xue']</t>
  </si>
  <si>
    <t>['J. Zhou', 'Y. Qin', 'J. Luo', 'T. Zhu']</t>
  </si>
  <si>
    <t>['J. Zhu', 'J. Ma', 'J. Wu']</t>
  </si>
  <si>
    <t>['J. Zhu', 'N. Chen', 'W. Peng']</t>
  </si>
  <si>
    <t>['K. Abid', 'M. Sayed-Mouchaweh', 'L. Cornez']</t>
  </si>
  <si>
    <t>['K. Aggarwal', 'O. Atan', 'A. K. Farahat', 'C. Zhang', 'K. Ristovski', 'C. Gupta']</t>
  </si>
  <si>
    <t>['K. Hu', 'Y. Cheng', 'J. Wu', 'H. Zhu', 'X. Shao']</t>
  </si>
  <si>
    <t>['K. Peng', 'Y. Pi', 'R. Jiao', 'J. Dong', 'K. Zhang', 'C. Zhang']</t>
  </si>
  <si>
    <t>['K. S. H. Ong', 'D. Niyato', 'T. Friedrichs']</t>
  </si>
  <si>
    <t>['K. Wu', 'J. Li', 'L. Meng', 'F. Li', 'H. T. Shen']</t>
  </si>
  <si>
    <t>['K. Wu', 'J. Li', 'L. Zuo', 'K. Lu', 'H. T. Shen']</t>
  </si>
  <si>
    <t>['L. Biggio', 'A. Wieland', 'M. A. Chao', 'I. Kastanis', 'O. Fink']</t>
  </si>
  <si>
    <t>['L. Gu', 'Y. Zhou', 'Z. Zhang', 'H. Li', 'L. Zhang']</t>
  </si>
  <si>
    <t>['L. Ren', 'H. Wang', 'Z. Jia', 'Y. Laili', 'L. Zhang']</t>
  </si>
  <si>
    <t>['L. Ren', 'T. Wang', 'Z. Jia', 'F. Li', 'H. Han']</t>
  </si>
  <si>
    <t>['L. Song', 'Y. Jin', 'T. Lin', 'S. Zhao', 'Z. Wei', 'H. Wang']</t>
  </si>
  <si>
    <t>['L. Wang', 'Y. Chen', 'X. Zhao', 'J. Xiang']</t>
  </si>
  <si>
    <t>['L. Xiao', 'F. Duan', 'J. Tang', 'D. Abbott']</t>
  </si>
  <si>
    <t>['L. Yang', 'C. -K. Tham', 'S. Guo']</t>
  </si>
  <si>
    <t>['L. Zhang', 'B. Wang', 'X. Yuan', 'P. Liang']</t>
  </si>
  <si>
    <t>['M. -A. Zöller', 'F. Mauthe', 'P. Zeiler', 'M. Lindauer', 'M. F. Huber']</t>
  </si>
  <si>
    <t>['M. Alberto-Olivares', 'A. Gonzalez-Gutierrez', 'S. Tovar-Arriaga', 'E. Gorrostieta-Hurtado']</t>
  </si>
  <si>
    <t>['M. Benker', 'A. Bliznyuk', 'M. F. Zaeh']</t>
  </si>
  <si>
    <t>['M. Bieber', 'W. J. C. Verhagen', 'B. F. Santos']</t>
  </si>
  <si>
    <t>['M. D. Anis', 'S. Taghipour', 'C. -G. Lee']</t>
  </si>
  <si>
    <t>['M. ElDali', 'K. D. Kumar']</t>
  </si>
  <si>
    <t>['M. He', 'H. Li', 'Y. Duan', 'Y. Bai']</t>
  </si>
  <si>
    <t>['M. Jiang', 'T. Xing', 'E. Zio', 'X. Zhu']</t>
  </si>
  <si>
    <t>['M. K. Habib', 'K. Mohamed']</t>
  </si>
  <si>
    <t>['M. Kefalas', 'M. Baratchi', 'A. Apostolidis', 'D. van den Herik', 'T. Bäck']</t>
  </si>
  <si>
    <t>['M. Kordestani', 'M. E. Orchard', 'K. Khorasani', 'M. Saif']</t>
  </si>
  <si>
    <t>['M. M. Alam', 'M. Bodruzzaman', 'M. S. Zein-Sabatto']</t>
  </si>
  <si>
    <t>['M. Ma', 'Z. Mao']</t>
  </si>
  <si>
    <t>['M. Natsumeda', 'H. Chen']</t>
  </si>
  <si>
    <t>['M. Ragab', 'Z. Chen', 'M. Wu', 'C. K. Kwoh', 'X. Li']</t>
  </si>
  <si>
    <t>['M. Ragab', 'Z. Chen', 'M. Wu', 'C. S. Foo', 'C. K. Kwoh', 'R. Yan', 'X. Li']</t>
  </si>
  <si>
    <t>['M. Sobhana', 'S. Ravi', 'V. C. Krishna', 'P. G. V. Koushik', 'S. Rajeswari']</t>
  </si>
  <si>
    <t>['M. Zeng', 'F. Wu', 'Y. Cheng']</t>
  </si>
  <si>
    <t>['N. Sahasrabudhe', 'R. Asegaonkar', 'S. Deo', 'S. Umredkar', 'K. Mundada']</t>
  </si>
  <si>
    <t>['O. Asif', 'S. A. Haider', 'S. R. Naqvi', 'J. F. W. Zaki', 'K. -S. Kwak', 'S. M. R. Islam']</t>
  </si>
  <si>
    <t>['O. E. Yurek', 'D. Birant']</t>
  </si>
  <si>
    <t>['O. Gungor', 'T. S. Rosing', 'B. Aksanli']</t>
  </si>
  <si>
    <t>['O. Kayode', 'A. S. Tosun']</t>
  </si>
  <si>
    <t>['P. Khumprom', 'A. Davila-Frias', 'D. Grewell', 'D. Buakum']</t>
  </si>
  <si>
    <t>['P. Kumar Mp', 'Z. -J. Gao', 'K. -C. Chen']</t>
  </si>
  <si>
    <t>['P. Lim', 'C. K. Goh', 'K. C. Tan']</t>
  </si>
  <si>
    <t>['P. Seebold', 'M. K. Kaye', 'S. Kim', 'C. S. Nam']</t>
  </si>
  <si>
    <t>['P. Wen', 'Y. Li', 'S. Chen', 'S. Zhao']</t>
  </si>
  <si>
    <t>['P. Xia', 'Y. Huang', 'C. Qin', 'D. Xiao', 'L. Gong', 'C. Liu', 'W. Du']</t>
  </si>
  <si>
    <t>['Q. Hu', 'Y. Zhao', 'L. Ren']</t>
  </si>
  <si>
    <t>['Q. Hu', 'Y. Zhao', 'Y. Wang', 'P. Peng', 'L. Ren']</t>
  </si>
  <si>
    <t>['Q. Tang', 'Z. Ding', 'K. Liu', 'X. Sun']</t>
  </si>
  <si>
    <t>['Q. Xu', 'Z. Chen', 'K. Wu', 'C. Wang', 'M. Wu', 'X. Li']</t>
  </si>
  <si>
    <t>['Q. Zhu', 'Q. Xiong', 'Z. Yang', 'Y. Yu']</t>
  </si>
  <si>
    <t>['R. D. Baruah', 'M. M. Organero']</t>
  </si>
  <si>
    <t>['R. Gong', 'J. Li', 'C. Wang']</t>
  </si>
  <si>
    <t>['R. Jin', 'M. Wu', 'K. Wu', 'K. Gao', 'Z. Chen', 'X. Li']</t>
  </si>
  <si>
    <t>['R. Khelif', 'B. Chebel-Morello', 'S. Malinowski', 'E. Laajili', 'F. Fnaiech', 'N. Zerhouni']</t>
  </si>
  <si>
    <t>['R. Li', 'Y. Jiang', 'T. Xia', 'D. Wang', 'Z. Chen', 'E. Pan', 'L. Xi']</t>
  </si>
  <si>
    <t>['R. Li', 'Z. Chu', 'W. Jin', 'Y. Wang', 'X. Hu']</t>
  </si>
  <si>
    <t>['R. Wu', 'J. Ma']</t>
  </si>
  <si>
    <t>['S. B. Kaç', 'S. Eken']</t>
  </si>
  <si>
    <t>['S. Boutora', 'Y. Aribi', 'P. R. Boushaki Zamoum', 'H. Menasria', 'A. Abdellaoui', 'P. A. Kouzou']</t>
  </si>
  <si>
    <t>['S. Chatterjee', 'A. Keprate']</t>
  </si>
  <si>
    <t>['S. Chen', 'J. He', 'P. Wen', 'J. Zhang', 'D. Huang', 'S. Zhao']</t>
  </si>
  <si>
    <t>['S. Feng', 'B. Jiang', 'H. Xu']</t>
  </si>
  <si>
    <t>['S. Fu', 'S. Zhong', 'L. Lin', 'M. Zhao']</t>
  </si>
  <si>
    <t>['S. Hong', 'Y. He', 'J. Zhang', 'C. Jiang', 'Y. Deng']</t>
  </si>
  <si>
    <t>['S. Janarthanan', 'A. Anthonisan']</t>
  </si>
  <si>
    <t>['S. Li', 'C. Zhang', 'X. Zhang']</t>
  </si>
  <si>
    <t>['S. Liu', 'N. Zhou', 'J. Li', 'Y. Wu']</t>
  </si>
  <si>
    <t>['S. Lu', 'Z. Gao', 'Q. Xu', 'C. Jiang', 'T. Xie', 'A. Zhang']</t>
  </si>
  <si>
    <t>['S. Maji', 'K. T. Thomas', 'L. Matthew']</t>
  </si>
  <si>
    <t>['S. S. Koduru', 'V. S. P. Machina', 'S. Madichetty', 'S. Mishra']</t>
  </si>
  <si>
    <t>['S. Singh', 'K. Singh', 'A. Saxena']</t>
  </si>
  <si>
    <t>['S. Sun', 'J. Liu', 'J. Wang', 'F. Chen', 'S. Wei', 'H. Gao']</t>
  </si>
  <si>
    <t>['S. V', 'A. R', 'H. N. A. G']</t>
  </si>
  <si>
    <t>['S. Vollert', 'A. Theissler']</t>
  </si>
  <si>
    <t>['S. Wang', 'B. Ji', 'W. Wang', 'J. Ma', 'H. -B. Chen']</t>
  </si>
  <si>
    <t>['S. Wei', 'X. Liu', 'H. Shi', 'J. Gan']</t>
  </si>
  <si>
    <t>['S. Xie', 'W. Cheng', 'J. Xing', 'Z. Nie', 'X. Chen', 'L. Gao', 'Q. Huang', 'R. Zhang']</t>
  </si>
  <si>
    <t>['S. Yu', 'Z. Wu', 'X. Zhu', 'M. Pecht']</t>
  </si>
  <si>
    <t>['Sun Jianzhong', 'Zuo Hongfu', 'Yang Haibin', 'M. Pecht']</t>
  </si>
  <si>
    <t>['T. BERGHOUT', 'L. H. MOUSS', 'O. KADRI', 'N. HADJIDJ']</t>
  </si>
  <si>
    <t>['T. Jing', 'X. Tian', 'H. Hu', 'L. Ma']</t>
  </si>
  <si>
    <t>['T. Khan', 'K. Ahmad', 'J. Khan', 'I. Khan', 'N. Ahmad']</t>
  </si>
  <si>
    <t>['T. Xiahou', 'F. Wang', 'Y. Liu', 'Q. Zhang']</t>
  </si>
  <si>
    <t>['T. Xu', 'G. Han', 'H. Zhu']</t>
  </si>
  <si>
    <t>['T. Xu', 'G. Han', 'H. Zhu', 'C. Lin', 'J. Peng']</t>
  </si>
  <si>
    <t>['T. Xu', 'G. Han', 'H. Zhu', 'T. Taleb', 'J. Peng']</t>
  </si>
  <si>
    <t>['V. Sharma', 'R. Dagar', 'S. Sharanya']</t>
  </si>
  <si>
    <t>['W. Xu', 'Q. Jiang', 'Y. Shen', 'Q. Zhu', 'F. Xu']</t>
  </si>
  <si>
    <t>['W. Yang', 'Q. Zhou', 'G. Chen', 'C. Liu', 'C. Qu']</t>
  </si>
  <si>
    <t>['X. Chen', 'G. Jin', 'S. Qiu', 'M. Lu', 'D. Yu']</t>
  </si>
  <si>
    <t>['X. Chen', 'M. Zeng']</t>
  </si>
  <si>
    <t>['X. Ge', 'S. Zhang', 'Q. Cheng', 'X. Zhao', 'Y. Qin']</t>
  </si>
  <si>
    <t>['X. Guo', 'P. Wang', 'H. Wang', 'J. Xiao', 'S. Liuyang']</t>
  </si>
  <si>
    <t>['X. Li', 'W. Zhang', 'H. Ma', 'Z. Luo', 'X. Li']</t>
  </si>
  <si>
    <t>['X. Li', 'Y. Hu', 'H. Wang', 'Y. Liu', 'X. Liu', 'Z. Cao']</t>
  </si>
  <si>
    <t>['X. Liu', 'Y. Chen', 'D. Zhang', 'R. Yan', 'H. Ni']</t>
  </si>
  <si>
    <t>['X. Qiu', 'Y. Fan', 'Z. Shi', 'Y. Wang']</t>
  </si>
  <si>
    <t>['X. Xu', 'D. Xu', 'X. Li', 'G. Jia', 'F. Qin']</t>
  </si>
  <si>
    <t>['X. Xu', 'Z. Xu']</t>
  </si>
  <si>
    <t>['X. Yan', 'W. Liang', 'D. Xu']</t>
  </si>
  <si>
    <t>['X. Yan', 'W. Liang', 'S. Sun']</t>
  </si>
  <si>
    <t>['X. Yu']</t>
  </si>
  <si>
    <t>['X. Zhang', 'Y. Qin', 'C. Yuen', 'L. Jayasinghe', 'X. Liu']</t>
  </si>
  <si>
    <t>['Y. Aribi', 'S. Boutora', 'P. R. Boushaki Zamoum', 'H. Menasria', 'A. Abdellaoui', 'P. A. Kouzou']</t>
  </si>
  <si>
    <t>['Y. Cao', 'M. Jia', 'P. Ding', 'X. Zhao', 'Y. Ding']</t>
  </si>
  <si>
    <t>['Y. Cheng', 'J. Wu', 'H. Zhu', 'S. W. Or', 'X. Shao']</t>
  </si>
  <si>
    <t>['Y. Dong', 'C. Zhou', 'Z. Wu', 'M. Cheng']</t>
  </si>
  <si>
    <t>['Y. Duan', 'H. Li', 'M. He', 'D. Zhao']</t>
  </si>
  <si>
    <t>['Y. Ge', 'J. Wu', 'X. -M. Jiang']</t>
  </si>
  <si>
    <t>['Y. Ge', 'L. Sun', 'J. Ma']</t>
  </si>
  <si>
    <t>['Y. He', 'H. Su', 'E. Zio', 'L. Fan', 'J. Zhang']</t>
  </si>
  <si>
    <t>['Y. Hu', 'X. Li', 'H. Wang', 'Y. Liu', 'X. Liu', 'Z. Cao']</t>
  </si>
  <si>
    <t>['Y. Keshun', 'Q. Guangqi', 'G. Yingkui']</t>
  </si>
  <si>
    <t>['Y. Liu', 'D. Pan', 'Y. Liu']</t>
  </si>
  <si>
    <t>['Y. Liu', 'X. Wang']</t>
  </si>
  <si>
    <t>['Y. Liu', 'X. Zhang', 'W. Guo', 'H. Bian', 'Y. He', 'Z. Liu']</t>
  </si>
  <si>
    <t>['Y. Peng', 'X. Pan', 'S. Wang', 'C. Wang', 'J. Wang', 'J. Wu']</t>
  </si>
  <si>
    <t>['Y. Qin', 'C. Yuen', 'Y. Shao', 'B. Qin', 'X. Li']</t>
  </si>
  <si>
    <t>['Y. Song', 'S. Gao', 'Y. Li', 'L. Jia', 'Q. Li', 'F. Pang']</t>
  </si>
  <si>
    <t>['Y. Wang', 'M. Wu', 'R. Jin', 'X. Li', 'L. Xie', 'Z. Chen']</t>
  </si>
  <si>
    <t>['Y. Yang', 'D. Yao', 'X. Liu']</t>
  </si>
  <si>
    <t>['Y. Yang', 'H. Fu', 'X. Liu']</t>
  </si>
  <si>
    <t>['Y. Yang', 'M. Zhang', 'X. Liu']</t>
  </si>
  <si>
    <t>['Y. Zhang', 'P. Hutchinson', 'N. A. J. Lieven', 'J. Nunez-Yanez']</t>
  </si>
  <si>
    <t>['Y. Zhang', 'W. Zhou', 'J. Huang', 'X. Jin', 'G. Xiao']</t>
  </si>
  <si>
    <t>['Y. Zhang', 'X. Liu']</t>
  </si>
  <si>
    <t>['Y. Zhang', 'Y. Li', 'X. Wei', 'L. Jia']</t>
  </si>
  <si>
    <t>['Y. Zhang', 'Y. Li', 'Y. Wang', 'Y. Yang', 'X. Wei']</t>
  </si>
  <si>
    <t>['Y. Zhang', 'Y. Li', 'Y. Zhang', 'L. Jia']</t>
  </si>
  <si>
    <t>['Y. Zhao', 'C. Suo', 'Y. Wang']</t>
  </si>
  <si>
    <t>['Y. Zhao', 'Y. Wang']</t>
  </si>
  <si>
    <t>['Y. Zhu', 'B. Xu', 'Z. Luo', 'Z. Liu', 'H. Wang', 'C. Du']</t>
  </si>
  <si>
    <t>['Z. Cen', 'S. Hu', 'Y. Hou']</t>
  </si>
  <si>
    <t>['Z. Chen', 'M. Wu', 'R. Zhao', 'F. Guretno', 'R. Yan', 'X. Li']</t>
  </si>
  <si>
    <t>['Z. Fan', 'D. Han', 'Y. Fan', 'T. Xia', 'H. Wang', 'L. Xi', 'J. Seidelmann']</t>
  </si>
  <si>
    <t>['Z. Fan', 'X. Liu', 'Y. Chen', 'D. Zhang']</t>
  </si>
  <si>
    <t>['Z. Li', 'T. Sun', 'S. Ma', 'B. Yang']</t>
  </si>
  <si>
    <t>['Z. Ma', 'J. Guo', 'S. Mao', 'T. Gu']</t>
  </si>
  <si>
    <t>['Z. Wang', 'W. Shangguan', 'C. Peng', 'Y. Meng', 'L. Chai', 'B. Cai']</t>
  </si>
  <si>
    <t>['Z. Wu', 'S. Yu', 'X. Zhu', 'Y. Ji', 'M. Pecht']</t>
  </si>
  <si>
    <t>['Z. Xing', 'Y. He']</t>
  </si>
  <si>
    <t>['Z. Xu', 'Y. Guo', 'J. H. Saleh']</t>
  </si>
  <si>
    <t>['Z. Ye', 'Q. Zhang', 'S. Shao', 'Y. Zhao', 'H. Zhou', 'C. Chen']</t>
  </si>
  <si>
    <t>['Z. Zhai', 'J. Wen', 'F. Wang', 'Z. Zhao', 'Y. Guo', 'X. Chen']</t>
  </si>
  <si>
    <t>['Z. Zhang', 'W. Song', 'Q. Li']</t>
  </si>
  <si>
    <t>Multipath Parallel Hybrid Deep Neural Networks Framework for Remaining Useful Life Estimation</t>
  </si>
  <si>
    <t>Hybrid Deep Neural Network Model for Remaining Useful Life Estimation</t>
  </si>
  <si>
    <t>Variational Recurrent Neural Networks (VRNN) for RUL Estimation</t>
  </si>
  <si>
    <t>RUL Prediction with Encoding and Spatial-Temporal Deep Neural Networks</t>
  </si>
  <si>
    <t>An Improved Grasshopper Optimization Algorithm Based Echo State Network for Predicting Faults in Airplane Engines</t>
  </si>
  <si>
    <t>A Shapley based XAI approach for a turbofan RUL estimation</t>
  </si>
  <si>
    <t>Predictive Analytics Beyond the Hype: A Comprehensive Comparison of LSTM, XGBoost and LightGBM with Emphasis on RMSE and CPU Utilization</t>
  </si>
  <si>
    <t>Deep Recurrent Architecture with Attention for Remaining Useful Life Estimation</t>
  </si>
  <si>
    <t>Validation of Data-Driven Labeling Approaches Using a Novel Deep Network Structure for Remaining Useful Life Predictions</t>
  </si>
  <si>
    <t>Component based data-driven prognostics for complex systems: Methodology and applications</t>
  </si>
  <si>
    <t>Integrated Bayesian framework for remaining useful life prediction</t>
  </si>
  <si>
    <t>Modeling the Remaining Useful Life of a Gas Turbine Engine using Neural Networks</t>
  </si>
  <si>
    <t>Remaining useful life prognostics using pattern-based machine learning</t>
  </si>
  <si>
    <t>Recurrent Neural Network Based on Statistical Recurrent Unit for Remaining Useful Life Estimation</t>
  </si>
  <si>
    <t>Towards Hybrid Predictive Maintenance for Aircraft Engine: Embracing an Ontological-Data Approach</t>
  </si>
  <si>
    <t>Remaining Useful Life Estimation Based On Feature Reconstruction And Variational Bayesian Inferences</t>
  </si>
  <si>
    <t>FedCov: Enhanced Trustworthy Federated Learning for Machine RUL Prediction With Continuous-to-Discrete Conversion</t>
  </si>
  <si>
    <t>Prediction Interval Estimation of Aeroengine Remaining Useful Life Based on Bidirectional Long Short-Term Memory Network</t>
  </si>
  <si>
    <t>Active Learning for IoT Data Prioritization in Edge Nodes Over Wireless Networks</t>
  </si>
  <si>
    <t>Multiple Sensors Based Prognostics With Prediction Interval Optimization via Echo State Gaussian Process</t>
  </si>
  <si>
    <t>Remaining useful life estimation using long short-term memory deep learning</t>
  </si>
  <si>
    <t>Multiobjective Deep Belief Networks Ensemble for Remaining Useful Life Estimation in Prognostics</t>
  </si>
  <si>
    <t>Health index construction and remaining useful lifetime prediction of aviation products based on multi-source degradation data fusion</t>
  </si>
  <si>
    <t>Online Simulation of Methods to Predict the Remaining Useful Lifetime of Aircraft Components</t>
  </si>
  <si>
    <t>On the Use of LSTM Networks for Predictive Maintenance in Smart Industries</t>
  </si>
  <si>
    <t>A Hybrid Bayesian Deep Learning Model for Remaining Useful Life Prognostics and Uncertainty Quantification</t>
  </si>
  <si>
    <t>Bayesian Neural Network Based Method of Remaining Useful Life Prediction and Uncertainty Quantification for Aircraft Engine</t>
  </si>
  <si>
    <t>An evaluation of the Long Short-Term Memory model for predictive maintenance applications in the aircraft industry</t>
  </si>
  <si>
    <t>Fuzzy-Membership-Based Framework for Task Transfer Learning Between Fault Diagnosis and RUL Prediction</t>
  </si>
  <si>
    <t>Joint Learning of Failure Mode Recognition and Prognostics for Degradation Processes</t>
  </si>
  <si>
    <t>Distribution-Agnostic Probabilistic Few-Shot Learning for Multimodal Recognition and Prediction</t>
  </si>
  <si>
    <t>Remaining Useful Life Prediction of Turbofans with Virtual Health Indicator: A Comparison of Particle Filter-Based Approaches</t>
  </si>
  <si>
    <t>Predictive Maintenance - Exploring strategies for Remaining Useful Life (RUL) prediction</t>
  </si>
  <si>
    <t>A Generative Reinforcement Learning Framework for Predictive Analytics</t>
  </si>
  <si>
    <t>An Optimal Stacking Ensemble for Remaining Useful Life Estimation of Systems Under Multi-Operating Conditions</t>
  </si>
  <si>
    <t>Remaining Useful Life Prediction of Turbofan Engine using Long-Short Term Memory</t>
  </si>
  <si>
    <t>A Deep Learning Based Data Fusion Method for Degradation Modeling and Prognostics</t>
  </si>
  <si>
    <t>TinyML-based approach for Remaining Useful Life Prediction of Turbofan Engines</t>
  </si>
  <si>
    <t>Predicting Remaining Useful Life with Uncertainty Using Recurrent Neural Process</t>
  </si>
  <si>
    <t>Data-Driven Prognostics of Alternating Current Solenoid Valves</t>
  </si>
  <si>
    <t>Bayesian Convolutional Neural Networks for Remaining Useful Life Prognostics of Solenoid Valves With Uncertainty Estimations</t>
  </si>
  <si>
    <t>Remaining Useful Life Prediction for Aero-Engine Based on Hybrid CNN-GRU Model</t>
  </si>
  <si>
    <t>Impact of False Data Injection Attacks on Deep Learning Enabled Predictive Analytics</t>
  </si>
  <si>
    <t>Real-Time Evaluation of the Credibility of Remaining Useful Life Prediction Result</t>
  </si>
  <si>
    <t>Data-Efficient Estimation of Remaining Useful Life for Machinery With a Limited Number of Run-to-Failure Training Sequences</t>
  </si>
  <si>
    <t>Dual Channel Feature Attention-Based Approach for RUL Prediction Considering the Spatiotemporal Difference of Multisensor Data</t>
  </si>
  <si>
    <t>Remaining Useful Life Prediction via Frequency Emphasizing Mix-Up and Masked Reconstruction</t>
  </si>
  <si>
    <t>Remaining Useful Life Prediction of Aero-Engine Based on PCA-LSTM</t>
  </si>
  <si>
    <t>Uncertainty Quantification and Interval Prediction of Equipment Remaining Useful Life Based on Semisupervised Learning</t>
  </si>
  <si>
    <t>Remaining Useful Life Prediction Using a Novel Feature-Attention-Based End-to-End Approach</t>
  </si>
  <si>
    <t>A Novel Deep Learning-Based Encoder-Decoder Model for Remaining Useful Life Prediction</t>
  </si>
  <si>
    <t>Joint Learning of Degradation Assessment and RUL Prediction for Aeroengines via Dual-Task Deep LSTM Networks</t>
  </si>
  <si>
    <t>Remaining Useful Life Prediction of Turbofan Engine Based on Probabilistic Principal Components Analysis and Gated Recurrent Unit</t>
  </si>
  <si>
    <t>Estimation of Remaining Useful Life Based on Time Series Analysis</t>
  </si>
  <si>
    <t>Multitask Learning-Based Self-Attention Encoding Atrous Convolutional Neural Network for Remaining Useful Life Prediction</t>
  </si>
  <si>
    <t>Comprehensive Dynamic Structure Graph Neural Network for Aero-Engine Remaining Useful Life Prediction</t>
  </si>
  <si>
    <t>Prediction of Remaining Useful Life Uncertainty Based on Monte Carlo Dropout and ResNet</t>
  </si>
  <si>
    <t>RUL Prediction and Uncertainty Management for Multisensor System Using an Integrated Data-Level Fusion and UPF Approach</t>
  </si>
  <si>
    <t>Turbofan Engine's RUL Prediction Based on the CSI-EMD and Double-Channel Multilayer Feature Fusion Network</t>
  </si>
  <si>
    <t>Multipath Temporal Convolutional Network for Remaining Useful Life Estimation</t>
  </si>
  <si>
    <t>RUL Prediction Using a Fusion of Attention-Based Convolutional Variational AutoEncoder and Ensemble Learning Classifier</t>
  </si>
  <si>
    <t>FPCA-SETCN: A Novel Deep Learning Framework for Remaining Useful Life Prediction</t>
  </si>
  <si>
    <t>Fault Identification and Remaining Useful Life Prediction for Complex Equipment under Multiple Fault Modes</t>
  </si>
  <si>
    <t>Prediction of Aeroengine Remaining Useful Life Based on SE-BiLSTM</t>
  </si>
  <si>
    <t>Remaining Useful Life Prediction Using Time-Frequency Feature and Multiple Recurrent Neural Networks</t>
  </si>
  <si>
    <t>Siamese Network-Based Health Representation Learning and Robust Reference-Based Remaining Useful Life Prediction</t>
  </si>
  <si>
    <t>A Dual-Scale Transformer-Based Remaining Useful Life Prediction Model in Industrial Internet of Things</t>
  </si>
  <si>
    <t>A Directed Acyclic Graph Network Combined With CNN and LSTM for Remaining Useful Life Prediction</t>
  </si>
  <si>
    <t>Remaining Useful Life Prediction Based on Modified Relevance Vector Regression Algorithm</t>
  </si>
  <si>
    <t>Research Status and Challenges of Deep Learning-Based Remaining Useful Life Prediction of Equipment</t>
  </si>
  <si>
    <t>The Improvement of Remaining Useful Life Prediction for Aero-engines by Classification and Deep Learning</t>
  </si>
  <si>
    <t>Remaining Useful Life Estimation in Prognostics Using Deep Bidirectional LSTM Neural Network</t>
  </si>
  <si>
    <t>Remaining useful life prediction for mechanical equipment based on Temporal convolutional network</t>
  </si>
  <si>
    <t>Non-parametric Multi Self-Attention Temporal Convolutional Network for Probabilistic Remaining Useful Life Prediction</t>
  </si>
  <si>
    <t>Degradation-Aware Remaining Useful Life Prediction With LSTM Autoencoder</t>
  </si>
  <si>
    <t>Remaining Useful Life Prediction Based on Multi-scale Residual Convolutional Network for Aero-engine</t>
  </si>
  <si>
    <t>A Deep Gaussian Process Approach for Predictive Maintenance</t>
  </si>
  <si>
    <t>A Gaussian Process Approach for Predictive Maintenance</t>
  </si>
  <si>
    <t>Remaining Useful Life Prediction by Distribution Contact Ratio Health Indicator and Consolidated Memory GRU</t>
  </si>
  <si>
    <t>A Bayes CNN-LSTM approach for aero-engine remaining life predictions</t>
  </si>
  <si>
    <t>Estimation of Bearing Remaining Useful Life Based on Multiscale Convolutional Neural Network</t>
  </si>
  <si>
    <t>Adaptive Data-driven Approach for the Remaining Useful Life Estimation when Few Historical Degradation Sequences are Available</t>
  </si>
  <si>
    <t>Two Birds with One Network: Unifying Failure Event Prediction and Time-to-failure Modeling</t>
  </si>
  <si>
    <t>Deep Bidirectional Recurrent Neural Networks Ensemble for Remaining Useful Life Prediction of Aircraft Engine</t>
  </si>
  <si>
    <t>Remaining Useful Life Prediction for Aircraft Engines Based on Grey Model</t>
  </si>
  <si>
    <t>Drift-Aware Edge Intelligence for Remaining Useful Life Prediction in Industrial Internet of Things</t>
  </si>
  <si>
    <t>Privacy-Preserving Adaptive Remaining Useful Life Prediction via Source-Free Domain Adaption</t>
  </si>
  <si>
    <t>Weighted Adversarial Domain Adaptation for Machine Remaining Useful Life Prediction</t>
  </si>
  <si>
    <t>Uncertainty-Aware Prognosis via Deep Gaussian Process</t>
  </si>
  <si>
    <t>Remaining Useful Life Prediction using Dynamic Principal Component Analysis and Deep Gated Recurrent Unit Network</t>
  </si>
  <si>
    <t>Time-Varying Gaussian Encoder-Based Adaptive Sensor-Weighted Method for Turbofan Engine Remaining Useful Life Prediction</t>
  </si>
  <si>
    <t>A Lightweight and Adaptive Knowledge Distillation Framework for Remaining Useful Life Prediction</t>
  </si>
  <si>
    <t>Remaining Useful Life Prediction Method Based on the Spatiotemporal Graph and GCN Nested Parallel Route Model</t>
  </si>
  <si>
    <t>Predictive Maintenance Scheduling for Aircraft Engines Based on Remaining Useful Life Prediction</t>
  </si>
  <si>
    <t>A Noise-Boosted Remaining Useful Life Prediction Method for Rotating Machines Under Different Conditions</t>
  </si>
  <si>
    <t>FedPreM: A Novel Federated Reinforcement Learning Framework for Predictive Maintenance</t>
  </si>
  <si>
    <t>Remaining Useful Life Prediction via Improved CNN, GRU and Residual Attention Mechanism With Soft Thresholding</t>
  </si>
  <si>
    <t>Automated Machine Learning for Remaining Useful Life Predictions</t>
  </si>
  <si>
    <t>Remaining Useful Life Prediction for Turbofan based on a Multilayer Perceptron and Kalman Filter</t>
  </si>
  <si>
    <t>A Gaussian Process Based Method for Data- Efficient Remaining Useful Life Estimation</t>
  </si>
  <si>
    <t>Data-Driven Prognostics Incorporating Environmental Factors for Aircraft Maintenance</t>
  </si>
  <si>
    <t>Optimal RUL Estimation: A State-of-Art Digital Twin Application</t>
  </si>
  <si>
    <t>Fault Diagnosis and Prognosis of Aerospace Systems Using Growing Recurrent Neural Networks and LSTM</t>
  </si>
  <si>
    <t>Remaining Useful Life Prediction of Parts and Components based on BiLSTM Autoencoder with Attention Mechanism and Skip Connection</t>
  </si>
  <si>
    <t>A Bayesian data-driven framework for aleatoric and epistemic uncertainty quantification in remaining useful life predictions</t>
  </si>
  <si>
    <t>Enhancing Predictive Maintenance Hyperparameter Optimization and Adopted Strategies</t>
  </si>
  <si>
    <t>An Overview of the State of the Art in Aircraft Prognostic and Health Management Strategies</t>
  </si>
  <si>
    <t>Online prognostics of aircraft turbine engine component's remaining useful life (RUL)</t>
  </si>
  <si>
    <t>Deep-Convolution-Based LSTM Network for Remaining Useful Life Prediction</t>
  </si>
  <si>
    <t>RULENet: End-to-end Learning with the Dual-estimator for Remaining Useful Life Estimation</t>
  </si>
  <si>
    <t>Adversarial Transfer Learning for Machine Remaining Useful Life Prediction</t>
  </si>
  <si>
    <t>Contrastive Adversarial Domain Adaptation for Machine Remaining Useful Life Prediction</t>
  </si>
  <si>
    <t>Estimation of RUL for Aircraft Engine Using LSTM</t>
  </si>
  <si>
    <t>Remaining Useful Life Prediction via Spatio-Temporal Channels and Transformer</t>
  </si>
  <si>
    <t>Experimental Analysis of Machine Learning Algorithms used in Predictive Maintenance</t>
  </si>
  <si>
    <t>A Deep Learning Model for Remaining Useful Life Prediction of Aircraft Turbofan Engine on C-MAPSS Dataset</t>
  </si>
  <si>
    <t>Remaining Useful Life Estimation for Predictive Maintenance Using Feature Engineering</t>
  </si>
  <si>
    <t>DOWELL: Diversity-Induced Optimally Weighted Ensemble Learner for Predictive Maintenance of Industrial Internet of Things Devices</t>
  </si>
  <si>
    <t>OPELRUL: OPtimally Weighted Ensemble Learner for Remaining Useful Life Prediction</t>
  </si>
  <si>
    <t>LiRUL: A Lightweight LSTM Based Model for Remaining Useful Life Estimation at the Edge</t>
  </si>
  <si>
    <t>A Hybrid Evolutionary CNN-LSTM Model for Prognostics of C-MAPSS Aircraft Dataset</t>
  </si>
  <si>
    <t>Time Series-Based Sensor Selection and Lightweight Neural Architecture Search for RUL Estimation in Future Industry 4.0</t>
  </si>
  <si>
    <t>A time window neural network based framework for Remaining Useful Life estimation</t>
  </si>
  <si>
    <t>Explainable AI-based Shapley Additive Explanations for Remaining Useful Life Prediction using NASA Turbofan Engine Dataset</t>
  </si>
  <si>
    <t>Remaining Useful Life Prediction of IIoT-Enabled Complex Industrial Systems With Hybrid Fusion of Multiple Information Sources</t>
  </si>
  <si>
    <t>Adaptive Feature Utilization With Separate Gating Mechanism and Global Temporal Convolutional Network for Remaining Useful Life Prediction</t>
  </si>
  <si>
    <t>Novel Transformer-Based Fusion Models for Aero-Engine Remaining Useful Life Estimation</t>
  </si>
  <si>
    <t>Remaining Useful Life Estimation in Prognostics Using Deep Reinforcement Learning</t>
  </si>
  <si>
    <t>Remaining Useful Life Prediction for Aero-engines based on Improved Dynamic Ensemble Learning</t>
  </si>
  <si>
    <t>KDnet-RUL: A Knowledge Distillation Framework to Compress Deep Neural Networks for Machine Remaining Useful Life Prediction</t>
  </si>
  <si>
    <t>RGCNU: Recurrent Graph Convolutional Network With Uncertainty Estimation for Remaining Useful Life Prediction</t>
  </si>
  <si>
    <t>Integrating Explicit Contexts with Recurrent Neural Networks for Improving Prognostic Models</t>
  </si>
  <si>
    <t>Remaining Useful Life Prediction Based on Multisensor Fusion and Attention TCN-BiGRU Model</t>
  </si>
  <si>
    <t>Position Encoding Based Convolutional Neural Networks for Machine Remaining Useful Life Prediction</t>
  </si>
  <si>
    <t>Direct Remaining Useful Life Estimation Based on Support Vector Regression</t>
  </si>
  <si>
    <t>Multiscale Feature Extension Enhanced Deep Global–Local Attention Network for Remaining Useful Life Prediction</t>
  </si>
  <si>
    <t>Temporal Convolutional Network Based Regression Approach for Estimation of Remaining Useful Life</t>
  </si>
  <si>
    <t>An Improved LSTM Neural Network with Uncertainty to Predict Remaining Useful Life</t>
  </si>
  <si>
    <t>Sensor Fault Detection and RUL Estimation for Drinking Water Pumping Stations</t>
  </si>
  <si>
    <t>Remaining Useful Life Prediction in Turbofan Engines: PCA and Machine Learing Approach</t>
  </si>
  <si>
    <t>Exploratory Data Analysis of the N-CMAPSS Dataset for Prognostics</t>
  </si>
  <si>
    <t>Remaining Useful Life Prognostics and Uncertainty Quantification for Aircraft Engines Based on Convolutional Bayesian Long Short-Term Memory Neural Network</t>
  </si>
  <si>
    <t>Remaining useful life estimation of aeroengine based on MPFAM-FCN</t>
  </si>
  <si>
    <t>A Novel Time-Series Memory Auto-Encoder With Sequentially Updated Reconstructions for Remaining Useful Life Prediction</t>
  </si>
  <si>
    <t>Remaining Useful Life Prediction via Bayesian Temporal Convolutional Networks</t>
  </si>
  <si>
    <t>An Enhanced Boosted LSTM Recurrent Neural Network Approach for Aircraft Maintenance Prediction</t>
  </si>
  <si>
    <t>A Novel Spatiotemporal Enhanced Convolutional Autoencoder Network for Unsupervised Health Indicator Construction</t>
  </si>
  <si>
    <t>A Hybrid Transformer-GRU Network for Remain Useful Life Prediction of Aero-Engine Systems</t>
  </si>
  <si>
    <t>Remaining Useful Life Prediction Via Interactive Attention-Based Deep Spatio-Temporal Network Fusing Multisource Information</t>
  </si>
  <si>
    <t>A Hybrid Approach for Predictive Maintenance Monitoring of Aircraft Engines</t>
  </si>
  <si>
    <t>RUL Prediction in Safety-Critical Systems: Simplifying Complexity with ML</t>
  </si>
  <si>
    <t>Remaining useful life (RUL) prediction for FDIA on IoT sensor data using CNN and GRU</t>
  </si>
  <si>
    <t>Remaining Useful Life Prediction for AC Contactor Based on MMPE and LSTM With Dual Attention Mechanism</t>
  </si>
  <si>
    <t>Structural Health Monitoring of Aircraft Engines Using Self Attention Multi-Head Machine Learning Technique</t>
  </si>
  <si>
    <t>Challenges of machine learning-based RUL prognosis: A review on NASA's C-MAPSS data set</t>
  </si>
  <si>
    <t>Remaining Useful Life Prediction of Aero-Engine Based on Deep Convolutional LSTM Network</t>
  </si>
  <si>
    <t>Remaining Useful Life Prediction of High-Dimensional Kernel Density Estimation With Adaptive Relative Density Window Width Considering Multisource Information Fusion</t>
  </si>
  <si>
    <t>Incremental Contrast Hybrid Model for Online Remaining Useful Life Prediction With Uncertainty Quantification in Machines</t>
  </si>
  <si>
    <t>A Domain Adaptive Convolutional LSTM Model for Prognostic Remaining Useful Life Estimation Under Variant Conditions</t>
  </si>
  <si>
    <t>Study of ensemble learning-based fusion prognostics</t>
  </si>
  <si>
    <t>Regularized Length Changeable Extreme Learning Machine with Incremental Learning Enhancements for Remaining Useful Life Prediction of Aircraft Engines</t>
  </si>
  <si>
    <t>Deep Learning-Based Cloud–Edge Collaboration Framework for Remaining Useful Life Prediction of Machinery</t>
  </si>
  <si>
    <t>An Explainable Regression Framework for Predicting Remaining Useful Life of Machines</t>
  </si>
  <si>
    <t>Bayesian Dual-Input-Channel LSTM-Based Prognostics: Toward Uncertainty Quantification Under Varying Future Operations</t>
  </si>
  <si>
    <t>Aero Engine Remaining Useful Life Prediction: A Survey</t>
  </si>
  <si>
    <t>Multiscale BLS-Based Lightweight Prediction Model for Remaining Useful Life of Aero-Engine</t>
  </si>
  <si>
    <t>Multi-Resolution LSTM-Based Prediction Model for Remaining Useful Life of Aero-Engine</t>
  </si>
  <si>
    <t>A Xgboost Optimized Ensemble Model for Remaining useful Life Prediction of Aircraft Turbofan Engines</t>
  </si>
  <si>
    <t>New RUL Prediction Method for Rotating Machinery via Data Feature Distribution and Spatial Attention Residual Network</t>
  </si>
  <si>
    <t>SDPA-BiLSTM: Improving Accuracy of Aircraft Engine Remaining Life Prediction with Enhanced Attention Mechanism</t>
  </si>
  <si>
    <t>Direct Remaining Useful Life Estimation Based on Random Forest Regression</t>
  </si>
  <si>
    <t>Convolution-Graph Attention Network With Sensor Embeddings for Remaining Useful Life Prediction of Turbofan Engines</t>
  </si>
  <si>
    <t>Integrated Group Method of Data Handing Framework for Remaining Useful Life Prediction</t>
  </si>
  <si>
    <t>Remaining Useful Life Prediction of Mechanical Equipment Based on Temporal Convolutional Network and Asymmetric Loss Function</t>
  </si>
  <si>
    <t>Degradation Alignment in Remaining Useful Life Prediction Using Deep Cycle-Consistent Learning</t>
  </si>
  <si>
    <t>Spatial–Temporal Attention and Information Reinforcement Network for Machine Remaining Useful Life Prediction</t>
  </si>
  <si>
    <t>A Multichannel Long-Term External Attention Network for Aeroengine Remaining Useful Life Prediction</t>
  </si>
  <si>
    <t>Remaining Useful Life Prediction of the Aviation Engine Based on the Long-Short-Term-Memory Network with a Feature Selection Mechanism</t>
  </si>
  <si>
    <t>Multiple-model-based Convolutional Neural Network for Machine Remaining Useful Life Prediction under Multiple Operation Modes</t>
  </si>
  <si>
    <t>Remaining Useful Life Interval Prediction for Complex System Based on BiGRU Optimized by Log-Norm</t>
  </si>
  <si>
    <t>An Improved Method for Predicting the Remaining Useful Life Using a Spatial–Temporal Feature Extraction Network With Attention Mechanism</t>
  </si>
  <si>
    <t>An Improved SVR-FCM Method for Remaining Useful Life Prediction of Aircraft Engines</t>
  </si>
  <si>
    <t>Time-Series Regeneration With Convolutional Recurrent Generative Adversarial Network for Remaining Useful Life Estimation</t>
  </si>
  <si>
    <t>Incremental Learning for Remaining Useful Life Prediction via Temporal Cascade Broad Learning System With Newly Acquired Data</t>
  </si>
  <si>
    <t>Remaining Useful Life Prognosis Based on Ensemble Long Short-Term Memory Neural Network</t>
  </si>
  <si>
    <t>Dual Mix-up Adversarial Domain Adaptation for Machine Remaining Useful Life Prediction</t>
  </si>
  <si>
    <t>A BiGRU Autoencoder Remaining Useful Life Prediction Scheme With Attention Mechanism and Skip Connection</t>
  </si>
  <si>
    <t>A Prediction Method Using Bayesian Theory for Remaining Useful Life</t>
  </si>
  <si>
    <t>An Improved PF Remaining Useful Life Prediction Method Based on Quantum Genetics and LSTM</t>
  </si>
  <si>
    <t>A Physics-Informed Training Approach for Data-Driven Method in Remaining Useful Life Estimation</t>
  </si>
  <si>
    <t>A Baseline Similarity Attention-Based Dual-Channel Feature Fusion Network for Machine Remaining Useful Life Prediction</t>
  </si>
  <si>
    <t>A 3-D Attention-Enhanced Hybrid Neural Network for Turbofan Engine Remaining Life Prediction Using CNN and BiLSTM Models</t>
  </si>
  <si>
    <t>Structural-Guided Interaction and Attention-Enhancing Compensation Network for Machine Remaining Useful Life Prediction</t>
  </si>
  <si>
    <t>Deep &amp; Attention: A Self-Attention based Neural Network for Remaining Useful Lifetime Predictions</t>
  </si>
  <si>
    <t>Prediction of remaining useful life of turbofan engine based on optimized model</t>
  </si>
  <si>
    <t>An Aero-Engine RUL Prediction Method Based on VAE-GAN</t>
  </si>
  <si>
    <t>Slow-Varying Dynamics-Assisted Temporal Capsule Network for Machinery Remaining Useful Life Estimation</t>
  </si>
  <si>
    <t>Local–Global Correlation Fusion-Based Graph Neural Network for Remaining Useful Life Prediction</t>
  </si>
  <si>
    <t>A Novel Transfer Learning Method Based on Domain Adversarial Networks for Remaining Useful Life Prediction</t>
  </si>
  <si>
    <t>Remaining Useful Life Prediction Based on Stacked Sparse Autoencoder and Echo State Network</t>
  </si>
  <si>
    <t>A Novel Temporal Convolutional Network Based on Position Encoding for Remaining Useful Life Prediction</t>
  </si>
  <si>
    <t>Remaining Useful Life Prediction for Aero-Engine based on Ghost-LSTM Model</t>
  </si>
  <si>
    <t>Remaining Useful Life Estimation Using Long Short-Term Memory Neural Networks and Deep Fusion</t>
  </si>
  <si>
    <t>Temporal Knowledge Graph Informer Network for Remaining Useful Life Prediction</t>
  </si>
  <si>
    <t>Remaining Useful Life Prediction for Turbofan Engine using SAE-TCN Model</t>
  </si>
  <si>
    <t>Adaptive Spatio-Temporal Graph Convolutional Neural Network for Remaining Useful Life Estimation</t>
  </si>
  <si>
    <t>Adaptive Spatio-Temporal Graph Information Fusion for Remaining Useful Life Prediction</t>
  </si>
  <si>
    <t>Distance-Based Embedding Learning for Remaining Useful Life Estimation</t>
  </si>
  <si>
    <t>Remaining Useful Life Estimation Using a Variational Autoencoder-Regression Framework</t>
  </si>
  <si>
    <t>A Deep Learning-based Remaining Useful Life Prediction Approach for Engineering Systems</t>
  </si>
  <si>
    <t>Prediction method of turbine engine RUL based on GA-SVR</t>
  </si>
  <si>
    <t>CAResNet Based Aero-engine Remaining Useful Life Prediction</t>
  </si>
  <si>
    <t>Machine Remaining Useful Life Prediction via an Attention-Based Deep Learning Approach</t>
  </si>
  <si>
    <t>Remaining Useful Life Estimation of Turbofan Engine Based on Selective Ensemble of Deep Neural Networks</t>
  </si>
  <si>
    <t>A Temporal Channel Attention Network for Turbofan Engine Remaining Useful Life Prediction</t>
  </si>
  <si>
    <t>Improved Hybrid Attention Learning System for Remaining Useful Life Prediction</t>
  </si>
  <si>
    <t>An interpretability research of the Xgboost algorithm in remaining useful life prediction</t>
  </si>
  <si>
    <t>A Predictive Maintenance Strategy for a Single Device Based on Remaining Useful Life Prediction Information: A Case Study on Railway Gyroscope</t>
  </si>
  <si>
    <t>A Weighted Deep Domain Adaptation Method for Industrial Fault Prognostics According to Prior Distribution of Complex Working Conditions</t>
  </si>
  <si>
    <t>Improved Neural Controlled Differential Equation for Remaining Useful Life Prediction of Power Transformers</t>
  </si>
  <si>
    <t>Accurate Remaining Useful Life Prediction With Uncertainty Quantification: A Deep Learning and Nonstationary Gaussian Process Approach</t>
  </si>
  <si>
    <t>Remaining Useful Life Prediction of Aeroengine Based on Ghost Approach</t>
  </si>
  <si>
    <t>Remaining Useful Life Prediction of Aero-Engine Based on Transformer with Tendency Retainment</t>
  </si>
  <si>
    <t>Dual-Aspect Self-Attention Based on Transformer for Remaining Useful Life Prediction</t>
  </si>
  <si>
    <t>2020 IEEE International Conference on Prognostics and Health Management (ICPHM)</t>
  </si>
  <si>
    <t>ICASSP 2019 - 2019 IEEE International Conference on Acoustics, Speech and Signal Processing (ICASSP)</t>
  </si>
  <si>
    <t>2024 16th International Conference on Human System Interaction (HSI)</t>
  </si>
  <si>
    <t>2023 IEEE Smart World Congress (SWC)</t>
  </si>
  <si>
    <t>IEEE Access</t>
  </si>
  <si>
    <t>2024 21st International Multi-Conference on Systems, Signals &amp; Devices (SSD)</t>
  </si>
  <si>
    <t>2024 Third International Conference on Power, Control and Computing Technologies (ICPC2T)</t>
  </si>
  <si>
    <t>TENCON 2019 - 2019 IEEE Region 10 Conference (TENCON)</t>
  </si>
  <si>
    <t>2015 First International Conference on Reliability Systems Engineering (ICRSE)</t>
  </si>
  <si>
    <t>2014 International Conference on Prognostics and Health Management</t>
  </si>
  <si>
    <t>2024 6th International Youth Conference on Radio Electronics, Electrical and Power Engineering (REEPE)</t>
  </si>
  <si>
    <t>2016 Annual Reliability and Maintainability Symposium (RAMS)</t>
  </si>
  <si>
    <t>2019 8th Brazilian Conference on Intelligent Systems (BRACIS)</t>
  </si>
  <si>
    <t>2023 20th ACS/IEEE International Conference on Computer Systems and Applications (AICCSA)</t>
  </si>
  <si>
    <t>2021 Global Reliability and Prognostics and Health Management (PHM-Nanjing)</t>
  </si>
  <si>
    <t>IEEE Transactions on Industrial Informatics</t>
  </si>
  <si>
    <t>IEEE Transactions on Instrumentation and Measurement</t>
  </si>
  <si>
    <t>IECON 2020 The 46th Annual Conference of the IEEE Industrial Electronics Society</t>
  </si>
  <si>
    <t>2018 IEEE International Conference on Applied System Invention (ICASI)</t>
  </si>
  <si>
    <t>IEEE Transactions on Neural Networks and Learning Systems</t>
  </si>
  <si>
    <t>2022 Global Reliability and Prognostics and Health Management (PHM-Yantai)</t>
  </si>
  <si>
    <t>2019 5th Experiment International Conference (exp.at'19)</t>
  </si>
  <si>
    <t>2019 IEEE International Conference on Smart Computing (SMARTCOMP)</t>
  </si>
  <si>
    <t>2021 IEEE International Conference on Prognostics and Health Management (ICPHM)</t>
  </si>
  <si>
    <t>2024 International Conference on Artificial Intelligence, Computer, Data Sciences and Applications (ACDSA)</t>
  </si>
  <si>
    <t>IEEE Transactions on Reliability</t>
  </si>
  <si>
    <t>IEEE Transactions on Automation Science and Engineering</t>
  </si>
  <si>
    <t>2023 7th International Conference on System Reliability and Safety (ICSRS)</t>
  </si>
  <si>
    <t>2022 IEEE 18th International Conference on Intelligent Computer Communication and Processing (ICCP)</t>
  </si>
  <si>
    <t>2023 Annual Reliability and Maintainability Symposium (RAMS)</t>
  </si>
  <si>
    <t>2021 International Conference on Innovation and Intelligence for Informatics, Computing, and Technologies (3ICT)</t>
  </si>
  <si>
    <t>2022 IEEE 27th International Conference on Emerging Technologies and Factory Automation (ETFA)</t>
  </si>
  <si>
    <t>2020 IEEE 20th International Conference on Software Quality, Reliability and Security Companion (QRS-C)</t>
  </si>
  <si>
    <t>2020 Prognostics and Health Management Conference (PHM-Besançon)</t>
  </si>
  <si>
    <t>2022 IEEE International Conference on Unmanned Systems (ICUS)</t>
  </si>
  <si>
    <t>NOMS 2020 - 2020 IEEE/IFIP Network Operations and Management Symposium</t>
  </si>
  <si>
    <t>IEEE Sensors Journal</t>
  </si>
  <si>
    <t>IEEE Transactions on Artificial Intelligence</t>
  </si>
  <si>
    <t>2021 7th International Conference on Condition Monitoring of Machinery in Non-Stationary Operations (CMMNO)</t>
  </si>
  <si>
    <t>2019 International Joint Conference on Neural Networks (IJCNN)</t>
  </si>
  <si>
    <t>2021 CAA Symposium on Fault Detection, Supervision, and Safety for Technical Processes (SAFEPROCESS)</t>
  </si>
  <si>
    <t>2022 7th International Conference on Computer Science and Engineering (UBMK)</t>
  </si>
  <si>
    <t>2022 China Automation Congress (CAC)</t>
  </si>
  <si>
    <t>IEEE Transactions on Aerospace and Electronic Systems</t>
  </si>
  <si>
    <t>2020 IEEE International Conference on Big Data (Big Data)</t>
  </si>
  <si>
    <t>2022 34th Chinese Control and Decision Conference (CCDC)</t>
  </si>
  <si>
    <t>2019 24th IEEE International Conference on Emerging Technologies and Factory Automation (ETFA)</t>
  </si>
  <si>
    <t>IEEE Internet of Things Journal</t>
  </si>
  <si>
    <t>2018 Prognostics and System Health Management Conference (PHM-Chongqing)</t>
  </si>
  <si>
    <t>2022 7th International Conference on Intelligent Computing and Signal Processing (ICSP)</t>
  </si>
  <si>
    <t>2020 11th International Conference on Prognostics and System Health Management (PHM-2020 Jinan)</t>
  </si>
  <si>
    <t>2019 14th IEEE International Conference on Electronic Measurement &amp; Instruments (ICEMI)</t>
  </si>
  <si>
    <t>2021 IEEE 21st International Conference on Software Quality, Reliability and Security Companion (QRS-C)</t>
  </si>
  <si>
    <t>2024 43rd Chinese Control Conference (CCC)</t>
  </si>
  <si>
    <t>IEEE Transactions on Industrial Electronics</t>
  </si>
  <si>
    <t>2020 19th IEEE International Conference on Machine Learning and Applications (ICMLA)</t>
  </si>
  <si>
    <t>2018 IEEE International Conference on Big Data (Big Data)</t>
  </si>
  <si>
    <t>IEEE Transactions on Cybernetics</t>
  </si>
  <si>
    <t>2019 Prognostics and System Health Management Conference (PHM-Qingdao)</t>
  </si>
  <si>
    <t>2022 37th International Technical Conference on Circuits/Systems, Computers and Communications (ITC-CSCC)</t>
  </si>
  <si>
    <t>GLOBECOM 2023 - 2023 IEEE Global Communications Conference</t>
  </si>
  <si>
    <t>2023 IEEE International Conference on Systems, Man, and Cybernetics (SMC)</t>
  </si>
  <si>
    <t>2019 16th International Conference on Electrical Engineering, Computing Science and Automatic Control (CCE)</t>
  </si>
  <si>
    <t>2021 Annual Reliability and Maintainability Symposium (RAMS)</t>
  </si>
  <si>
    <t>2020 Annual Reliability and Maintainability Symposium (RAMS)</t>
  </si>
  <si>
    <t>2021 IEEE Aerospace Conference (50100)</t>
  </si>
  <si>
    <t>2024 IEEE International Conference on Mechatronics and Automation (ICMA)</t>
  </si>
  <si>
    <t>IEEE SOUTHEASTCON 2014</t>
  </si>
  <si>
    <t>2023 4th International Conference on Smart Electronics and Communication (ICOSEC)</t>
  </si>
  <si>
    <t>2020 Third International Conference on Smart Systems and Inventive Technology (ICSSIT)</t>
  </si>
  <si>
    <t>2019 Innovations in Intelligent Systems and Applications Conference (ASYU)</t>
  </si>
  <si>
    <t>2019 IEEE 43rd Annual Computer Software and Applications Conference (COMPSAC)</t>
  </si>
  <si>
    <t>IEEE Journal on Emerging and Selected Topics in Circuits and Systems</t>
  </si>
  <si>
    <t>2016 International Joint Conference on Neural Networks (IJCNN)</t>
  </si>
  <si>
    <t>2024 IEEE 3rd International Conference on Computing and Machine Intelligence (ICMI)</t>
  </si>
  <si>
    <t>2021 3rd International Conference on Industrial Artificial Intelligence (IAI)</t>
  </si>
  <si>
    <t>IEEE/CAA Journal of Automatica Sinica</t>
  </si>
  <si>
    <t>2023 IEEE Aerospace Conference</t>
  </si>
  <si>
    <t>2019 CAA Symposium on Fault Detection, Supervision and Safety for Technical Processes (SAFEPROCESS)</t>
  </si>
  <si>
    <t>2023 20th International Multi-Conference on Systems, Signals &amp; Devices (SSD)</t>
  </si>
  <si>
    <t>2021 IEEE International Conference on Industrial Engineering and Engineering Management (IEEM)</t>
  </si>
  <si>
    <t>2023 Prognostics and Health Management Conference (PHM)</t>
  </si>
  <si>
    <t>2023 4th International Seminar on Artificial Intelligence, Networking and Information Technology (AINIT)</t>
  </si>
  <si>
    <t>2021 International Conference on Advanced Computing and Endogenous Security</t>
  </si>
  <si>
    <t>2023 International Conference on Data Science, Agents &amp; Artificial Intelligence (ICDSAAI)</t>
  </si>
  <si>
    <t>2023 IEEE 6th International Conference on Automation, Electronics and Electrical Engineering (AUTEEE)</t>
  </si>
  <si>
    <t>2024 IEEE International Conference on Contemporary Computing and Communications (InC4)</t>
  </si>
  <si>
    <t>2024 IEEE International Conference on Electronics, Computing and Communication Technologies (CONECCT)</t>
  </si>
  <si>
    <t>2021 International Conference on Advances in Technology, Management &amp; Education (ICATME)</t>
  </si>
  <si>
    <t>2023 14th International Conference on Computing Communication and Networking Technologies (ICCCNT)</t>
  </si>
  <si>
    <t>2021 26th IEEE International Conference on Emerging Technologies and Factory Automation (ETFA )</t>
  </si>
  <si>
    <t>2022 6th International Conference on System Reliability and Safety (ICSRS)</t>
  </si>
  <si>
    <t>2019 Prognostics and System Health Management Conference (PHM-Paris)</t>
  </si>
  <si>
    <t>2010 Prognostics and System Health Management Conference</t>
  </si>
  <si>
    <t>2020 1st International Conference on Communications, Control Systems and Signal Processing (CCSSP)</t>
  </si>
  <si>
    <t>2022 27th International Conference on Automation and Computing (ICAC)</t>
  </si>
  <si>
    <t>2023 Global Reliability and Prognostics and Health Management Conference (PHM-Hangzhou)</t>
  </si>
  <si>
    <t>IEEE Transactions on Vehicular Technology</t>
  </si>
  <si>
    <t>2024 International Conference on Emerging Smart Computing and Informatics (ESCI)</t>
  </si>
  <si>
    <t>2024 9th International Conference on Computer and Communication Systems (ICCCS)</t>
  </si>
  <si>
    <t>2020 Global Reliability and Prognostics and Health Management (PHM-Shanghai)</t>
  </si>
  <si>
    <t>2019 International Conference on Sensing, Diagnostics, Prognostics, and Control (SDPC)</t>
  </si>
  <si>
    <t>2023 IEEE/CIC International Conference on Communications in China (ICCC)</t>
  </si>
  <si>
    <t>2023 5th International Conference on Industrial Artificial Intelligence (IAI)</t>
  </si>
  <si>
    <t>2023 5th International Conference on Frontiers Technology of Information and Computer (ICFTIC)</t>
  </si>
  <si>
    <t>2020 International Conference on Computing and Data Science (CDS)</t>
  </si>
  <si>
    <t>2022 IEEE 5th International Conference on Electronics Technology (ICET)</t>
  </si>
  <si>
    <t>2019 International Conference on Quality, Reliability, Risk, Maintenance, and Safety Engineering (QR2MSE)</t>
  </si>
  <si>
    <t>2021 7th International Conference on Mechatronics and Robotics Engineering (ICMRE)</t>
  </si>
  <si>
    <t>2021 IEEE 20th International Conference on Trust, Security and Privacy in Computing and Communications (TrustCom)</t>
  </si>
  <si>
    <t>2021 IEEE 24th International Conference on Computer Supported Cooperative Work in Design (CSCWD)</t>
  </si>
  <si>
    <t>2020 39th Chinese Control Conference (CCC)</t>
  </si>
  <si>
    <t>2023 35th Chinese Control and Decision Conference (CCDC)</t>
  </si>
  <si>
    <t>2024 36th Chinese Control and Decision Conference (CCDC)</t>
  </si>
  <si>
    <t>2021 40th Chinese Control Conference (CCC)</t>
  </si>
  <si>
    <t>2020 International Joint Conference on Neural Networks (IJCNN)</t>
  </si>
  <si>
    <t>2023 IEEE 6th International Conference on Pattern Recognition and Artificial Intelligence (PRAI)</t>
  </si>
  <si>
    <t>2022 International Conference on Artificial Intelligence and Computer Information Technology (AICIT)</t>
  </si>
  <si>
    <t>2023 China Automation Congress (CAC)</t>
  </si>
  <si>
    <t>2023 9th International Conference on Control Science and Systems Engineering (ICCSSE)</t>
  </si>
  <si>
    <t>2023 42nd Chinese Control Conference (CCC)</t>
  </si>
  <si>
    <t>2020 International Conference on Big Data &amp; Artificial Intelligence &amp; Software Engineering (ICBASE)</t>
  </si>
  <si>
    <t>2021 International Conference on Sensing, Measurement &amp; Data Analytics in the era of Artificial Intelligence (ICSMD)</t>
  </si>
  <si>
    <t>2022 International Conference on Sensing, Measurement &amp; Data Analytics in the era of Artificial Intelligence (ICSMD)</t>
  </si>
  <si>
    <t>2020</t>
  </si>
  <si>
    <t>2019</t>
  </si>
  <si>
    <t>2024</t>
  </si>
  <si>
    <t>2023</t>
  </si>
  <si>
    <t>2015</t>
  </si>
  <si>
    <t>2014</t>
  </si>
  <si>
    <t>2016</t>
  </si>
  <si>
    <t>2021</t>
  </si>
  <si>
    <t>2018</t>
  </si>
  <si>
    <t>2017</t>
  </si>
  <si>
    <t>2022</t>
  </si>
  <si>
    <t>2010</t>
  </si>
  <si>
    <t>The paper introduces a multi-path parallel hybrid deep neural design for remaining useful life (RUL) estimation of critical infrastructure, referred to as the MPHD. The proposed framework integrates three noisy deep learning structures in parallel: (a) A noisy path uses Long Short-Term Memory (LSTM), (b) A noisy path uses Gated Recurrent Unit (GRU), and; (c) A noisy path uses Convolutional Neural Network (CNN), The proposed framework aims to collect different types of features from the most popular deep neural networks architectures and then utilizing a fusion center consists of noisy fully connected multilayer neural network, to combine the collected features of the three parallel paths and predict the RLU. The MPHD framework utilizes noisy training to improve accuracy, enhance robustness, and mitigate the overfitting problem associated with neural networks. The proposed model is evaluated by utilizing (CMAPSS) dataset, which is provided by NASA.</t>
  </si>
  <si>
    <t>The paper proposes a Hybrid Deep Neural Network (HDNN) framework for remaining useful life (RUL) estimation for prognostic health management applications. The proposed HDNN framework is the first hybrid model designed for RUL estimation that integrates two deep learning architectures simultaneously and in a parallel fashion. More specifically, in contrary to the majority of existing data-driven prognostic approaches for RUL estimation, which are developed based on a single deep model and can hardly maintain satisfactory generalization performance across various prognostic scenarios, the proposed HDNN framework consists of two parallel paths (one based on Long Short Term Memory (LSTM) and one based on convolutional neural networks (CNN)) followed by a fully connected multilayer fusion neural network, which acts as the fusion center combining the outputs of the two paths to form the target RUL. The proposed HDNN framework is tested on the NASA commercial modular aero-propulsion system simulation (C-MAPSS) dataset. Our comprehensive experiments and comparisons with several recently proposed RUL estimation methodologies developed based on the same data-sets show that the proposed HDNN framework significantly outperforms all its counterparts in the complicated prognostic scenarios with increased number of operating conditions and fault modes.</t>
  </si>
  <si>
    <t>This study introduces an innovative deep learning approach for predicting the remaining useful life (RUL) of industrial machinery. Accurate RUL forecasts play a crucial role in enabling proactive maintenance and enhancing operational efficiency within the contexts of Industry 4.0 and 5.0. However, current data-driven models face challenges when dealing with complex, high-dimensional time-series sensor data. To address these obstacles, we present a framework for predicting RUL of industrial equipment, employing variational recurrent neural networks (VRNNs). By harnessing the expressive power of recurrent neural networks and variational inference, VRNNs demonstrate proficiency in modeling temporal relationships and managing intricate, high-dimensional time-series sensor data. This deep learning model represents a significant advancement in data-driven prognostics, providing more robust and interpretable RUL forecasts derived from intricate time-series sensor data. Potential applications encompass predictive maintenance and asset management in industries embracing Industry 4.0 and 5.0 paradigms.</t>
  </si>
  <si>
    <t>The objective of this paper is to design and develop an approach to estimate the Remaining Useful Life (RUL) of an industrial equipment evolving in a Cyber-Physical System (CPS). To do so, this work aims to predict failures and malfunctions of an industrial equipment, as well as evaluating all the main underlying causes. The system will also identify the actions to be taken in order to maintain the system at a certain level of performance and guarantee that it will operate in the most efficient way, which implies a study of all aspects: reliability, availability and maintenance. Existing works are often limited to the estimation phase of the RUL, with only a few case studies (such as ball bearings and Proof Of Concept(PoC)) available and a significant lack of data. The innovation of this research work will be to design and develop diagnostic and prognostic approaches based on Deep Learning (DL)(e.g. Boltzmann Machine, Recurrent Networks and Echo State Network (ESN)) for the maintenance and health management of industrial equipment evolving in a CPS.</t>
  </si>
  <si>
    <t>In today's age of industrialization, sensor devices installed on equipment generate a vast amount of data. One of the engineers' main jobs is utilizing these data to provide better solutions to industrial problems. This availability of extensive data partly led to the creation of predictive maintenance (PdM). In PdM, existing and previous conditions of devices are used to predict their future behavior for optimal maintenance. Most of these PdM approaches are typical time-series predictions. Machine learning tools like Recurrent Neural Networks (RNNs) are excellent tools for time-series predictions. However, most RNNs suffer from training issues due to the unstable gradient problem. Thus, networks such as the Echo State Network (ESN), were designed to solve them. The ESN solves the gradient problem by training only the output weights using simple linear regression. Despite this ease, the selection of ESN parameters and topology is a considerable design challenge. This problem is often formulated as a typical optimization problem. Metaheuristic algorithms are known to be excellent tools for solving optimization problems. Hence, in this work, we design an improved Grasshopper Optimization Algorithm (GOA) based ESN. The proposed technique uses a new solution representation with a simplified attraction and repulsion mechanisms to enhance performance. Our target application is to predict the Remaining Useful Life (RUL) of turbofan engines. The method outperforms the Cuckoo Search (CS), Differential Evolution (DE), Particle Swarm Optimization (PSO), Binary PSO (BPSO), the original GOA, the classical ESN, deep ESN, and LSTM. We have provided all implemented codes and data at the GitHub repository. https://github.com/bala-221/Airplane-fault-prediction.</t>
  </si>
  <si>
    <t>In various fields, such as medical engi-neering or aerospace engineering, it is difficult to apply the decisions of a machine learning (ML) or a deep learning (DL) model that do not account for the vast amount of human limitations which can lead to errors and incidents. Explainable Artificial Intelligence (XAI) comes to explain the results of artificial intelligence software (ML or DL) still considered black boxes to understand their decisions and adopt them. In this paper, we are interested in the deployment of a deep neural network (DNN) model able to predict the Remaining Useful Life (RUL) of a turbofan engine of an aircraft. Shapley's method was then applied in the explanation of the DL results. This made it possible to determine the participation rate of each parameter in the RUL and to identify the most decisive parameters for extending or shortening the RUL of the turbofan engine.</t>
  </si>
  <si>
    <t>Predictive maintenance (PdM) technique leverages data analytics to identify and predict equipment failures. Using data collected from IoT devices such as sensors, PdM applies machine learning techniques, and real-time equipment monitoring to determine exactly when it's the best time to perform equipment maintenance. Anticipating equipment maintenance time before-hand aims to minimize maintenance costs and maximize uptime. Predictive maintenance also aims to predict future adverse events, in order to improvise and plan maintenance schedules in advance. The PdM results are therefore beneficial in reducing downtime and for timely arrangement of essential repair equipment. The maintenance industry was earlier dominated by Preventive and Corrective maintenance practices. The former technique relies on fixed schedule of pre-planned maintenance while the latter requires taking action once a fault occurs. However, in recent times, the increased use of on-board sensors and data-driven algorithms has stimulated the shift to data-driven predictive maintenance approach for aircraft. Leveraging the sensor data, data analytic techniques and Deep Learning models, predictive maintenance approach can calculate the Remaining Useful Lifecycle (RUL) of aircraft engines and can use it to schedule maintenance dynamically. This paper focuses on analyzing the CMAPSS dataset generated by NASA for better understanding of impact created by sensor data. The aim of this paper is to give deeper insight of sensor data, data pre-processing techniques, data featuring, RUL prediction mechanism for maintenance scheduling. The paper presents a comparative analysis of regression algorithms like LSTM, XGBoost and LightGBM. The evaluation criterion is root mean squared error (RMSE) using Regression Analysis and the corresponding CPU utilization. After comparison it is concluded that LSTM outperforms the other deep learning methods for CMAPSS Sensor data.</t>
  </si>
  <si>
    <t>In many industries, there is a growing awareness to ensure the reliability and availability of manufacturing systems. Monitoring the health of machines enables the users to schedule repair and maintenance of the system ensuring less downtime, thereby enhancing its lifetime. With the advent of sensor technology, machine learning based algorithms show promise in estimating the Remaining Useful Life (RUL) of machine components. This paper presents recurrent architecture with attention for estimating the RUL of turbofan engines. First, we present a Deep Long Short Term Memory (DLSTM) network with dropout at multiple layers for RUL prediction. Next, we enhance the DLSTM model to handle the sequence in both forward and reverse direction using a Bidirectional Deep Long Short Term Memory (BiDLSTM). Finally, we present an Attention based Deep LSTM (Attn-DLSTM) which takes into account all the timesteps in estimation of the RUL. The inclusion of attention mechanism helps improve the accuracy as well as interpretability of the deep LSTM network. All the experiments are carried out using the publicly available NASA turbofan dataset. Results show the efficacy of deep networks compared to traditional machine learning algorithms.</t>
  </si>
  <si>
    <t>Today, most research studies that aim to predict the remaining useful life (RUL) of industrial components based on deep learning techniques are using piecewise linear (PwL) run-to-failure targets to model the degradation process. However, this PwL degradation model assumes a constant initial RUL value in which only time is needed to model normal operating conditions. Thus, it ignores the entire diagnostics aspect. To provide high and reliable RUL prediction accuracy, a prognostics algorithm must incorporate diagnostics information. This paper will provide the Prognostics and Health Management Community an empirical study that validates the PwL degradation model against other, more recent data-driven labeling approaches. We compare three different data-driven labeling approaches for RUL predictions. First, an unsupervised reconstruction-based fault detection algorithm is used to provide valuable diagnostics information. Then, optimized initial RUL values are calculated based on this information. Finally, these values are used to construct PwL, descriptive statistics, and anomaly score function run-to-failure targets for subset FD001 in the popular and publicly available C-MAPSS data set. A deep network structure is proposed and trained on the three different run-to-failure targets in order to predict the RUL. During the training process, a genetic algorithm approach is used to tune a selected search space of hyper-parameters. The results suggest that the network trained on PwL run-to-failure targets with the optimized initial RUL values performs the best and provides the most reliable RUL prediction accuracy. This network also outperforms the most robust results in the literature.</t>
  </si>
  <si>
    <t>In recent years, considerable research efforts have been applied in the field of fault prognostics. However, to the authors knowledge, there are few published works that address complete and systematic methods describing the steps required to develop data-driven prognostics approaches for complex systems. This paper presents a generic component-based prognostics methodology that can be customized for different applications and which can be useful for new researchers and engineers. The paper is divided into two parts. The first part provides a description of the procedures required before constructing data-driven prognostics, such as identifying critical components, selecting physical parameters to monitor, choosing monitoring sensors and defining the data acquisition system. The second part presents a novel data-driven prognostic method for direct remaining useful life (RUL) prediction. This method relies on two phases: offline and online. In the offline phase, a method for constructing health indicators (HI) from sensor data is presented. Such HIs can be used as offline models to display the deterioration evolution of components over time. In the online phase, similar HIs are constructed from the sensor data for a new component. Then, a discrete Bayesian filter is applied to estimate the current health status. Finally, the offline database is searched to find the closest group to the online HIs. The selected offline HIs can be used for estimating the RUL of the new component under operation. The performance of the method is demonstrated using two real data sets taken from the NASA Ames prognostics data repository.</t>
  </si>
  <si>
    <t>In this paper, a data-driven method for remaining useful life (RUL) prediction is presented. The method learns the relation between acquired sensor data and end of life time (EOL) to predict the RUL. The proposed method extracts monotonic trends from offline sensor signals, which are used to build reference models. From online signals the method represents the uncertainty about the current status, using discrete Bayesian filter. Finally, the method predicts RUL of the monitored component using integrated method based on K-nearest neighbor (k-NN) and Gaussian process regression (GPR). The performance of the algorithm is demonstrated using two real data sets from NASA Ames prognostics data repository. The results show that the algorithm obtain good results for both application.</t>
  </si>
  <si>
    <t>The paper presents a variant of estimating the residual lifetime of a gas turbine aircraft engine. A data set for modeling commercial modular aircraft propulsion systems for gas turbine engines (C-MAPSS) has been selected as the data set used for training the system and monitoring the results. The formal statement of the classification problem was carried out and quality criteria for the algorithm were selected: the standard deviation (mse) and the mean absolute deviation (mae) of the forecast from the true value of the objective function. The analysis of the “heat map” reflecting the correlation between the variables of the model is performed. The general scheme of the algorithm for obtaining a regression estimate using the machine learning method is considered. A variant of the piecewise linear regression line is proposed and the achieved improvement in the quality of the prediction algorithm is shown.</t>
  </si>
  <si>
    <t>This paper presents a prognostic methodology that can be implemented in a condition-based maintenance (CBM) program. The methodology estimates the remaining useful life (RUL) of a system by using a pattern-based machine learning and knowledge discovery approach called Logical Analysis of Data (LAD). The LAD approach is based on the exploration of the monitored system's database, and the extraction of useful information which describe the physics that characterize its degradation. The diagnostic information, which is updated each time the new data is gathered, is combined with a non-parametric reliability estimation method, in order to predict the RUL of a monitored system working under different operating conditions. In this paper, the developed methodology is compared to a known CBM prognostic technique; the Cox proportional hazards model (PHM). The methodology has been tested and validated based on the Friedman statistical test. The results of the test indicate that the proposed methodology provides an accurate RUL prediction.</t>
  </si>
  <si>
    <t>In industry, efficient predictive maintenance tools can reduce maintenance costs and increase the safety and reliability of the monitored equipment, since they can anticipate equipment failures. In particular, making the efficient Remaining Useful Life (RUL) estimation of machinery is important to lead to appropriate maintenance actions. Traditional RUL approaches depend on prior knowledge of the equipment degradation process to predict RUL. However, in most cases, the accurate physical or expert models are not available. Following that, this paper proposes a Recurrent Neural Network (RNN) model architecture based on Statistical Recurrent Unit (SRU) for RUL estimation. The proposed architecture is able to extract hidden partners from multivariate time series sensor data with multiple operation condition faults and degradation. SRU outperforms other complex deep learning methods, since it obtains a multitude of past viewpoints by linear combinations of few averages. The proposed model is compared to state-of-the-art RUL approaches. Experimental results, using a turbofan aero engine data set, reveal that the proposed architecture outperforms state-of-the-art RUL approaches in most tests.</t>
  </si>
  <si>
    <t>This article introduces a novel Remaining Useful Life (RUL) estimation method using Machine Learning techniques, guided by domain knowledge, and applied to a dataset of aircraft engines (C-MAPSS). Predictive maintenance, or prognostics, offers the opportunity to predict the lifespan of aircraft engines, thereby reducing costs, minimizing breakdowns, and ensuring their reliability. While existing solutions in the literature primarily rely on either physical modeling or data-driven methods, they have achieved promising results, but they often face limitations, such as the interpretability of models, their reusability, and scalability. Knowledge-based methods have the potential to overcome these limitations, but they introduce their own set of challenges during implementation. In this article, we address a new hybrid method for predictive maintenance of aircraft engines. A case study combining a data-driven approach and knowledge will be presented as a proof of concept to demonstrate the feasibility of this hybrid solution and the possibilities it can offer.</t>
  </si>
  <si>
    <t>The prediction of remaining useful life (RUL) plays an important role in prognostics and health management (PHM) to improve the reliability of machines and reduce the cycle cost of mechanical systems. In recent years, deep learning (DL) for RUL prediction has become increasingly popular with the dramatic increase in computational power and has yielded a large number of results in research. However, most DL learning prediction frameworks tend to provide only a point estimate, but there is relatively less research on the uncertainty of the prediction and the confidence interval of the prediction results. This paper proposes a variational inferential Bayesian method to enhance the study of prediction result uncertainty, consequently, the output of prediction result changes from a point estimate to a confidence interval output. To improve the prediction accuracy, the feature are extracted and reconstructed, which make the feature degradation more recognizable. Furthermore, an attention mechanism is considered to improve the performance of RUL prediction by assigning weights to the input features. The effectiveness of our proposed method is validated with a publicly available dataset and compared with the-state-of-the-art methods.</t>
  </si>
  <si>
    <t>Numerous approaches have been proposed for predicting machine remaining useful life (RUL), which helps prevent unnecessary downtime and reduces the maintenance cost in industrial systems. Most existing RUL methods rely on centralized learning and require large-scale datasets with manual labels, which are infeasible to collect. As a decentralized learning paradigm, federated learning (FL) has recently been integrated into these approaches, which aims to utilize the distributed data from local users for model training, while preserving their data privacy. However, data heterogeneity in the industry poses a critical challenge for FL, leading to model drifting issue and degraded global model performance. A straightforward method to tackle this problem is to estimate the data distribution of clients. However, it is difficult to apply this method to a regression task, since the prediction space is continuous, which increases the difficulty in estimating the data distribution. Motivated by the digital-to-analog converter in electronics, we propose a novel approach called FedCov, which involves a converter module that transforms continuous RUL values into discrete categories. Subsequently, a generator is trained to aggregate user information based on the discrete label distribution, and it is broadcasted to users as a data enhancement tool to address the data heterogeneity problem. Furthermore, to improve the performance and reliability of our FedCov, an uncertainty estimation module is proposed, which utilizes the confidence level of model predictions to adjust the training direction. Extensive experiments are conducted on the C-MAPSS benchmark, which demonstrates that our proposed FedCov effectively solves the model drift issues and improves the performances on the RUL task, achieving state-of-the-arts performances.</t>
  </si>
  <si>
    <t>Reliable and accurate aeroengine remaining useful life (RUL) prediction plays a key role in the aeroengine prognostics and health management (PHM) system. However, due to the epistemic uncertainties associated with aeroengine systems, prediction errors are unavoidable and sometimes significant in traditional deterministic point prediction methods. To improve the accuracy and credibility of RUL prediction, a novel prediction interval (PI) estimation method is proposed to quantify the uncertainties in RUL prediction. The proposed method involves data clustering, mathematical–statistical analysis, and deep learning techniques and is achieved through off-line and online phases. In the off-line phase, an enhanced fuzzy c-means (FCM) algorithm is proposed to divide the aeroengine health status into several discrete states. After labeling the health state of each sampling point, PIs are computed for them. This step is achieved by the empirical distributions of errors associated with all instances belonging to the health state under consideration. In the online phase, a bidirectional long short-term memory (Bi-LSTM) network is employed to estimate the boundaries of point prediction, and thus, the PI of aeroengine RUL is generated. The aeroengine degradation dataset from NASA is used to validate the proposed RUL PI estimation method. The results obtained indicate that the proposed method is a promising tool for providing reliable aeroengine RUL interval estimates, which can inform maintenance-related decisions.</t>
  </si>
  <si>
    <t>The Internet of Things (IoT) has emerged as a key networking infrastructure that connects a large number of sensors, thereby allowing the collection and processing of large amounts of sensor data efficiently. Edge computing involves the deployment of computing devices close to sensor locations in order to process sensor data and derive useful information quickly and efficiently near the source. This improves the quality of the collected data and reduces the strain on the underlying communication networks. The obtained data can be used for a number of inference tasks using machine learning. The majority of machine learning research efforts assume that the collected data is untainted by various effects in the data collection or transmission process. The data-driven models generated with this assumption and the inferences drawn are frequently unusable in practical scenarios. Predictive maintenance is the process of utilizing sensor data obtained from equipment to determine and predict the optimal time for maintenance of the equipment. Using predictive maintenance, the time and money spent on maintaining equipment can be greatly reduced. In this paper, we perform distributed modeling using edge computing to determine the Remaining Useful Lifetime (RUL) of machines used in a manufacturing plant. We analyze the effects of wireless network degradation on the accuracy of the distributed models and propose active learning algorithms to mitigate these effects, thereby improving the usefulness and robustness of predictive maintenance in realistic settings.</t>
  </si>
  <si>
    <t>In prognostics and health management, multiple sensors have been widely used to monitor the health condition of complex machines. As each sensor provides partial and dependent information, data-level fusion techniques have been developed and aim at increasing the reliability and safety of machines by providing the current health assessment and remaining useful life (RUL) prediction. While most existing data-level fusion techniques have shown a promise for prognostics, they are mainly limited by only focusing on the improvement of point prediction, which makes it difficult to provide adequate available information for decision-making in predictive maintenance. In this paper, the prediction interval (PI) is adopted to model the prediction uncertainty of RUL for its nature of high variability. An improved echo state Gaussian process (IESGP), which is able to provide an estimation of prediction uncertainty, is developed as a novel data-driven approach for RUL prediction and PI construction. The proposed IESGP is a novel Bayesian approach which combines the merits of echo state networks and Gaussian processes to enhance the prediction accuracy. Based on this, a comprehensive cost function is constructed to characterize the accuracy and uncertainty simultaneously, then a multi-objective genetic algorithm (MOGA) is applied to optimize the point prediction and PI. The validity of the proposed approach is verified on the widely used turbofan benchmark datasets. The experimental results show that the proposed approach can not only achieve superior predictive accuracy in comparison with several state-of-the-art approaches but also obtain PIs with high quality.</t>
  </si>
  <si>
    <t>This paper proposes a deep learning method to estimate the remaining useful life (RUL) of aero-propulsion engines. The proposed method is based on the long short-term memory (LSTM) structure of the recurrent neural network (RNN). LSTM can effectively extract the relationship between data items that are far separated in the time series. The proposed method is applied to the NASA C-MAPSS data set for RUL estimation accuracy evaluation and is compared with the methods using the multi-layer perceptron (MLP), support vector regression (SVR), relevance vector regression (RVR) and convolutional neural network (CNN). Comparisons show that the proposed method is better than others in terms of the root mean squared error (RMSE) and the value of a scoring function.</t>
  </si>
  <si>
    <t>In numerous industrial applications where safety, efficiency, and reliability are among primary concerns, condition-based maintenance (CBM) is often the most effective and reliable maintenance policy. Prognostics, as one of the key enablers of CBM, involves the core task of estimating the remaining useful life (RUL) of the system. Neural networks-based approaches have produced promising results on RUL estimation, although their performances are influenced by handcrafted features and manually specified parameters. In this paper, we propose a multiobjective deep belief networks ensemble (MODBNE) method. MODBNE employs a multiobjective evolutionary algorithm integrated with the traditional DBN training technique to evolve multiple DBNs simultaneously subject to accuracy and diversity as two conflicting objectives. The eventually evolved DBNs are combined to establish an ensemble model used for RUL estimation, where combination weights are optimized via a single-objective differential evolution algorithm using a task-oriented objective function. We evaluate the proposed method on several prognostic benchmarking data sets and also compare it with some existing approaches. Experimental results demonstrate the superiority of our proposed method.</t>
  </si>
  <si>
    <t>Aiming at the problem that aviation products generally have multiple performance degradation indicators, which lead to difficulty in extracting degradation features and inaccurate prediction of remaining useful lifetime (RUL), a method for building health index and predicting RUL of aviation products based on multi-source degradation data fusion is proposed. This method is based on the accuracy of degradation modeling to construct the construction principle of health index and realizes the deep fusion of multi-source degradation data. On this basis, the distribution expression of the RUL is derived based on the distribution of the first hitting time of the Wiener process. The effectiveness of the method is verified through the example analysis.</t>
  </si>
  <si>
    <t>This work explores the creation of an online tool where the user can simulate a Prognostics and Health Management (PHM) system, by creating and submitting a specific machine learning experimental scenario in order to predict the Remaining Useful Lifetime (RUL) of aircraft subsystems that were affected by a system fault. In this interface, the user can choose a public dataset from the proposed ones and a specific machine learning method to be applied to the dataset. After submitting the selected configuration the system runs it and the output, i.e., the predicted RUL, is presented in the form of a graph with the possibility of exporting the results in a .txt file. The suggested datasets are made of data retrieved from aircraft sensors and the proposed methods represent different alternatives for RUL prediction. There is also the possibility to choose more than one method and then graphically compare the results. Since the methods are executed remotely, the use of this tool is not computational demanding for the user. The main aim of this work is to create a simple and user-friendly interface, allowing the users to make their own experiences online, simulating a PHM system applied to a given dataset.</t>
  </si>
  <si>
    <t>Aspects related to the maintenance scheduling have become a crucial problem especially in those sectors where the fault of a component can compromise the operation of the entire system, or the life of a human being. Current systems have the ability to warn only when the failure has occurred causing, in the worst case, an offline period that can cost a lot in terms of money, time, and security. Recently, new ways to address the problem have been proposed thanks to the support of machine learning techniques, with the aim to predict the Remaining Useful Life (RUL) of a system by correlating the data coming from a set of sensors attached to several components. In this paper, we present a machine learning approach by using LSTM networks in order to demonstrate that they can be considered a feasible technique to analyze the "history" of a system in order to predict the RUL. Moreover, we propose a technique for the tuning of LSTM networks hyperparameters. In order to train the models, we used a dataset provided by NASA containing a set of sensors measurements of jet engines. Finally, we show the results and make comparisons with other machine learning techniques and models we found in the literature.</t>
  </si>
  <si>
    <t>Remaining useful life (RUL) prognostics is critical to maintenance decision making and reliability assessment. A significant amount of neural networks research has been reported to develop prognostics models that can provide high prediction accuracy. These models use advanced neural networks to improve prediction performance and provide sole point estimation for RUL. However, accurate uncertainty quantification of the RUL is essential to understand the uncertainty of the degradation process and perform reliable risk analysis and maintenance decisions. This paper proposes a new hybrid Bayesian deep learning (HBDL)-based prognostics approach. It uses long short term memory autoencoder (LSTM-AE) to extract features that include degradation information, and then uses the Bayesian neural network (BNN) to model and predict the equipment degeneration process. It learns network weights through variational inference (VI) and provides RUL prognostics results while obtaining interval estimation. Finally, a general aircraft engine data set is used to verify the proposed model. The experimental results show that this method can achieve satisfying prediction accuracy and uncertainty quantification capability.</t>
  </si>
  <si>
    <t>Remaining useful life (RUL) prediction is a key component of reliability evaluation and conditional-basedmaintenance (CBM). In the existing prediction methods, neural networks (NNs) are widely used because of the high accuracy. However, most of the traditional NNs prediction methods only focus on accuracy without the ability in handling the problem of uncertainty, where the generalization of the method is limited and their application to practical application are challenging. In this paper, an efficient prediction method based on the Bayesian Neural Network (BNN) is proposed. Network weights are assumed to follow the Gaussian distribution, based on which they can be updated by Bayes’ theorem and the confidence interval (CI) is consequently derived. The method is verified on the C-MAPSS data set published by NASA and the degradation starting point is determined via change point detection method. The experimental results demonstrate that the method performs well in prediction accuracy with the capability of the uncertainty quantification, which is critical for the condition monitoring of complex systems.</t>
  </si>
  <si>
    <t>This study investigates the prediction of remaining useful life (RUL) in the aircraft industry using Long short-term memory (LSTM). With LSTM, there are challenges in optimising the choice of structure, type of architecture, number of neurons, number of hidden layers, and learning parameters. Causal-comparative research investigates the impact of hyper-parameter changes in LSTM to predict RUL. NASA C-MAPSS FD001 dataset was processed, and LSTM models use different hyper-parameters for window size, number of units, and dropout rate. The LSTM models predict the RUL and a Root mean square error (RMSE). RMSE comparisons for Linear regression (LR), Random Forest (RF), and Decision tree (DT) models trained using the Time series feature extraction library (TSFEL) were made. Increasing window size, or number of units, reduces the RMSE. A lower dropout rate resulted in lower RMSE. The best performance was an RMSE of 14,34. Using TSFEL resulted in a 2% improvement in LR, a 13% in DT and a 1% in RF RMSE; however, not better than the performance of LSTM. Study shows that using TSFEL for feature extraction improves the performance of traditional models.</t>
  </si>
  <si>
    <t>Fault classification and remaining useful life (RUL) prediction are two important but different issues in data-driven prognostics and health management. Generally, they are resolved separately in present deep-learning-based methods, with one network orientated for one individual task, bringing low training efficiency and waste of computing resources. Although the output labels for these two tasks are entirely different, one is discrete and the other is continuous, they both reflect the equipment's health status and, thus, are related. To address these two tasks altogether in one deep network, this article proposes a new framework for task transfer learning. Long short-term memory plus two dense layers is built as the source model, and fuzzy membership is first adopted to construct new labels for source model training, with the target to bridge the gap between classical discrete and continuous output labels. Furthermore, three kinds of fuzzy membership functions (triangular, trapezoidal, and Gaussian) are designed for labeling and comparison. To verify the proposed framework, experimental validation is conducted on the C-MAPSS turbo-engine dataset. The degradation phase classification and RUL prediction are designed as discrete classification and continuous regression tasks, respectively. Results confirm that the fuzzy-membership-based labeling can effectively improve the source model performance in task transfer learning. In addition, the trapezoidal performs better than the triangular and Gaussian among the three membership functions.</t>
  </si>
  <si>
    <t>To avoid unexpected failures of units in manufacturing systems, failure mode recognition and prognostics are critically important in prognostics health management (PHM). Most existing methods either ignored the effects of various failure modes on remaining useful lifetime (RUL) prediction or implemented failure mode recognition and RUL prediction as two independent tasks, which failed to exploit failure mode information to obtain accurate RUL prediction. In fact, RUL highly depends on failure modes because sensor signals under different failure modes usually present different degradation patterns. To address the issue, this paper proposes a joint learning model of failure mode recognition and RUL prediction for degradation processes based on multiple sensor signals. The proposed joint learning model first extracts features by considering the degradation mechanism to ensure good interpretability for degradation modeling, and then takes the extracted features as inputs to a deep neural network. By conducting failure mode recognition and RUL prediction as a collaborative task, the proposed model can fully characterize the complex relationship among the extracted features, RUL and failure modes, and outputs the recognized failure modes and the predicted RUL of units simultaneously. A case study on the degradation of aircraft gas turbine engines is presented to evaluate the proposed model performance. Note to Practitioners—The paper aims to develop a joint learning method for failure mode recognition and RUL prediction of operating units. Specifically, the developed method addresses a challenging issue in practice, i.e., how to effectively conduct failure mode recognition and RUL prediction as a joint task based on interpretable extracted degradation features from multiple sensor signals. To implement this method in practice, four steps are included as follows: First, collect multiple sensor signals, failure time, and failure modes of historical units. Second, construct the joint learning model based on features extracted from sensor signals by considering the degradation mechanism. Third, estimate model parameters using the data of historical units. Fourth, recognize the failure mode and predict the RUL of an in-service unit. Since the proposed method is a data-driven neural network with flexible model structure that considers complex data relationships, it is expected to be applicable to many practical situations and use cases, especially for manufacturing systems with complex structures and unknown failure thresholds.</t>
  </si>
  <si>
    <t>In industrial scenarios with insufficient sensor data, intelligent few-shot failure mode recognition and remaining useful lifetime (RUL) prediction are critically essential for effective prognostics and health management. Existing few-shot learning (FSL) methods focus on either the failure mode recognition as a classification problem or the RUL prediction as a regression problem, failing to capture the dependence between failure modes and RUL given that units under different failure modes present distinct degradation characteristics. To address the issue, this paper proposes a distribution-agnostic probabilistic FSL method for multimodal recognition and prediction of operating units. The proposed model establishes a neural network with prototypes to solve a few-shot classification-and regression-integrated problem. To fully capture the uncertainty caused by limited sensor data, we develop multimodal Bayesian model-agnostic meta-learning (MBMAML) for the probabilistic modeling of failure modes and the RUL under multiple failure modes. We construct the loss function based on probabilistic modeling that captures the interaction between failure modes and RUL for model training. Finally, the proposed model adaptively learns the approximate distributions of failure modes and RUL for a new operating unit. We evaluate the proposed model performance through a case study on the degradation of aircraft gas turbine engines. Note to Practitioners—Failure mode recognition and RUL prediction are essential in prognostics health management (PHM) to avoid unexpected failures of units in industrial systems, such as aircraft gas turbine engines. However, insufficient sensor data are quite common issue in industrial scenarios due to expensive sensor deployment, the difficulty of installing sensors to certain special mechanical equipment, and so on. This paper aims to develop a FSL method to jointly recognize the failure mode and predict the RUL of a unit based on insufficient sensor data. The four steps to implement the proposed method in practice are as follows: First, collect sensor signal data, RUL data, and failure mode data of units. Second, construct the model framework via the proposed MBMAML. Third, formulate the loss function based on the probability distributions of failure modes and RUL, and train the model using collected data. Fourth, adaptively recognize the failure mode and predict the RUL of a new operating unit. The proposed method is expected to be applicable to many practical few-shot industrial scenarios due to its data-driven neural network with flexible model structure.</t>
  </si>
  <si>
    <t>The accurate estimation of the remaining useful life plays a crucial role in ensuring the reliability and efficiency of turbofan engines. In this study we address this objective by resorting to a virtual health indicator, previously developed by the authors for the estimation of the turbofan state of health, which is propagated in the future for estimating the engine end of life. The proposed approach consists in a combination of a multi-layer perceptron whose parameters are identified by a particle filter, in which the network act as a surrogate model for the hidden degradation state. The model is initialized on the basis of known degradation trajectories, and is recursively updated by the particle filter when new observations are available, providing flexibility to the method. To assess the effectiveness of the proposed approach, a comparison is made with a commonly used combination in the literature, which utilises a particle filter and a sum of two exponential functions. The results of the comparison demonstrate that the new approach achieves at least comparable results, and in the majority of cases, it outperforms the usual combination.</t>
  </si>
  <si>
    <t>In the current technological context where signals can assist the functionality of the engines in operation and the correct functionality can be monitored. Therefore, patterns of utilization can be identified for predictive and preventive maintenance of such engines, thus predicting the Remaining Useful Life (RUL). For this reason, developing strategies to extract knowledge from recorded signals for preventing flaws is necessary and it opens an entire research direction. This paper presents the development of a generic strategy for exploring, analyzing and predicting the value of RUL and identifying techniques for specific data modeling. We defined and experimented a deep learning model, with a LSTM (Long Short-Term Memory) architecture. The identified strategies are tested and validated on a synthetic C-MAPSS data set which contains information from aircraft engines monitored and collected during several operating cycles. We defined 7 hypotheses, tested them and confirmed or unconfirmed each of them. We defined and presented: 6 architectural models, 3 sampling strategies on the original data set, presenting 18 representative experiments.</t>
  </si>
  <si>
    <t>SummaryIn this work, we present a new approach for latent system dynamics and remaining useful life (RUL) estimation of complex degrading systems using generative modeling and reinforcement learning. The main contributions of the proposed method are two-fold. First, we show how a deep generative model can approximate the functionality of high-fidelity simulators and, thus, is able to substitute expensive and complex physics-based models with data-driven surrogate ones. In other words, we can use the generative model in lieu of the actual system as a surrogate model of the system. Furthermore, we show how to use such surrogate models for predictive analytics. Our method follows two main steps. First, we use a deep variational autoencoder (VAE) to learn the distribution over the latent state-space that characterizes the dynamics of the system under monitoring. After model training, the probabilistic VAE decoder becomes the surrogate system model. Then, we develop a scalable reinforcement learning framework using the decoder as the environment, to train an agent for identifying adequate approximate values of the latent dynamics, as well as the RUL.To our knowledge, the method presented in this paper is the first in industrial prognostics that utilizes generative models and reinforcement learning in that capacity. While the process requires extensive data preprocessing and environment tailored design, which is not always possible, it demonstrates the ability of generative models working in conjunction with reinforcement learning to provide proper value estimations for system dynamics and their RUL. To validate the quality of the proposed method, we conducted numerical experiments using the train_FD002 dataset provided by the NASA CMAPSS data repository. Different subsets were used to train the VAE and the RL agent, and a leftover set was then used for model validation. The results shown prove the merit of our method and will further assist us in developing a data-driven RL environment that incorporates more complex latent dynamic layers, such as normal/faulty operating conditions and hazard processes.</t>
  </si>
  <si>
    <t>Remaining useful life (RUL) estimation is expected to provide appropriate maintenance for components or systems in industry to improve the reliability of the systems. Most data-based methods are limited to a single model, which is susceptible to various factors like environmental variability and diversity of operating conditions. In this paper, we propose an optimal stacking ensemble method combining different learning algorithms as meta-learners to mitigate the impact of multi-operating conditions. The selection of meta-learners follows a multi-objective evolutionary algorithm named non-dominated sorting genetic algorithms-II to balance the two conflicting objectives in terms of accuracy and diversity. Then the eventually evolved meta-learners are integrated by the meta-classifier for RUL estimation. In addition, a long-short-term feature extraction strategy is proposed to capture more degradation information from lifecycle data dynamically. Extensive experiments are performed on aero-engine dataset and battery dataset provided by NASA, which achieves the higher prognostic accuracy compared with the single models and existing methods.</t>
  </si>
  <si>
    <t>The aero-engine is a crucial component of the aircraft that provides thrust for the plane. To ensure the safety of the aircraft, it is vital to estimate the remaining useful life (RUL) of the engine. Over the past decades, research regarding Prognostic Health Management (PHM) has gained popularity in the field of engineering due to the machineries' fault. The failure of the machinery systems can cause many incidents, such as delays or an increase in operating costs. Thus, to monitor the reliability and safety of an engineering system, which improves the maximum operating availability and reduces maintenance cost, RUL is used to predict the future performance of the machinery to prevent fault. This study proposes a model for RUL estimation based on Long-Short Term Memory (LSTM), which can fully exploit sensor sequence information and reveal hidden patterns in sensor data. The proposed LSTM model has achieved an accuracy of 0.978 and F1-score of 0.960. While the regression model performance has been evaluated using three evaluation matric, mean absolute error (MAE), coefficient of determination (R2), recall. Lastly, the results achieved for MAE, R2 and recall were 12, 0.7856 and 1, respectively.</t>
  </si>
  <si>
    <t>Degradation modeling is a critical and challenging problem as it serves as the basis for system prognostics and evolution mechanism analysis. In practice, multiple sensors are used to monitor the status of a system. Thus, multisensor data fusion techniques have been proposed to capture comprehensive information for prognostic modeling and analysis, which aims at developing a composite health index (HI) through the fusion of multiple sensor signals. In the literature, most existing methods use a linear data-fusion model for integration of multisensor data to construct the HI, which is insufficient to model nonlinear relations between sensing signals and HI in a complicated system. This article proposes a novel data fusion method based on deep learning for HI construction for prognostic analysis. A pair of adversarial networks is proposed to enable the training procedure of neural networks. To guarantee the stability of the algorithm, we propose a root mean square propagation (i.e., RMSprop)-based sampling algorithm to estimate model parameters. A set of simulation studies and a case study on a set of degradation signals of aircraft engines are conducted. The results demonstrate that the proposed method has a significant improvement on remaining useful life prediction compared to existing data fusion methods.</t>
  </si>
  <si>
    <t>In the recent years, artificial intelligence, machine learning and IoT technologies have enabled a great number of industrial applications with profitable results. Predicting the remaining useful life (RUL) of turbofan engines constitutes a successful example of industrial AI, and it has received thorough attention from the researchers worldwide, with numerous novel and effective methods being proposed in the literature. Meanwhile, TinyML is a recent trend that has emerged in the AI field and demonstrates, amongst others, promising potential to break through the existing barriers of trusting and deploying real-time critical industrial AI solutions. In this context, this paper aims to further contribute to the literature and demonstrate the realization of RUL predictions in the extreme edge via TinyML, using the popular C-MAPSS dataset from NASA Ames Research Center, X-CUBE-AI tool and STMF767ZI microcontroller for the deployment of ML models. We benchmark different ML algorithms, with a special focus on deep learning algorithms (LSTMs and CNNs). The results indicate that there is potential for deploying machine learning models for RUL prediction in resource-scarce IoT devices, with acceptable accuracy loss, while taking advantage of the benefits TinyML has to offer over cloud-based AI inference.</t>
  </si>
  <si>
    <t>Recently deep learning based remaining useful life (RUL) prediction approaches have gained increasing attention due to their scalability and generalization ability. Although deep learning based approaches can obtain promising point prediction performance, it is not easy for them to estimate the uncertainty in RUL prediction. In this paper, a recurrent neural process model is proposed to address the prognostics uncertainty problem based on deep learning. Compared with the original neural process model, a recurrent layer is added to extract sequential information from input sliding windows. The RUL prediction problem can be considered as finding a regression function mapping the sliding window input to its corresponding RUL. By obtaining the distribution over the regression functions, the recurrent neural process is able to model the probability distribution of the RUL. As a probabilistic model, stochastic variational inference and reparameterization trick is applied to learn the parameters of the model. The proposed method is validated through the C-MAPSS turbofan engine dataset.</t>
  </si>
  <si>
    <t>Solenoid valves are critical components in many process control systems, as their failure is often a root cause for plant shutdowns. Therefore, the ability to predict the remaining useful life (RUL) of solenoid valves is highly desirable. In this paper, a novel data-driven RUL prediction methodology for solenoid valves is proposed, by training deep neural networks on images constructed from raw current signatures. The performance is compared to shallow machine learning algorithms, trained on features which are obtained using domain expertise on the valves. We show that an ensemble of CNN subnetworks (constructed by the AdaNet algorithm) achieves a predictive performance comparable to the feature-based approaches (p = 0.584 for linear regression, p = 0.321 for Gradient Boosted Regression Trees). By focusing on reducing the modeling effort required for constructing features and fixing neural network architectures, this study offers a new and promising approach for solenoid valve prognostics, and thus even more complex systems in the future.</t>
  </si>
  <si>
    <t>Solenoid valves (SV) are essential components of industrial systems and therefore widely used. As they suffer from high failure rates in the field, fault prognosis of these assets plays a major role for improving their maintenance and reliability. In this work, Bayesian convolutional neural networks are used to predict the remaining useful life (RUL) of SV, by training them on the valve's current signatures. Predictive performance is further improved upon by using salient physical features obtained from an electromechanical model as the network's training input. Results show that our designed network architecture produces well-calibrated uncertainty estimations of the RUL predictive distributions, which is an important concern in prognostic decision-making.</t>
  </si>
  <si>
    <t>The prediction of remaining useful life (RUL) for an aero-engine is crucial to ensure the operation safety and reliability of an aircraft. Inspired by the data-driven method, we propose a hybrid Convolutional Neural Network (CNN) and Gated Recurrent Neural Network (GRU) model to predict the RUL based on the multi-source heterogeneous sensor data in this study. The proposed hybrid CNN-GRU model takes the advantage that CNN can effectively extract the features of multi-sensor data on spatial-temporal dimensions, and GRU can figure out the problem of long-term dependence with the superiority of less complicated model structure in the processing of time-series data. Experiments on the NASA C-MAPSS dataset are conducted by using the proposed model, and the RUL prediction results are presented. The results show that the hybrid CNN-GRU model has an improvement in prediction accuracy compared with other single-network models.</t>
  </si>
  <si>
    <t>Industry 4.0 is the latest industrial revolution primarily merging automation with advanced manufacturing to reduce direct human effort and resources. Predictive maintenance (PdM) is an industry 4.0 solution, which facilitates predicting faults in a component or a system powered by state-of-the- art machine learning (ML) algorithms (especially deep learning algorithms) and the Internet-of-Things (IoT) sensors. However, IoT sensors and deep learning (DL) algorithms, both are known for their vulnerabilities to cyber-attacks. In the context of PdM systems, such attacks can have catastrophic consequences as they are hard to detect due to the nature of the attack. To date, the majority of the published literature focuses on the accuracy of DL enabled PdM systems and often ignores the effect of such attacks. In this paper, we demonstrate the effect of IoT sensor attacks (in the form of false data injection attack) on a PdM system. At first, we use three state-of-the-art DL algorithms, specifically, Long Short-Term Memory (LSTM), Gated Recurrent Unit (GRU), and Convolutional Neural Network (CNN) for predicting the Remaining Useful Life (RUL) of a turbofan engine using NASA's C-MAPSS dataset. The obtained results show that the GRU-based PdM model outperforms some of the recent literature on RUL prediction using the C-MAPSS dataset. Afterward, we model and apply two different types of false data injection attacks (FDIA), specifically, continuous and interim FDIAs on turbofan engine sensor data and evaluate their impact on CNN, LSTM, and GRU-based PdM systems. The obtained results demonstrate that FDI attacks on even a few IoT sensors can strongly defect the RUL prediction in all cases. However, the GRU-based PdM model performs better in terms of accuracy and resiliency to FDIA. Lastly, we perform a study on the GRU-based PdM model using four different GRU networks with different sequence lengths. Our experiments reveal an interesting relationship between the accuracy, resiliency and sequence length for the GRU-based PdM models.</t>
  </si>
  <si>
    <t>Remaining useful life (RUL) prediction links prognostic and predictive maintenance (PdM) decision-making. Since the prediction result serve as the basis for subsequent decision-making, it is vital to evaluate the performance of RUL prediction result. The most popular method tends to compares the actual RUL or run-to-failure data with the prediction result. However, in many real-world applications, such ground-truth measurements are unavailable during the prediction process. To address this issue, we propose a new method for real-time credibility evaluation of RUL prediction result in the absence of ground-truth measurements. The proposed method informs decision-makers of the confidence level of RUL prediction result prior to making a PdM decision. Multiple evaluation factors, such as accuracy, consistency, and effectiveness related to credibility, are proposed to utilize the information available during the prediction process based on the underlying stochastic process. Especially, a fuzzy comprehensive evaluation method is used to determine the credibility of RUL prediction result by comprehensively considering the evaluation factors, and an entropy weight method is used to update the weight of each factor. The rationality of the proposed credibility evaluation method is demonstrated using simulation and a benchmark dataset from NASA.</t>
  </si>
  <si>
    <t>Prognostics and Health Monitoring (PHM) of machinery is a research area with great relevance to industrial applications as it can serve as a foundation for safer, more cost-efficient operation and maintenance. The prediction of Remaining Useful Life (RUL) plays an important part in this field and has seen significant advances from the introduction of machine learning methods. However, these methods typically require model training with a large number of run-to-failure sequences, which are often not feasible to obtain due to the required time and cost investments. The present study addresses this issue by introducing a novel methodology, which first quantifies the deviation from the machine’s health and fault state and then calculates a machine Health Index (HI) prior to the prediction of RUL. In addition, the start of a degradation state is determined. Alternative implementations of the proposed methodology are compared utilising several methods, including Support Vector Regression (SVR), Long Short-Term Memory (LSTM) Neural Network (NN), Mahalanobis Distance (MD), and LSTM Autoencoder (AE) NN. The methodology is applied to the open turbofan degradation (C-MAPSS) and bearing vibration (FEMTO-ST PROGNOSTIA) datasets. When a reduced subset of training sequences is used, the prediction results demonstrate that the proposed methodology largely outperforms the baseline method without HI generation. For example, when comparing prediction errors of the C-MAPSS dataset at a reduction of the available number of training sequences to 5%, the proposed method shows an average prediction improvement by 6.5% - 19.2% relative to the baseline method. The presented approach is therefore suitable to improve model generalisation for cases with a limited number of training sequences. When the full training set is utilised, the most resource-saving variant of the proposed approach achieves an average training duration of 8.9% compared to the baseline method. Hence, an additional contribution of the presented data-efficient approach is the reduction of required computing resources, which has implications on training time, energy consumption, and environmental impact.</t>
  </si>
  <si>
    <t>The remaining useful life (RUL) prediction has always been the key technology to realize predictive maintenance. An accurate prediction can give decision-makers a reliable reference to develop maintenance schedules and adjust production planning. When dealing with the spatiotemporal data of multisensor system, recent deep learning (DL) methods, however, still remain unexplored to weigh the contributions from both spatial and temporal dimensions. In this article, we propose a novel DL-based approach with dual channel feature attention (DCFA) modules. First, the two-individual feature attention branches are used to automatically weigh the input on both time and spatial domain, which helps the model to focus more attention on the important elements. Then multilayer bidirectional long short-term memory (Bi-LSTM) and convolutional neural networks are used to extract the high-level features. Finally, a fusion network will combine the features to estimate the RUL. Evaluation experiments are conducted on the C-MAPSS dataset to verify the performance of the proposed model. The results show that the proposed model outperforms other state-of-the-art approaches.</t>
  </si>
  <si>
    <t>The prediction of the remaining useful lifetime (RUL) of machines and tools is crucial in the realm of modern manufacturing and in the framework of Industry 4.0. Recent deep learning techniques offer an opportunity for the utilization of data-driven methods in RUL prediction. However, the persistent data scarcity issue presents a thorny bottleneck in the machinery RUL prediction tasks due to the high cost of labeled training data collection. In this article, we propose an effective learning framework for RUL prediction consisting of two novel methodological modules to improve data utilization efficiency. The first module is to leverage the intrinsically decomposed frequency-domain information to boost the effective feature extraction with a novel-designed frequency emphasizing mix-up module (FEMM). The second one involves incorporating semisupervised learning to make use of unrestricted domain unlabeled data to overcome the constraints associated with data scarcity where we introduced masked autoencoder reconstruction auxiliary learning (MARAL) to the model. In addition, to better obtain temporal information, an LSTM temporal projection layer is designed. The proposed method was evaluated through experiments conducted on the commercial modular aero-propulsion system simulation (C-MAPSS) datasets, and our results show that the proposed method outperforms existing other methods in terms of both accuracy and effectiveness in the RUL prediction. In addition, our experimental results demonstrate that the proposed method is able to leverage unrestricted domain datasets to significantly boost model performance under low-data scenarios.</t>
  </si>
  <si>
    <t>Remaining useful life (RUL) Prediction is one of the key technologies to realize engine health management. Aiming at the problems of high dimension of aeroengine sensor monitoring data and complex modeling of performance degradation, a prediction method of aeroengine remaining useful life based on PCA-LSTM is proposed. Firstly, Principal component analysis (PCA) is used to reduce the dimension of sensor data, and the correlation between engine multidimensional sensor data is extracted to improve the prediction performance. Then, the extracted time sequence data is predicted by Long and Short-Term Memory neural network (LSTM), and the remaining useful life prediction model is established. Finally, the NASA's C-MAPSS aero-engine data set is selected for verification, and the results show that the remaining useful life prediction method based on PCA-LSTM has high accuracy.</t>
  </si>
  <si>
    <t>With the rapid development of sensing technology, deep learning (DL) methods have gained great popularity in remaining useful life (RUL) prediction of equipment. However, DL-based prediction methods generally cannot quantify uncertainties or provide reliable prediction intervals (PIs) for RUL. To tackle this problem, this article proposes an ensemble framework for uncertainty quantification and interval prediction of RUL based on semisupervised learning. First, the prediction variance is used to represent the aleatoric uncertainty, and a weighted negative log-likelihood loss function is designed to help the DL model to provide both the prediction value and the variance, thereby quantifying the aleatoric uncertainty in RUL prediction. For the issue that variance labels are difficult to obtain, the DL model is trained in a semisupervised manner to learn the prediction variance caused by data noise. Next, the Bootstrap method is applied to sample the training data with replacement to obtain several subsets, and several DL models are trained by these subsets, thereby quantifying the epistemic uncertainty in RUL prediction. Furthermore, PIs with 95% confidence are calculated based on these uncertainties to achieve RUL interval prediction of equipment. Finally, experiments are conducted on the turbofan engine dataset and CNC machine tool dataset, and the validity of the proposed method is confirmed.</t>
  </si>
  <si>
    <t>Deep learning plays an increasingly important role in industrial applications, such as the remaining useful life (RUL) prediction of machines. However, when dealing with multifeature data, most deep learning approaches do not have effective mechanisms to weigh the input features adaptively. In this article, a novel feature-attention-based end-to-end approach is proposed for RUL prediction. First, the proposed feature-attention mechanism is directly applied to the input data, which gives greater attention weights to more important features dynamically in the training process. This helps the model focus more on those critical inputs, and the prediction performance is therefore improved. Next, bidirectional gated recurrent units (BGRU) are used to extract long-term dependencies from the weighted input data, and convolutional neural networks are employed to capture local features from the output sequences of BGRU. Finally, fully connected networks are used to learn the above-mentioned abstract representations to predict the RUL. The proposed approach is validated in a case study of turbofan engines. The experimental results demonstrate that the proposed approach outperforms other latest existing approaches.</t>
  </si>
  <si>
    <t>A novel encoder-decoder model based on deep neural networks is proposed for the prediction of remaining useful life (RUL) in this work. The proposed model consists of an encoder and a decoder. In the encoder, the Bi-directional Long Short-Term Memory Networks (Bi-LSTM) and Convolutional Neural Networks (CNN) are used to capture the long-term temporal dependencies and important local features from the sequential data, respectively. Besides, single 1*1 convolution filter in the last convolutional layer is used for dimensionality reduction. In the decoder, the fully connected networks are employed to decode the feature information to predict RUL. In addition, the proposed data-driven method can achieve end-to-end prediction, which does not need feature engineering. To evaluate the proposed model, experimental verification is carried out on a commonly used aero-engine C-MAPSS dataset. Compared with other state-of-the-art approaches on the same dataset, the effectiveness and superiority of the proposed framework are demonstrated. For example, the scoring function value of the second subset is reduced by up to 64.99% compared with the best existing result.</t>
  </si>
  <si>
    <t>Health assessment and prognostics are two key tasks within the prognostics and health management frame of equipment. However, existing works are performing these two tasks separately and hierarchically. In this paper, we design and establish dual-task deep long short-term memory networks for joint learning of degradation assessment and remaining useful life prediction of aeroengines. This enables a more robust and accurate assessment and prediction results making for the increment of operational reliability and safety as well as maintenance cost reduction. Meanwhile, the target label functions that match the network training are constructed in an adaptive way according to the health state of an individual aeroengine. Experiments on the popular C-MAPSS lifetime dataset of aeroengines are employed to verify the accuracy and effectiveness. The performance of our proposed work exhibits superiority over other state-of-the-art approaches and demonstrate its application potential.</t>
  </si>
  <si>
    <t>As the core of the aircraft, the prediction of the remaining useful life(RUL) of the engine is of great significance to the stable operation of the aircraft. A remaining useful life prediction model based on a combination of Probabilistic Principal Components Analysis(PPCA) and Gated Recurrent Unit(GRU) is proposed for complex system monitoring data with large data volume and high dimensionality. The model uses PPCA to reduce the dimensionality of the original data, combines the Gaussian model with the Principal Components Analysis (PCA) and uses the Expectation Maximum (EM) algorithm to solve the best probability model in order to maximize the retention of useful information from the original data. The processed data is fed into the GRU model to mine the time series information, and finally, the model is further modified by the difference between the predicted and actual values. Simulation experiments using the C-MAPSS turbofan engine dataset and compared with the results of related studies such as support vector machines and Long-Short Term Memory(LSTM) neural network. The prediction results prove effectiveness of the method and provide support for predicting the remaining useful life.</t>
  </si>
  <si>
    <t>With the introduction of Industry 4.0 into our lives and the creation of smart factories, predictive maintenance becomes even more important. The concept of predictive maintenance basically predicts when some physical data from machinery and equipment is taken and processed, with high accuracy, with various artificial intelligence models. In predictive maintenance systems, downtime differs according to the types of malfunctions. An important concern in predictive maintenance is the prediction of remaining useful life (RUL), which is a prediction of the time until failure for the machinery. Developing a prediction of RUL value increases the reliability and safety of the systems while reducing the cost of maintenance. Within the scope of this study, the effectiveness of the Machine Learning (ML) and Deep Learning (DL) models were investigated. The experiments were carried out with the NASA Turbofan Engine Corruption Simulation (C-MAPSS) dataset, which consists of 21 sensor data of the aircraft engine. In the results obtained, it has been observed that traditional ML models outperform LSTM, GRU, CNNLSTM algorithms.</t>
  </si>
  <si>
    <t>Any failure of the turbofan engine, as one of the key components of space shuttle, can lead to serious accidents. Therefore, it is necessary to predict the remaining useful life (RUL) to guarantee its reliability and safety. This article proposes a multitask learning (MTL)-based self-attention encoding atrous convolutional neural network called MSA-CNN to effectively realize RUL prediction. Specifically, in order to extract fault feature information, an atrous convolutional neural network (ACNN) is used as the auxiliary task network, which is more efficient than the traditional convolutional neural network (CNN) in the process of down sampling. Moreover, a model with ACNN and self-attention encoder (SAE) is used as the main task network to capture short-long term dependencies in a time sequence and thus realize RUL prediction. Compared with other recurrent neural networks (RNNs), SAE proposed in this article has the advantage of parallel computation. Besides, a novel multitasking loss function is also proposed to realize the interaction among multiple tasks. After MSA-CNN experiments on four subsets of commercial modular aero propulsion system simulation (C-MAPSS) dataset, the root mean square error (RMSE) average between the predicted RUL and the real value is about 14.66, which is better than the existing methods. Several other comparative experiments were conducted to verify the benefits of each submodule.</t>
  </si>
  <si>
    <t>Accurate remaining useful life (RUL) prediction is of great significance to the safe operation of aircraft. Graph neural network (GNN) can describe the spatial structure relationship between variables, which provides a new solution to the problem of RUL prediction. In this article, we propose a new RUL prediction method based on GNN, which is named comprehensive dynamic structure GNN (CDSG). The proposed CDSG not only fully exploits the health information hidden in the condition monitoring data but also takes into account the structural characteristics of the aero-engine. This method uses the designed dynamic graph learning (DGL) module to capture the potential dynamic relationships between time series data and combines them with the structural characteristics of the aero-engine to generate the comprehensive graph structure. In addition, the global temporal features obtained by the visual graph (VG) algorithm and graph convolutional network (GCN) are introduced into the proposed model, which can improve the predictive performance of the method. The validity of CDSG is verified with the commercial modular aero-propulsion system simulation (C-MAPSS) and N-CMAPSS datasets. The experimental results show that the proposed CDSG has a better performance compared with the existing state-of-the-art methods.</t>
  </si>
  <si>
    <t>The technology of Remaining Useful Life (RUL) prediction are critical in system failure repair decisions. Its research method has achieved good prediction accuracy, but it neglects the quantification of model uncertainty and cannot obtain the confidence interval. To address these issues, we propose a RUL prediction method based on approximate Bayesian inference. By introducing the Monte Carlo (MC) dropout and combining it with the Residual Network (ResNet) using the attention mechanism, the neural network model can also output the probability distribution of RUL and obtain the confidence interval. The data from the C-MAPSS dataset were tested and compared with the related methods by common evaluation indicators, the results show that compared with other methods, this model not only has the advantage of RUL prediction, but is also able to quantify the uncertainty of RUL.</t>
  </si>
  <si>
    <t>Due to the fact that single sensor data contains only partial information about complex systems, multiple sensors are often embedded to simultaneously monitor the health state and predict the remaining useful life (RUL). This brings new challenges to traditional approaches that focus on single sensor in terms of data fusion, optimization, and uncertainty management. To address these challenges, this article proposes a novel RUL prediction and uncertainty management framework for multisensor systems. In this framework, a composite 1-D health indicator (1-D HI) is obtained from multiple sensors by optimizing some HI characteristics, including monotonicity, robustness, fitting error, and range information, to better describe the underlying degradation process. A multiobjective grasshopper optimization algorithm is used to achieve the optimal weight vector of the fusion model. Then, an unscented particle filter is introduced to predict the RUL by combining the degradation model constructed from HI and the composite 1-D HI as measurement. To manage the uncertainty in prognosis, a probability distribution of failure threshold and noise parameter adjustment are developed. Experimental results on aircraft turbine engine degradation and comparison with state-of-the-art methods are presented to demonstrate the effectiveness of the proposed framework in RUL prediction of multisensor systems.</t>
  </si>
  <si>
    <t>In this article, a hybrid network framework based on the empirical-mode decomposition improved by cubic spline interpolation (CSI-EMD) and double-channel multilayer feature fusion network (DCM-FFN) has been proposed to improve the accuracy of remaining useful life (RUL) prediction. The CSI-EMD is an empirical-mode decomposition (EMD) method that we have improved, which decomposes the multisensor time series into a bunch of intrinsic-mode functions, and then the DCM-FFN predicts the concrete states and summarizes the final RUL prediction value. Our proposed CSI-EMD method successfully alleviates the endpoint effect problem in the traditional EMD methods. In order to improve the ability of neural network to extract degraded signals, a method combining multiscale convolutional neural networks and echo state network is adopted in the framework. The proposed approach is evaluated by aircraft turbine engine data from NASA (FD001–FD004). Compared with the existing state-of-the-art methods, the root-mean-square error and score of the proposed method decreased by 15.33% and 54.86%, respectively. Therefore, results and comparisons show that the prediction performance of the proposed method has been improved greatly.</t>
  </si>
  <si>
    <t>The remaining useful life (RUL) estimation of a component is a core aspect in the implementation of a predictive maintenance policy for mechanical systems. Several novel deep learning approaches have already been developed to forecast the failure of a particular system or element. Most of them focus only on the improvement of the accuracy and thus, very complex deep architectures are generated to solve the RUL prediction task. However, such complex models can hardly be implemented in an embedded system. Thus, they could not be suitable for applications such as the condition monitoring of vehicles or mobile robots. On the other hand, we propose a new architecture named Multipath Temporal Convolutional Network (MTCN), which is based on residual networks. This novel architecture enables an accurate prediction of the time to failure (TTF) of a system and simultaneously reduces the computation complexity. Moreover, the hyperparameters of the network are optimized with a genetic algorithm (GA). We validate the efficiency of our approach by using the C-MAPSS database and perform a direct comparison with the state of the art approaches for failure prognosis. The experimental study validates the high performance of MTCNs to solve the RUL prediction task with a minimal computational complexity in comparison to other published approaches. This will enable the deployment of MTCN for on-board monitoring applications of mobile systems in future research.</t>
  </si>
  <si>
    <t>Predicting the remaining useful life (RUL) is a critical step before the decision-making process and developing maintenance strategies. As a result, it is frequently impacted by uncertainty in a practical context and may cause issues. This article proposes a new hybrid deep architecture that predicts when an in-service machine will fail to overcome the latter problem, allowing for an improved data analysis and dimensionality reduction capability providing better spatial distributions of features and increasing interpretability. A deep convolutional variational autoencoder with an attention mechanism (ACVAE) has been developed and tested using the aero-engine C-MAPSS dataset. We defined two adapted threshold settings ($\alpha 1, \alpha 2$) by analyzing the spatial distribution and minimizing the overlapping area between the degradation classes. To reduce the conflict zone, we used the soft voting classifier. The performance of our visual explainable deep learning model has reached a higher level of accuracy compared with previous existing models.</t>
  </si>
  <si>
    <t>The accurate prediction of remaining useful life (RUL) can serve as a reliable foundation for equipment maintenance, thereby effectively reducing the incidence of failure and maintenance costs. In this study, a novel deep learning (DL) framework that incorporates functional principal component analysis (FPCA) and enhanced temporal convolutional network (TCN) is proposed for RUL prediction. Precisely, FPCA is employed to capture the changing patterns in multistream degradation trajectories. Subsequently, the reconstructed signals from FPCA are fed into a convolutional block for extracting deep-level features. An enhanced squeeze-and-excitation (ESE) block is then incorporated into the network for adaptive feature recalibration, enhancing the network’s ability to focus on the most relevant information. The framework includes a TCN module augmented with hybrid attention mechanisms, comprising ESE and spatial attention (SA) blocks, to optimally capture forward and backward sequence information of the feature tensor. The efficiency and feasibility of the proposed approach are demonstrated through case studies on both the Commercial Modular Aero-Propulsion System Simulation (C-MAPSS) and Center for Advanced Life Cycle Engineering (CALCE) battery datasets. The proposed method achieves the lowest root-mean-square error (RMSE) of 15.56 on the C-MAPSS dataset and 0.03 on the CALCE dataset. The comparative studies highlight the superiority of the proposed network over existing DL algorithms.</t>
  </si>
  <si>
    <t>To ensure the safe operation of complex equipment and specify maintenance strategies, the prediction of the remaining useful life (RUL) and the identification of failure modes are of great significance. Generally, it is difficult to directly differentiate the fault modes from the raw data. Thus, a novel fault clustering and RUL prediction framework under multiple failure modes is proposed in this paper. First, dynamic time warping (DTW) distance is combined with k-medoids to identify multiple failure modes. Following that, a convolutional neural network connecting with a long short-term memory (CNN-LSTM) is constructed to extract hidden features and predict RUL. In the end, the experiment is conducted on an engine dataset provided by NASA. The results show that the proposed framework has a better performance compared with the competitive prediction methods.</t>
  </si>
  <si>
    <t>The prediction of the remaining useful life (RUL) of aeroengines is very important in practical engineering applications. Aiming at the problem that it is difficult to accurately predict aeroengine RUL in practical engineering applications, this paper proposes a method for predicting the remaining useful life of aeroengines based on the Sequeeze-and-Excitation (SE) and bidirectional long short-term memory network (BiLSTM). First, use SE to improve the BiLSTM network structure and create a SE-BiLSTM network prediction model. Second, use the engine performance degradation data set provided by NASA to train the SE-BiLSTM network prediction model to determine the remaining useful life prediction model of the SE-BiLSTM aircraft engine. Finally, the designed SE-BiLSTM aeroengine RUL prediction model is used to conduct a prediction verification study on the aeroengine RUL. For example, for the remaining useful life prediction study of the data set FD001, the prediction results of the SE-BiLSTM model are compared with the prediction results of the BiLSTM model, the LSTMBS model and the LSTM model, and the root mean square error (RMSE) is reduced by 9.01%, 16.59% and 23.05% respectively. The research results show that the SE-BiLSTM based aeroengine remaining useful life prediction method proposed in this paper has a good predictive effect on the remaining useful life of aeroengines, and can effectively predict the RUL of aeroengines. The prediction accuracy of the SE-BiLSTM model is significantly better than the prediction accuracy of the BiLSTM model, LSTMBS model and LSTM model, and has good application prospects.</t>
  </si>
  <si>
    <t>This paper presents a new framework to improve processing time and accuracy for remaining useful life (RUL) prediction of a degrading equipment. Most of the existing machine learning-based RUL prediction approaches are often not robust to noise and outliers, requiring a large overhead processing to select best features and a complex procedure to build an accurate model. This paper explores using signal decomposition methods to eliminate the noise, and multiple deep learning techniques to minimize the outliers for a fast and accurate RUL prediction system. Specifically, we leverage either the wavelet transform (WT) or empirical mode decomposition (EMD) to extract time-frequency domain features, then build an ensemble deep neural network model that jointly utilize three different recurrent neural networks (RNNs) to predict the RUL of a degrading equipment. We evaluate the our proposed approach using aircraft gas turbine engine data from NASA, to show the effects of WT and EMD on the RUL prediction performance in terms of processing time and RUL accuracy. Experimental results demonstrate that our proposed approach significantly outperforms existing approaches.</t>
  </si>
  <si>
    <t>In many real-world prognostics and health management tasks, where the available training samples are insufficient, deep neural networks are highly vulnerable to overfitting. To address this problem, in this article, we propose a novel health representation learning method based on a Siamese network. This method prevents overfitting by utilizing a constraint by which the differences between samples in the embedding space of the Siamese network should follow the differences in the remaining useful life (RUL) values via the introduction of a multitask learning scheme. In addition, since the learned embedding space reflects the dynamics of degradation, each training sample can be used as a reference to estimate the RUL of a test sample. By combining the estimates for all training samples, the proposed method enables robust RUL prediction. Experimental results show that the proposed learning and estimation method contributes to improving not only RUL prediction performance but also robustness to data insufficiency.</t>
  </si>
  <si>
    <t>With recent advances of Industrial Internet of Things (IIoT), the connectivity and data collection capabilities of industrial equipment have be significantly enhanced, yet bringing new challenges for the remaining useful life (RUL) prediction. To fulfill the RUL predicting demand in multivariate time series, this work proposes an encoder–decoder model termed as dual-scale transformer model (DSFormer), built upon the Transformer architecture. First, in the encoder part, a dual-attention module is designed for the weight feature extraction from both dimensions of the sensor and time series, aiming to compensate for the diverse impacts of different sensors on the prediction. Next, a temporal convolutional network (TCN) module is introduced to capture sequence features and alleviate the loss of positional information incurred by stacking blocks. Then, the feature decomposition module is integrated into the decoder for trend feature extraction from sequences, providing the model with additional sequence information. Finally, compared to existing models, the proposed method can obtain the superior performance in terms of the root mean square error (RMSE) and Score metrics on the FD001, FD002 and FD003 subsets of the C-MAPSS data set, with an average improvement of 3.2% and 2.5%, respectively. In particular, the ablation experiment further validates the effectiveness of proposed modules in handling multivariate time series and extracting features.</t>
  </si>
  <si>
    <t>Accurate and timely prediction of remaining useful life (RUL) of a machine enables the machine to have an appropriate operation and maintenance decision. Data-driven RUL prediction methods are more attractive to researchers because they can be deployed quicker and cheaper compared to other approaches. The existing deep neural network (DNN) models proposed for the applications of RUL prediction are mostly single-path and top-down propagation. In order to improve the prognostic accuracy of the network, this paper proposes a directed acyclic graph (DAG) network that combines long short term memory (LSTM) and a convolutional neural network (CNN) to predict the RUL. Different from the existing prediction models combined with CNN and LSTM, the method proposed in this paper combines CNN and LSTM organically instead of just using CNN for feature extraction. Moreover, when a single timestamp is used as an input, padding the signals in the same training batch would affect the prediction ability of the developed model. To overcome this drawback, the proposed method generates a short-term sequence by sliding the time window (TW) with one step size. In addition, based on the degradation mechanism, the piece-wise RUL function is used instead of the traditional linear function. In the experimental test, the turbofan engine degradation simulation dataset provided by NASA is used to validate the proposed RUL prediction model. By comparing with the existing methods using the same dataset, it can be concluded that the prediction method proposed in this paper has better prediction capability.</t>
  </si>
  <si>
    <t>Remaining useful life (RUL) is a significant and challenging task in prognostics and health management (PHM) of engineered systems. For data-driven prognostics, machine learning algorithms are nowadays attracting the attentions of researchers. This paper introduces relevance vector regression (RVR) algorithm into RUL prediction, as it models the nonlinearity and uncertainty of the degradation process very well. However, the conventional RVR model cannot recognize the overall degradation pattern. When applying it for long-term prediction to estimate RUL, the result might deviate from the real situation greatly. This paper proposes a modified RVR model with a new design matrix (RVR-NDM) with an additional column vector which represents the overall degradation pattern. For an RVR-NDM model, both of the kernel width and normalization of input vector have impacts on the learning results. We propose a strategy for model optimization. For demonstrating the proposed method, a case study for turbofan engine RUL estimation is given. The results show that the RVR-NDM is effective for RUL prediction and better than the basic RVR and generalized linear regression methods.</t>
  </si>
  <si>
    <t>With the development of modern science and technology, aviation, aerospace, satellite and other equipment are developing in the direction of high reliability, safety and stability, which puts forward higher requirements for the performance of components. In order to ensure the normal operation of complex equipment, the remaining useful life (RUL) prediction technology has been widely concerned by researchers. Deep learning emerging in recent years has powerful data processing capabilities and feature expression capabilities, realizing autonomous learning of model parameters and providing accurate RUL prediction results. In view of this, four typical deep learning methods applied to RUL prediction are analyzed and elaborated in detail, and the research status of each method is combed. Then the corresponding advantages and disadvantages are sorted out through experiments. Finally, the future research directions of deep learning-based RUL prediction are discussed.</t>
  </si>
  <si>
    <t>An equipment usually experiences various operating conditions and fault conditions during its lifetime. Traditionally, the state of an equipment is labeled empirically, but the empirical segments may cause the mismatch between the empirical and real labels, which reduces the prediction accuracy. In addition, if all the samples are gathered as a whole for training, the training time of a prediction model is long and the model is too generalized. To solve above problems, this paper proposes a RUL prediction method based on classification and deep learning. In this method, the random forest (RF) algorithm is used to select the appropriate training samples for the samples to be tested, and then the RUL of an equipment is predicted by a long short-term memory (LSTM) network. In this paper, the aeroengine CMAPSS dataset is used to verify the effectiveness of the proposed method. The results show that the root mean square error (RMSE) of the predicted RULs obtained from the training samples determined by RF classification is 12.2% and 0.4% less than that of the empirical and unclassified classification respectively, which demonstrates the accuracy of the proposed method in this paper.</t>
  </si>
  <si>
    <t>Remaining Useful Life (RUL) estimation plays a crucial role in Prognostics and Health Management (PHM). Traditional RUL estimation models are built on sufficient prior knowledge of critical components degradation process which is not easily available in most situation. With the development of integrated circuit and sensor technique, data-driven approaches show good potential on RUL estimation. This paper proposes a new data-driven approach with Bidirectional Long Short-Term Memory (BiLSTM) network for RUL estimation, which can make full use of the sensor date sequence in bidirection. By visualized analysis of the hidden layers, the model can expose hidden patterns with sensor data of multiple working conditions, fault patterns and degradation model. With experiment using C-MAPSS dataset, BiLSTM approach for RUL estimation outperforms other traditional approaches for RUL estimation.</t>
  </si>
  <si>
    <t>For remaining useful life (RUL) prediction plays a very important part in prognostic and health management (PHM), How to improve the accuracy of remaining useful life prediction has been paid more and more attention by researchers. In recent years, the deep learning methods, especially the long-short term memory networks (LSTM), has proven to be excellent in fully excavating the time-dependent features of time-series data. However, recent studies have pointed out that the convolutional neural network should replace recurrent neural network as the first choice for processing sequence tasks and proposed a temporal convolutional network (TCN). In this paper, we proposed a remaining useful life prediction method based on temporal convolutional network (TCN). Firstly, the K-means clustering algorithm is used to identify the operating conditions of the system, the data is preprocessed under the same conditions. Then use sliding time window constructing the subsequence as the input of model. Finally, the prediction results of the proposed method and other advanced deep learning methods are compared on the public dataset C-MAPSS. Compared with other remaining useful life prediction methods, the method we proposed has higher prediction accuracy.</t>
  </si>
  <si>
    <t>Massive condition monitoring (CM) data from industrial systems has increased the usability of data-driven methods in prognostics. Remaining useful life (RUL) prediction plays a vital role in helping to improve system reliability and to reduce system risks. However, most of existing data-driven methods for RUL prediction only support point estimation and cannot adaptively extract information from different system features and time periods, but it is important to provide probabilistic RUL prediction results in practice. In this context, we propose a deep learning-based probabilistic RUL prediction framework with multi self-attention mechanisms. It is able to weight CM data in two dimensions and predict the probability density of the target RUL. Specifically, based on the multi self-attention mechanisms, the proposed framework can adaptively extract useful information from both time dimension and feature dimension by weighting measurements from multiple in-suit sensors. Then, a temporal convolution network with the shared weights is applied to feature extraction of the CM data. A non-parametric method is used to obtain a confidence interval (CI) of the target RUL with aleatoric uncertainty. The performance of the proposed framework is evaluated via a public turbofan CM dataset. The results show that the proposed framework can output high-accuracy CI for RUL prediction.</t>
  </si>
  <si>
    <t>The remaining useful life (RUL) prediction plays a pivotal role in the predictive maintenance of industrial manufacturing systems. However, one major problem with the existing RUL estimation algorithms is the assumption of a single health degradation trend for different machine health stages. To improve the RUL prediction accuracy with various degradation trends, this article proposes an algorithm dubbed degradation-aware long short-term memory (LSTM) autoencoder (AE) (DELTA). First, the Hilbert transform is adopted to evaluate the degradation stage and factor with the real-time sensory signal. Second, we adopt LSTM AE to predict RUL based on multisensor time-series data and the degradation factor. Distinct from the existing studies, the proposed framework is able to dynamically model the degradation factor and explore latent variables to improve RUL prediction accuracy. The performance of DELTA is evaluated with the open-source FEMTO bearing data set. Compared with the existing algorithms, DELTA achieves appreciable improvements in the RUL prediction accuracy.</t>
  </si>
  <si>
    <t>Accurate and reliable remaining useful life (RUL) prediction is crucial to the use and maintenance of mechanical manufactures, which can improve usage efficiency and boost economic benefits. The traditional RUL prediction methods are lack of consideration on various features and difference of aero-engine data, which causes low accuracy and stability. In response to these problems, a multi-scale residual temporal convolutional network (MSR-TCN) is proposed. With a multi-scale convolution structure, the complex features contained inside the data can be extract comprehensively, which contributes to the distribution fitting. Through the attention mechanism fused in the structure, the sensor data can be refactored based on relevance with RUL, the influence of low relevance data can be avoided in the prediction process. To optimize the algorithm's feature extraction process and alleviate the problem of overfitting, the residual module is added in the network. Finally, experiments are implemented on the turbofan engine monitoring data provided by NASA, the results are compared with state-of-art methods, which proves the accuracy and effectiveness of the proposed method.</t>
  </si>
  <si>
    <t>In the era of digitalization, ubiquitous sensing technologies have paved the way for predicting the remaining useful life (RUL) of assets or systems. In both practical and theoretical fields, enabled by machine learning algorithms, predictive maintenance (PdM) has attracted significant attention. Among machine learning algorithms, deep learning benefits from its multilayer architecture for performing feature engineering. It provides high-quality results in an efficient manner and has become a prevalent approach. However, only predicting the expected RUL is insufficient. For practically implementing PdM approaches, both the overestimating and underestimating prediction risks should also be analyzed and mitigated before making maintenance decisions. In this article, we propose a deep Gaussian process approach to predict the expected RUL and estimate the associated variance. The approach adopts the multilayer architecture such that the predicted result is robust against the selection of kernel functions. Several novel evaluation metrics are introduced to evaluate the predicted RUL distribution. To realize a complete framework of PdM, enabled by the RUL distribution, we propose a distribution-based cost minimization algorithm to dynamically optimize the predicted maintenance thresholds. The overall approach is tested with two practical datasets.</t>
  </si>
  <si>
    <t>With the wide application of sensing technologies, predicting the remaining useful life (RUL) of assets through machine learning algorithms becomes possible, and the predicted RUL can further guide maintenance decision making. Amongst machine learning algorithms, deep learning can provide high-precision RUL predictions and has become a prevalent approach. However, most of deep learning approaches only predict the expected RUL, which is insufficient in practice. In this paper, we propose a Gaussian process (GP) approach to predict the expected RUL and estimate the associated variance. To realize a complete framework of PdM, enabled by the predicted RUL distribution, a dynamic reliability-oriented maintenance policy is obtained, and several metrics are proposed to evaluate the performance. The overall approach is tested on the C-MAPSS dataset.</t>
  </si>
  <si>
    <t>Facing the gap in the unsupervised construction of health indicator (HI) with a uniform failure threshold, a new unsupervised HI construction approach is developed. First, the distribution of the raw vibration signal is estimated by the Gaussian mixture model, then a distribution contact ratio metric (DCRM) is designed to compute the distance between two arbitrary distributions. With DCRM, a distribution contact ratio metric health indicator (DCRHI) is innovatively constructed for well representing the degradation process and obtaining a uniform failure threshold. Next, aiming at the challenge of prediction under limited samples, a novel consolidated memory gated recurrent unit (CMGRU) is proposed by making full use of the historical state information, and it can effectively slow down the forgetting speed of important trend information. Combing the proposed DCRHI and CMGRU, a novel remaining useful life (RUL) prediction methodology is put forward for enhancing the predictive performance. Via two public bearing datasets, several contrast experiments are implemented, and the comparative results show that DCRHI can better describe the degradation process of bearing than other typical unsupervised HIs, and CMGRU has a stronger prediction ability than other classical time series processing networks. Thus, the proposed methodology has great application value in the RUL prediction.</t>
  </si>
  <si>
    <t>Remaining life prediction (RUL) plays an important role in prognostic health management. In recent years, deep learning-based methods have been widely used for RUL prediction. However, deep learning-based methods all focus on point prediction of RUL, ignoring the uncertainty associated with inaccuracies in the data and models. Given the prominence of Bayesian methods in uncertainty modelling, this paper uses a Monte Carlo dropout (MC-Dropout)-based Bayesian approximation to capture the epistemic and contingent uncertainty in the prediction process. A Bayes CNN-LSTM-based spatial-temporal feature extraction model is proposed to implement RUL prediction and quantify uncertainty. The proposed method is also validated on the CMAPSS dataset and compared with CNN, LSTM and CNN-LSTM to verify the effectiveness of Bayesian neural networks.</t>
  </si>
  <si>
    <t>Bearing remaining useful life (RUL) prediction plays a crucial role in guaranteeing safe operation of machinery and reducing maintenance loss. In this paper, we present a new deep feature learning method for RUL estimation approach through time frequency representation (TFR) and multiscale convolutional neural network (MSCNN). TFR can reveal nonstationary property of a bearing degradation signal effectively. After acquiring time-series degradation signals, we get TFRs, which contain plenty of useful information using wavelet transform. Owing to high dimensionality, the size of these TFRs is reduced by bilinear interpolation, which are further regarded as inputs for deep learning models. Here, we introduce an MSCNN model structure, which keeps the global and local information synchronously compared to a traditional convolutional neural network (CNN). The salient features, which contribute for RUL estimation, can be learned automatically by MSCNN. The effectiveness of the presented method is validated by the experiment data. Compared to traditional data-driven and different CNN-based feature extraction methods, the proposed method shows enhanced performance in the prediction accuracy.</t>
  </si>
  <si>
    <t>Fault prognostics is the estimation of the Remaining Useful Life (RUL) of a component until failure. It is a main part of the predictive maintenance strategy that can help to enhance the reliability and availability of industrial systems while reducing unscheduled downtime and maintenance cost. Applying fault prognostics to industrial systems is difficult because very few sequences about degradation are available. Hence, this paper proposes a new approach able to perform the fault prognostics when few historical degradation data are available. In offline, a library of Health Indicators (HIs) and library of adaptive models are defined. Then, the best HI-model pairs according to the accuracy of the a priori sequences are selected. In online, several RULs are predicted for the new sequence using the selected pairs. After that, the final RUL is computed by merging the RULs using a weighted mean. The approach is validated using a degradation scenario selected from an aircraft engine degradation dataset (CMAPSS dataset). The obtained results are promising compared to some well-known similar state-of-the-art approaches.</t>
  </si>
  <si>
    <t>One of the key challenges in predictive maintenance is to predict the impending downtime of an equipment with a reasonable prediction horizon so that countermeasures can be put in place. Classically, this problem has been posed in two different ways which are typically solved independently: (1) Remaining useful life (RUL) estimation as a long-term prediction task to estimate how much time is left in the useful life of the equipment and (2) Failure prediction (FP) as a short-term prediction task to assess the probability of a failure within a pre-specified time window. As these two tasks are related, performing them separately is sub-optimal and might results in inconsistent predictions for the same equipment. In order to alleviate these issues, we propose two methods: Deep Weibull model (DW-RNN) and multi-task learning (MTL-RNN). DW-RNN is able to learn the underlying failure dynamics by fitting Weibull distribution parameters using a deep neural network, learned with a survival likelihood, without training directly on each task. While DW-RNN makes an explicit assumption on the data distribution, MTL-RNN exploits the implicit relationship between the long-term RUL and short-term FP tasks to learn the underlying distribution. Additionally, both our methods can leverage the non-failed equipment data for RUL estimation. We demonstrate that our methods consistently outperform baseline RUL methods that can be used for FP while producing consistent results for RUL and FP. We also show that our methods perform at par with baselines trained on the objectives optimized for either of the two tasks.</t>
  </si>
  <si>
    <t>Remaining useful life (RUL) prediction of aircraft engine (AE) is of great importance to improve its reliability and availability, and reduce its maintenance costs. This article proposes a novel deep bidirectional recurrent neural networks (DBRNNs) ensemble method for the RUL prediction of the AEs. In this method, several kinds of DBRNNs with different neuron structures are built to extract hidden features from sensory data. A new customized loss function is designed to evaluate the performance of the DBRNNs, and a series of the RUL values is obtained. Then, these RUL values are reencapsulated into a predicted RUL domain. By updating the weights of elements in the domain, multiple regression decision tree (RDT) models are trained iteratively. These models integrate the predicted results of different DBRNNs to realize the final RUL prognostics with high accuracy. The proposed method is validated by using C-MAPSS datasets from NASA. The experimental results show that the proposed method has achieved more superior performance compared with other existing methods.</t>
  </si>
  <si>
    <t>Assessing the health status and predicting the remaining useful life (RUL) of system can be carried out effectively by prognostics and health management (PHM). It is a significant guarantee to enhance the security and economy of complex systems such as aircraft engines. A new approach for aircraft engines RUL prediction is proposed to fully assess the health status of the engines. Firstly, the health indicator model is constructed by liner regression. Secondly, the improved grey model GM(1,1) is constructed based on the health indicator (HI). Finally, the system RUL is obtained by the improved GM(1,1) model. A case study is performed on C-MAPSS aircraft engine datasets examining the validity of approach proposed by us. According to the experimental results, a better prediction accuracy is given by the proposed method compared to traditional method.</t>
  </si>
  <si>
    <t>Advances in the Industrial Internet of Things (IIoT) enable complex machine data analysis and information extraction to improve manufacturing throughput. However, existing approaches are fixated on improving prediction accuracy and overlook the implications of model drift on edge-based devices. For this reason, we present a real-time system for monitoring RUL model performance drift via incremental learning. Besides, edge devices are compute and memory bounded with diverse configurations. To address this problem, we propose to re-train the RUL prediction model on an edge server and conduct extensive experiments to determine the optimal quantity of batch-sized data that exhibits the lowest error deviation compared to tabula rasa model training. Our findings demonstrate that incremental training yields an average training time savings of 60% for an open-source industrial dataset while incurring a mean difference of −1.1% and −4.9% for prognostics performance metrics root-mean-square-error and score, respectively.</t>
  </si>
  <si>
    <t>Unsupervised domain adaptation (UDA) strives to transfer the learned knowledge to differently distributed datasets using both source and target data. Recently, an increasing number of UDA methods have been proposed for domain adaptive remaining useful life (RUL) prediction. However, many industries value their privacy protection a lot. The confidentiality of degradation data in certain fields, such as aircraft engines or bearings, makes the source data inaccessible. To cope with this challenge, our work proposes a source-free domain adaption method to implement cross-domain RUL prediction. Especially, an adversarial architecture with one feature encoder and two RUL predictors is proposed. We first maximize the prediction discrepancy between the predictors to detect target samples that are far from the support of the source. Then the feature encoder is trained to minimize the discrepancy, which can generate features near the support. Besides, a weight regularization is used to replace the supervised training on the source domain. We evaluate our proposed approach on the commonly used C-MAPSS and FEMTO-ST datasets. Extensive experiment results demonstrate that our approach can significantly improve the prediction reliability on the target domain.</t>
  </si>
  <si>
    <t>In industry, accurate remaining useful life (RUL) prediction is critical in improving system reliability and reducing downtime and accident risk. Numerous deep-learning approaches have been proposed and achieved impressive performance in RUL prediction. Nevertheless, most of them are based on an unrealistic assumption, that is, the training (source) and testing (target) data follow similar distributions. In real-world applications, the source and target domains usually have different data distributions, which degrades the model performance on the unlabeled target domain. Existing adversarial domain adaptive RUL prediction methods fail to consider the label information, which potentially aligns samples with very different semantic information and ultimately leads to negative transfer. To address the above issue, this article proposes a weighted adversarial loss (WAL) for cross-domain RUL prediction. To be specific, WAL utilizes the ground-truth labels of the source domain and the pseudo-labels of the target domain to calculate weight and then obtain the WAL. This proposed loss forces the adversarial model to align samples with similar RULs from the source and target domains. Therefore, WAL can enhance positive transfer while alleviating negative transfer. Extensive experiments demonstrate that the proposed loss can be effectively plugged into existing adversarial domain adaptation methods and yield state-of-the-art results.</t>
  </si>
  <si>
    <t>The task of predicting how long a certain industrial asset will be able to operate within its nominal specifications is called Remaining Useful Life (RUL) estimation. Efficient methods of performing this task promise to drastically transform the world of industrial maintenance, paving the way for the so-called Industry 4.0 revolution. Given the abundance of data resulting from the advent of the digitalization era, Machine Learning (ML) models are the ideal candidates for tackling the RUL estimation problem in a fully data-driven fashion. However, given the safety-critical nature of maintenance operations on industrial assets, it's crucial that such ML-based methods be designed such that their levels of transparency and reliability are maximized. Modern ML algorithms, however, are often employed as black-box methods, which do not provide any clue regarding the confidence level associated with their output. In this paper, we address this limitation by investigating the performance of a recently proposed class of algorithms, Deep Gaussian Processes, which provide uncertainty estimates associated with their RUL prediction, yet retain the expressive power of modern ML techniques. Contrary to standard approaches to uncertainty quantification, such methods scale favourably with the size of the available datasets, allowing their usage in the “big data” setting. We perform a thorough evaluation and comparison of several variants of DGPs applied to RUL predictions. The performance of the algorithms is evaluated on the NASA N-CMAPSS (New Commercial Modular Aero-Propulsion System Simulation) dataset for aircraft engines. The results show that the proposed methods are able to yield very accurate RUL predictions along with sensible uncertainty estimates, providing more reliable solutions for (safety-critical) real-life industrial applications.</t>
  </si>
  <si>
    <t>Massive multi-sensor data makes it challenging to extract degradation features and predict the remaining useful life (RUL). This paper introduces a novel RUL prediction method using dynamic principal component analysis (DPCA) and deep gated recurrent unit (DGRU) network. DPCA is utilized to construct the health index (HI) curve considering autocorrelation. DGRU network is built to predict the RUL based on the constructed HI curves. The dataset of turbofan engines is used to verify the proposed method. The results show that the proposed RUL framework creates a higher accuracy than other related work.</t>
  </si>
  <si>
    <t>Remaining useful life (RUL) prediction, as an essential aspect of condition-based maintenance (CBM), has attracted substantial interest in industrial measurement. Recently, deep learning-based methods have achieved superior performance in turbofan engine RUL prediction. However, since the engine multisensor raw signals have noise and complex operation conditions, constructing representative features is challenging, which severely impacts the accuracy and generalization. Moreover, existing approaches tend to extract temporal dependencies and ignore identifying the contribution of different engine sensors. In this article, we focus on turbofan engine multisensor signals and propose a time-varying Gaussian encoder-based adaptive sensor-weighted (TGE-ASW) method to alleviate these problems. First, a time-varying Gaussian encoder (TGE) is built to enhance generalization and stabilize the training process of multisensor signals. Then, an adaptive sensor-weighted strategy is carried out to adaptive identify important sensors and weight signals conditioned on each sample. Finally, a convolutional neural network (CNN) is built to obtain high-level feature representation to predict the RUL. Experimental results on turbofan engine datasets demonstrate the superior performance over state-of-the-art methods and the effectiveness of processing and representing multisensor signals in industrial measurement.</t>
  </si>
  <si>
    <t>For prognostics and health management of industrial systems, machine remaining useful life (RUL) prediction is an essential task. While deep learning-based methods have achieved great successes in RUL prediction tasks, large-scale neural networks are still difficult to deploy on edge devices owing to the constraints of memory capacity and computing power. In this article, we propose a lightweight and adaptive knowledge distillation (KD) framework to alleviate this problem. First, multiple teacher models are compressed into a student model through KD to improve the industrial prediction accuracy. Second, a dynamic exiting method is studied to enable an adaptive inference on the distilled student model. Finally, we develop a reparameterization scheme to further lessen the student network. Experiments on two turbofan engine degradation datasets and a bearing degradation dataset demonstrate that our method significantly outperforms the state-of-the-art KD methods and enables the distilled model with an adaptive inference ability.</t>
  </si>
  <si>
    <t>In the past few years, deep learning (DL) techniques for predicting remaining useful life (RUL) have shown remarkable advancements, but model prediction accuracy and generalization to different data still need to be improved. Moreover, the complex interactions among high-dimensional variables within multidimensional time series data (MTSD) can have an impact on predictive outcomes. To address these challenges, a RUL prediction approach based on the spatiotemporal graph and the graph convolutional network (GCN) nested parallel route (PR) (GCN-PR) model is proposed for high-end equipment components. The multidimensional feature correlation spatiotemporal (MFCST) graph is constructed to implement feature extraction for data in different formats. In the model, one pathway utilizes graph convolutional network embedded long short-term memory (GELSTM) networks to acquire the feature structure spatial pattern of high-dimensional variables. In the other PR, a stacked long short-term memory (ST-LSTM) network is employed to comprehensively explore local and global time patterns of MTSD. The spatial and temporal patterns are then strategically weighted to enhance the generalization ability of the model and the spatial perception of the feature structure of high-dimensional variables. The effectiveness of the proposed method was tested using datasets from engines, bearings, and pantographs. When benchmarked against other mainstream techniques, the proposed method achieved a notable improvement in root mean square error (RMSE) reduction, reaching up to 25.94%, 34.50%, and 56.04%, respectively, on these datasets. These results demonstrate that the proposed method has the potential to enhance prediction accuracy in diverse practical settings.</t>
  </si>
  <si>
    <t>This article presents a novel data-driven predictive maintenance scheduling framework for aircraft engines based on remaining useful life (RUL) prediction. First, a deep learning ensemble model is proposed to effectively predict aircraft engine RUL, including a 1-D convolutional neural network (CNN) and a bidirectional long short-term memory network with an attention mechanism (Bi-LSTM-AM). Second, we propose a Bayesian optimization method to optimize the hyperparameters in the deep learning ensemble model to further improve RUL prediction performance. As the aircraft engine RUL decreases over time and eventually triggers a maintenance alarm threshold. The maintenance scheduling task is initiated after the aircraft engine maintenance alert threshold has been triggered. To effectively implement the maintenance scheduling plan, we develop a novel and effective mixed-integer linear programming (MILP) model to cope with aircraft engine maintenance scheduling, which aims to minimize the maximum maintenance time. Finally, experimental results show that our proposed data-driven predictive maintenance scheduling framework can monitor the running status of aircraft engines in real time and reduce their maintenance time.</t>
  </si>
  <si>
    <t>Remaining useful life (RUL) prediction methods for rotating machines have been successfully developed in recent decades. More attention should be paid to predictions with inconsistent data distributions under different conditions. To solve this problem, this article proposes a new RUL prediction method that includes two phases. In the first phase, degradation features are extracted from both the training and testing data sets using probabilistic principal component analysis (PPCA). In the second phase, additive white Gaussian noise (AWGN) is intentionally injected into the degradation features; thereafter, the features that are mixed with manually injected noise are imported into a bidirectional long short-term memory (BLSTM) network. The AWGN can enhance the robustness of the RUL prediction method and achieve prediction for machines under different conditions. In contrast to most deep learning-based RUL prediction methods, the training samples are intentionally “polluted” by manually injected noise. The effectiveness of the proposed method is validated using the C-MAPSS lifetime data set for aeroengines and compared with the effectiveness of state-of-the-art approaches.</t>
  </si>
  <si>
    <t>The advent of Industry 4.0 has resulted in a significant increase in data availability, leading to the development and deployment of data-driven models for predicting the Remaining Useful Life (RUL) of machines. However, traditional centralized Predictive Maintenance (PreM) solutions that require complete access for training data give raise to concerns regarding data privacy. To address this challenge, Federated Learning (FL) has emerged as a promising and practical approach to enhance task performance while preserving data privacy within network nodes. Nevertheless, the presence of Non-Independent and Identically Distributed (Non-IID) data samples across devices can present challenges in terms of the convergence and speed of FL. Additionally, the heterogeneity of devices can lead to issues such as local model discarding and high communication costs, which are important considerations in FL. To address these challenges, this paper proposes Fedrated Predictive Maintenance (FedPreM), a novel federated reinforcement learning-based PreM scheme. FedPreM selectively involves a subset of devices in each communication round and employs an improved Perturbed Gradient Descent (PGD) optimizer to achieve flexible workload distribution among participating devices. By conducting experiments on a widely used turbofan dataset, our results demonstrate the effectiveness of FedPreM in reducing the number of communication rounds and minimizing prediction errors in distributed Industry 4.0 scenarios.</t>
  </si>
  <si>
    <t>Accurate prediction of the remaining useful life (RUL) of mechanical equipment has brought benefits of the company’s reasonable maintenance. However, in real industrial applications, owing to the change of working conditions and the interference of environment noise, it is of great difficulty to extract useful features from the collected signals, making it quite challenging to achieve high-precision RUL prediction of mechanical equipment. In order to overcome these issues, a new high-precision prediction method based on improved convolutional neural network (ICNN), residual attention mechanism with soft thresholding and gated recurrent unit (GRU) is proposed in this paper. To begin with, this method solves the limitations of manual feature extraction and makes the extracted feature representation more obvious by integrating one-dimensional depth separable convolution neural network and two-dimensional transpose convolution neural network. Then, soft thresholding and residual connection is inserted into the attention mechanism to help improve the prediction performance of RUL in noisy environment, making the prediction model adaptively set different thresholds for each sample according to its conditions and characteristics. Finally, the effectiveness of the proposed approach is verified by simulating turbofan engine and IEEE phm2010 data set, indicating that our proposed method has better performance than other approaches of literatures in prediction accuracy and time cost.</t>
  </si>
  <si>
    <t>Being able to predict the remaining useful life (RUL) of an engineering system is an important task in prognostics and health management. Recently, data-driven approaches to RUL predictions are becoming prevalent over model-based approaches since no underlying physical knowledge of the engineering system is required. Yet, this just replaces required expertise of the underlying physics with machine learning (ML) expertise, which is often also not available. Automated machine learning (AutoML) promises to build end-to-end ML pipelines automatically enabling domain experts without ML expertise to create their own models. This paper introduces AutoRUL, an AutoML-driven end-to-end approach for automatic RUL predictions. AutoRUL combines fine-tuned standard regression methods to an ensemble with high predictive power. By evaluating the proposed method on eight real-world and synthetic datasets against state-of-the-art hand-crafted models, we show that AutoML provides a viable alternative to hand-crafted data-driven RUL predictions. Consequently, creating RUL predictions can be made more accessible for domain experts using AutoML by eliminating ML expertise from data-driven model construction.</t>
  </si>
  <si>
    <t>Today, maintenance programs are required to guarantee the reliability and availability of engineering systems. In order to do so, a system needs a degradation model to predict its remaining useful life (RUL) and act before any failure occurs. Ideally, physics-based models are used as they are accurate, but they are difficult to develop, and in complex systems, where there are many interactions, it is practically impossible. This work presents a degradation model composed of a Multilayer Perceptron (MLP) and a Kalman Filter (KF) for a common complex system, consisting of an aircraft turbine or turbofan, in order to predict its RUL. The results indicate that the model outperforms other models which are even more complex.</t>
  </si>
  <si>
    <t>The task of remaining useful life (RUL) estimation is a major challenge within the field of prognostics and health management (PHM). The quality of the RUL estimates determines the economical feasibility of the application of predictive maintenance strategies, that rely on accurate predictions. Hence, many effective methods for RUL estimation have been developed in the recent years. Especially deep learning methods have been among the best performing ones setting new record accuracies on bench mark data sets. However, those approaches often rely on numerous and representative run-to-failure sequences of the components under investigation. In real-world use cases, this kind of data (i.e. run-to-failure sequences and RUL labels) is hardly ever present. Therefore, this paper proposes a new, data-efficient method, which is based on Gaussian process classification to derive abstract health indicator (HI) values in a first step, and warped, monotonic Gaussian process regression for indirect RUL estimation in a second step. The proposed approach does neither rely on entire run-to-failure sequences nor on any RUL labels and was tested on the benchmark C-MAPSS turbo fan and FEMTO bearing data sets, achieving comparable results to the state-of-the art whilst using only a small fraction of the available training data. Hence, the proposed approach allows RUL estimation in use cases, in which gathering enough failure data for the application of deep learning models is infeasible.</t>
  </si>
  <si>
    <t>SUMMARY &amp; CONCLUSIONSDuring flights aircraft continuously collect data regarding operations, health status and system condition. Data-driven approaches typically applied to system specific sensor data provide a way to predict failures of aircraft systems. However, it is believed that some systems deteriorate faster when subjected to particular environmental conditions, such as humidity or dust. In this study, we consider an aircraft system which is suspected to experience degradation due to humidity during ground operations. We apply a Random Forest approach to sensor data only and a combination of sensor data and environmental data from airports to estimate the system’s remaining useful life. To our knowledge this is the first paper addressing the problem of integrating environmental data in prognostics for aircraft systems using raw sensor data. The method is validated on a data set provided by an airline that includes the per-second sensor data of 11 different sensors for roughly 12,300 flights, as well as 15 removals. Meteorological data for airports worldwide is obtained from the Meteorological Aerodrome Reports database. The results show that incorporating environmental data in prognostics has a potential towards more accurate prediction models.</t>
  </si>
  <si>
    <t>A real world Industrial IoT set up has paved way for simultaneous monitoring of several sensors at their unique sampling rates. This has realized the need for artificial intelligence tools for robust data processing. However, the large size of input data requires real time monitoring and synchronization for online analysis. As the star concept behind the Industry 4.0 wave, a digital twin is a virtual, multi-scale and probabilistic simulation to mirror the performance of its physical counterpart and serve the product lifecycle in a virtual space. Evidently, a digital twin can proactively identify potential issues with its corresponding real twin. Thus, it is best suited for enabling a physics-based and data-driven model fusion to estimate the remaining useful life (RUL) of the components. Traditional RUL prediction approaches have assumed either an exponential or linear degradation trend with a fixed curve shape to build a Health Index (HI) model. Such an assumption may not be useful for multi-sensor systems or cases where sensor data is available intermittently. A common constraint in the industry is irregular sensor data collection. The resulting asynchronous time series of the sporadic data needs to be an accurate representation of the component's HI when constructing a degradation model. In this paper, we extend the Long-Short Term Memory (LSTM) Recurrent Neural Network (RNN) technique to generate RUL prediction within a digital twin framework as a means of synchronization with changing operational states. More specifically, we first use LSTM encoder-decoder (LSTM-ED) to train a multilayered neural network and reconstruct the sensor data time series corresponding to a healthy state. The resulting reconstruction error can be used to capture patterns in input data time series and estimate HI of training and testing sets. Using a time lag to record similarity between the HI curves, a weighted average of the final RUL estimation is obtained. The described empirical approach is evaluated on publicly available engine degradation dataset with run-to-failure information. Results indicate a high RUL estimation accuracy with greater error reduction rate. This demonstrates wide applicability of the discussed methodology to various industries where event data is scarce for the application of only data-driven techniques.</t>
  </si>
  <si>
    <t>Due to the increase in complexity in aerospace systems, developing a diagnosis, prognosis, and health monitoring (DPHM) framework is a challenge that must be considered to assure the safety of such systems. This paper discusses this problem by proposing an artificial intelligence technique based on two novel neural networks, the growing neural networks (GNN) and variable sequence LSTM (VarLSTM) model to automate the process of DPHM for aerospace systems. For single-unit datasets, the proposed model estimates a Health Index value using the residuals between the measured telemetry data and the one predicted using the GNN algorithm, and then the HI value is extrapolated for prognostics. For multiple-units datasets, the model makes RUL predictions by directly mapping the RUL of the training units to their corresponding measured features at every measured instant. In this paper, the model optimizes the architecture of a recurrent neural network and was used to make RUL predictions for aircraft engines and detect failure for satellite attitude actuators (Reaction Wheels). It was tested on the CMAPSS and PHM08 aircraft engine datasets (multiple-unit datasets) simulated by NASA, and it was able to make RUL predictions with root mean square errors as low as 14 engine cycles. Another application to test the proposed model was on the Kepler Spacecraft's reaction wheels from which two have failed (single-unit datasets). The model detected the failure of the two failed reaction wheels by estimating a HI value which indicates the probability of failure of the reaction wheels using the residuals between the speed predictions made by the model and measured speed values. Failure was detected using the model almost 105 days and 54 days for reaction wheels two and four respectively. Prognostics were also applied on the Kepler Mission reaction wheels and RUL predictions were made with mean absolute errors ranging between 2-13 days depending on how close the reaction wheel is to fail when the prediction is made. The proposed artificial intelligence algorithm shows promising results in system fault diagnosis and prognosis leading to the development of smart systems for aerospace applications.</t>
  </si>
  <si>
    <t>Remaining useful life (RUL) prediction is one of the main tasks of prognostics and health management (PHM). This paper proposes a novel method for RUL prediction, Attention_mechanism and Skip_connection are introduced into bidirectional long short-term memory autoencoder (BiLSTM-AS). In the previous RUL prediction scheme based on BiRNN autoencoder, during the encoding process, in the process of embedding vector generation, the multi-dimensional sensor data of each timestep contributes equally, the embedding vector is only used in the first step of decoding. To overcome the above shortcomings, the BiLSTM-AS model is proposed. This model introduces attention mechanism based on the BiLSTM autoencoder, assigns weights to each timestep information and highlights the key timestep information contribution; to relieve the decoding burden of embedding vector, skip connection is introduced in the decoding process. This method evaluated on the datasets of C-MAPSS and compared with the latest prediction methods, the comparison shows that our results are competitive. Subsequently, experiments are carried out on the monitoring data of train wheelset experimental datasets, and the RUL prediction results are obtained, indicating that the model has good generalization capability.</t>
  </si>
  <si>
    <t>Remaining Useful Life (RUL) predictions is a key technology for device prognostic and health management. Due to deficiencies in data and models during the prediction process, the predicted RUL results exhibit various types of uncertainty. However, most RUL prediction models address point estimates or total uncertainty. To this end, this paper proposes a Bayesian data-driven RUL framework with aleatoric uncertainty and epistemic uncertainty quantification. First, considering the impact of data inherent noise and model ignorance on prediction uncertainty separately, an algorithm for quantifying aleatoric and epistemic uncertainty of Relevance Vector Machine is proposed by Monte Carlo sampling. Then a Bayesian data-driven RUL predictive framework with uncertainty quantification is proposed. Adaptive training set based on the similarity method is adopted to extract units of training set with features are similar to the test unit. Finally, the application of the proposed framework is shown on a public turbofan engine dataset C-MAPSS and a case of the Once-Through Steam Generator of nuclear power plants. The superior prediction performance of the proposed framework is illustrated by comparing with other state-of-art methods.</t>
  </si>
  <si>
    <t>Maintenance operations constitute a substantial cost element within the manufacturing sector, typically representing 15% to 60% of the plant conversion budget. The optimization of these operations is paramount in reducing costs and avoiding the traditional "Run to Failure" methodology. This research paper investigates machine learning techniques, specifically Convolutional Neural Networks (CNNs) and Long Short-Term Memory (LSTM) networks, to enhance the efficacy of predictive maintenance strategies. Utilizing C-MAPSS, NCMAPSS, and the NASA battery dataset, our investigation focuses on predicting machinery's Remaining Useful Life (RUL) and the State of Health (SOH) of lithium-ion batteries.Our findings not only demonstrate the effectiveness of models employing a Parallel CNN-LSTM architecture, further optimized through Genetic Algorithms (GA), but also highlight their potential to significantly enhance prediction accuracy compared to conventional models. For instance, an optimized Parallel CNN-LSTM model applied to the C-MAPSS dataset achieved a Test Root Mean Squared Error (RMSE) of 14.98 and an RMSE of 0.047 on the NASA battery dataset. These results underscore the potential of integrating CNNs with LSTMs to improve predictive maintenance outcomes, thereby reducing maintenance frequency and associated costs while enhancing machine and plant availability. This research opens up exciting possibilities for a more efficient and cost-effective future in the manufacturing sector, offering a promising outlook.This paper's contributions to the academic and practical domains are twofold: It not only illustrates the effective application of machine learning in predictive maintenance, a topic of immediate relevance, but also offers a viable approach to cost reduction and efficiency improvement in manufacturing operations. These practical implications highlight the immediate benefits that can be derived from our research, making it highly applicable in real-world scenarios.</t>
  </si>
  <si>
    <t>Remaining useful life (RUL) of an asset or system is defined as the length from the current time and operating state to the end of the useful life. It is of paramount importance for safety-critical industries such as aviation and lies in the heart of prognostics and health management (PHM). This paper investigates the usage of automated machine learning (AutoML) for RUL estimation, based on using classical machine learning algorithms for regression. The data is pre-processed by extracting statistical features from expanding windows of the signal in order to uncover the degradation that has been accumulating from the early life of the system or after an overhaul. We evaluate our methodology on the widely-used C-MAPSS dataset and compare our approach to the state-of-the-art deep neural networks (DNNs) and classical machine learning algorithms. The experimental results show that AutoML outperforms or is comparable to traditional machine learning techniques and standard neural networks, while being outperformed by specifically designed neural networks on datasets with multiple fault mode and operating conditions. These results show that with the correct pre-processing automated machine learning is able to accurately estimate the RUL, which implies that such approaches can be industrially deployed.</t>
  </si>
  <si>
    <t>Aircraft are complex engineering systems composed of many interconnected subsystems with possible uncertainties in their structure. They often function for a long number of flight hours under varying or harsh environments. Hence, prognostic and health management (PHM) of critical subsystems or components within the overall system is crucial for maintaining the safety and reliability of the aircraft. This article reviews the state of the art in aircraft failure prognostic. The main definitions and concepts are presented and discussed. In addition, a selected important failure in the representative aircraft components is outlined, and various categories of prognostic strategies are reviewed. Finally, some recommendations and directions for the most promising research to address the PHM problem in aircraft are outlined.</t>
  </si>
  <si>
    <t>Prognostics refers to the estimation of remaining useful life (RUL) of components of a system after a fault has been identified. Online prognostics indicates the estimation of RUL every time a new health data is provided to the user. In this paper, an artificial neural network (ANN) based approach is proposed for designing a prognostic system for aircraft turbine engine. A trained ANN is developed to estimate the health parameters such as component efficiency (η) and flow capacity (γ). The ANN was trained for a very small value of mean squared error (MSE). Then a forecasting (prediction) method is used to model the trend of estimated health parameters. The model is developed by autoregressive technique (AR) and all the data processing is done online. The proposed prognostic system also compute the distribution of the end of life (EoL) estimation of the failed component. The EoL and RUL estimation are implemented by modeling the health data using moving window and progressive window. The standard deviation (σ) of the distribution of estimated EoL indicates that progressive window performs better than the moving window with a σ reduction factor of 0.6 and 0.5 for η and γ respectively.</t>
  </si>
  <si>
    <t>Accurate prediction of remaining useful life (RUL) has been a critical and challenging problem in the field of prognostics and health management (PHM), which aims to make decisions on which component needs to be replaced when. In this article, a novel deep neural network named convolution-based long short-term memory (CLSTM) network is proposed to predict the RUL of rotating machineries mining the in situ vibration data. Different from previous research that simply connects a convolutional neural network (CNN) to a long short-term memory (LSTM) network serially, the proposed network conducts convolutional operation on both the input-to-state and state-to-state transitions of the LSTM, which contains both time-frequency and temporal information of signals, not only preserving the advantages of LSTM, but also incorporating time-frequency features. The convolutional structure in the LSTM has the ability to capture long-term dependencies and extract features from the time-frequency domain at the same time. By stacking the multiple CLSTM layer-by-layer and forming an encoding-forecasting architecture, the deep learning model is established for RUL prediction in this article. Run-to-failure tests on bearings are conducted, and vibration responses are collected. Using the proposed algorithm, RUL is predicted, and as a comparison, the performance from other methods, including deep CNNs and deep LSTM, is evaluated using the same dataset. The comparative study indicates that the proposed CLSTM network outperforms the current deep learning algorithms in URL prediction and system prognosis with respect to better accuracy and computation efficiency.</t>
  </si>
  <si>
    <t>Remaining Useful Life (RUL) estimation is a key element in Predictive maintenance. System agnostic approaches which just utilize sensor and operational time series have gained popularity due to its ease of implementation. Due to the nature of measurement or degradation mechanisms, its accurate estimation is not always feasible. Existing methods suppose the range of RUL with feasible estimation is given from results at upstream tasks or prior knowledge. In this work, we propose the novel framework of end-to-end learning for RUL estimation, which is called RULENet. RULENet simultaneously optimizes its Dual-estimator for RUL estimation and its feasible range estimation. Experimental results on NASA C-MAPSS benchmark data show the superiority of the end-to-end framework.</t>
  </si>
  <si>
    <t>Remaining useful life (RUL) prediction is a key task for realizing predictive maintenance for industrial machines/assets. Accurate RUL prediction enables prior maintenance scheduling that can reduce downtime, reduce maintenance costs, and increase machine availability. Data-driven approaches have a widely acclaimed performance on RUL prediction of industrial machines. Usually, they assume that data used in training and testing phases are drawn from the same distribution. However, machines may work under different conditions (i.e., data distribution) for training and testing phases. As a result, the model performing well during training can deteriorate significantly during testing. Naive recollection and re-annotation of data for each new working condition can be very expensive and obviously not a viable solution. To alleviate this problem, we rely on a transfer learning approach called domain adaptation to transfer the knowledge learned from one labelled operating condition (source domain) to another operating condition (target domain) without labels. Particularly, we propose a novel adversarial domain adaption approach for remaining useful life prediction, named ADARUL, which can work on the data from different working conditions or different fault modes. This approach is built on top of a bidirectional deep long short-term memory (LSTM) network that can model the temporal dependency and extract representative features. Moreover, it derives invariant representation among the working conditions by removing the domain-specific information while keeping the task-specific information. We have conducted comprehensive experiments among four different datasets of turbofan engines. The experiments show that our proposed method significantly outperforms the state-of-the-art methods..</t>
  </si>
  <si>
    <t>Enabling precise forecasting of the remaining useful life (RUL) for machines can reduce maintenance cost, increase availability, and prevent catastrophic consequences. Data-driven RUL prediction methods have already achieved acclaimed performance. However, they usually assume that the training and testing data are collected from the same condition (same distribution or domain), which is generally not valid in real industry. Conventional approaches to address domain shift problems attempt to derive domain-invariant features, but fail to consider target-specific information, leading to limited performance. To tackle this issue, in this article, we propose a contrastive adversarial domain adaptation (CADA) method for cross-domain RUL prediction. The proposed CADA approach is built upon an adversarial domain adaptation architecture with a contrastive loss, such that it is able to take target-specific information into consideration when learning domain-invariant features. To validate the superiority of the proposed approach, comprehensive experiments have been conducted to predict the RULs of aeroengines across 12 cross-domain scenarios. The experimental results show that the proposed method significantly outperforms state-of-the-arts with over 21% and 38% improvements in terms of two different evaluation metrics.</t>
  </si>
  <si>
    <t>A data driven RUL estimation based on LSTM approach was developed to improve the operational cycles of aircraft engines. In light of the significant quantity of high dimensional time series data given by sensors and the adequate use of this information in the network model. The model could choose the key characteristics from the time-series data, mine the internal connections using the LSTM layer, and then use two completely connected layers to obtain the RUL projected outputs. This method's accuracy beats deep learning techniques like convolutional neural networks (CNN), Random Forest, Linear and Logistic regression methods based on support vector regression (SVM), which offers strong support for judgements about aviation engine operation and maintenance. The NASA provided dataset for aircraft engines was used for verification and analysis in comparison to other algorithms.</t>
  </si>
  <si>
    <t>Remaining useful life (RUL) prediction is a key technique for the condition maintenance of mechanical equipment. Deep learning networks can fully exploit the degradation information embedded in multisensor data and have achieved great success in RUL prediction tasks. However, most of such methods only consider the temporal dependencies in sensor time series, ignoring the spatial dependencies between sensors as well as the importance of sensors and time steps simultaneously. To this end, an RUL prediction method (referred to as AGATT), integrating attention mechanisms, graph attention networks (GATs), and transformer, is proposed. The AGATT uses two parallel channels (i.e., a spatial channel and a temporal channel), each of which comprises an attention mechanism and a GAT. The spatial channel identifies important sensors and learns spatial dependencies, while the temporal one identifies important time steps and learns temporal dependencies. The temporal and spatial features extracted by the two channels are fused to form a sequence that is fed into the transformer to predict RUL. The transformer’s prediction performance is enhanced as its input contains both temporal and spatial information at each time step. A well-known turbofan engine dataset (i.e., the C-MAPSS dataset), which includes four prediction tasks, is used to verify the RUL prediction performance of the AGATT. The experimental results show that the AGATT outperforms state-of-the-art RUL prediction methods in the three prediction tasks and achieves comparable prediction results in another one. In addition, we visualize the degradation feature vectors extracted by the AGATT as well as the importance of different sensors and time steps.</t>
  </si>
  <si>
    <t>In the field of engineering, various systems and components are added with cutting edge technology and complexity. Hence, it is important to know how these systems and components currently work but also how their performance degrades over time. This points towards the field of prognostics, that makes an attempt to predict the future of any system or component using present and past data of that system or component. The main hurdle in this field is to estimate the remaining useful life (RUL) of a system or component. RUL means how long the system's or component's functionality will last. Fault detection is one of the aspects of Prognostics or also referred to in Predictive Maintenance Field. In the proposed paper, for RUL estimation an appropriate algorithm has been put forth, and for Fault detection, the appropriate classification algorithm has been identified, for the respective mentioned datasets.</t>
  </si>
  <si>
    <t>In the era of industry 4.0, safety, efficiency and reliability of industrial machinery is an elementary concern in trade sectors. The accurate remaining useful life (RUL) prediction of an equipment in due time allows us to effectively plan the maintenance operation and mitigate the downtime to raise the revenue of business. In the past decade, data driven based RUL prognostic methods had gained a lot of interest among the researchers. There exist various deep learning-based techniques which have been used for accurate RUL estimation. One of the widely used technique in this regard is the long short-term memory (LSTM) networks. To further improve the prediction accuracy of LSTM networks, this paper proposes a model in which effective pre-processing steps are combined with LSTM network. C-MAPSS turbofan engine degradation dataset released by NASA is used to validate the performance of the proposed model. One important factor in RUL predictions is to determine the starting point of the engine degradation. This work proposes an improved piecewise linear degradation model to determine the starting point of deterioration and assign the RUL target labels. The sensors data is pre-processed using the correlation analysis to choose only those sensors measurement which have a monotonous behavior with RUL, which is then filtered through a moving median filter. The updated RUL labels from the degradation model together with the pre-processed data are used to train a deep LSTM network. The deep neural network when combined with dimensionality reduction and piece-wise linear RUL function algorithms achieves improved performance on aircraft turbofan engine sensor dataset. We have tested our proposed model on all four sub-datasets in C-MAPSS and the results are then compared with the existing methods which utilizes the same dataset in their experimental work. It is concluded that our model yields improvement in RUL prediction and attains minimum root mean squared error and score function values.</t>
  </si>
  <si>
    <t>Recently, machine learning techniques have been used to produce increasingly effective solutions to predict the remaining useful life (RUL) of assets accurately. This paper investigates the effect of different feature engineering approaches to the accuracy of RUL prediction. In this study, six different feature selection methods and many different regression algorithms were applied to choose the most accurate final model for prediction. Applied feature selection algorithms are Chi Squared, Spearman Correlation, Mutual Information, Fisher Score, Pearson Correlation and Count Based. Machine learning algorithms used in this work are Linear Regression, Bayesian Linear Regression, Poisson Regression, Neural Network Regression, Boosted Decision Tree Regression and Decision Forest Regression. In addition, two different feature engineering approaches were also tested on the benchmark dataset by transforming its feature space, with the goal of improving predictive modelling performance. Each combination of these methods were applied and totally 72 different models were constructed and compared with each other to evaluate their performances in terms of five different metrics, including mean absolute error, root mean squared error, relative absolute error, relative squared error and coefficient of determination.</t>
  </si>
  <si>
    <t>The Industrial Internet of Things (I-IoT) enables a smarter maintenance approach for various industrial applications, such as manufacturing, logistics, etc. This approach is based on continuously observing system data to predict device failures and increase device efficiency. This smart maintenance, also known as predictive maintenance (PDM), finds an optimal maintenance schedule to reduce operational and capital costs. Accurate remaining useful life (RUL) prediction is critical for an effective PDM system. Data-driven RUL estimation methods are quite popular owing to their easier implementation. We observe that the performance of data-driven methods varies drastically based on the data set and underlying system parameters, thus making it difficult to have a single algorithm and a parameter set that work best for all settings. We propose an ensemble learning framework, where accurate and diverse base learners are selected out of 20 different state-of-the-art deep learning models. For accuracy, we discover the optimal weights of base learners by constructing an optimization problem. For diversity, we measure the similarity among base learner predictions and iteratively select the most diversified set of models while keeping the accuracy at a certain level. We show that our approach can have 39.2% faster retraining compared to an accuracy-based ensemble with only 3.4% loss in accuracy.</t>
  </si>
  <si>
    <t>Smart manufacturing utilizes a smart maintenance approach, constantly observing system data to estimate machine failure. This smart maintenance, also known as predictive maintenance (PDM), estimates time-to-failure of a machine in order to enable advanced maintenance decisions which bring many advantages such as better inventory management and maximization of equipment lifetime. Predicting remaining useful life (RUL) is crucial to achieving an effective PDM system. Among various RUL prediction approaches, data-driven methods are more appealing due to their easier and quicker implementation. We observe that the performance of data-driven methods varies drastically based on the data set and underlying system parameters, thus making it difficult to have a single algorithm and a parameter set that work best for all settings. Our work proposes an optimally weighted ensemble learner for RUL prediction. We first pre-process input data using Kalman filter, then implement five state-of-the-art deep learning models. We formulate a mathematical optimization problem which determines optimal weights for the selected deep learning models. Our ensemble learner increases the prediction performance by up to 23.4% compared to best single prediction method, and up to 12.1% against the best ensemble method.</t>
  </si>
  <si>
    <t>Unexpected downtime and sudden breakdown of IoT devices can be extremely destructive most especially for safety-critical systems. Condition monitoring and health state estimation are vital techniques for maintaining high reliability and availability. Many data-driven approaches to Remaining Useful Life (RUL) estimation using deep learning algorithms are computationally-intensive and often not feasible on resource-constrained devices. Time lag and network cost associated with massive data transfer to a centralized cloud for processing can be minimized by adopting edge computing. In this paper, we propose a lightweight Long Short-Term Memory (LSTM) based model called LiRUL, suitable for RUL estimation on an edge device. We also implement a tagging function and evaluate our approach on publicly available Turbofan Engine datasets.</t>
  </si>
  <si>
    <t>Summary &amp; ConclusionsThe fundamental concept of prognostics and health management (PHM) is to find an approach to evaluate the system's health and predict its remaining useful life (RUL). In the era of digital transformation, many methods and algorithms from the data science world have been applied to use for PHM modeling. One of the leading algorithms is deep learning. Many of the PHM models proposed during the past few years have shown a significant increasing trend of employing hybrid deep neural network schemes. The hybrid modeling approach is using the combination of multiple types of neural network layers to construct the model architecture which can often provide more accuracy but rather too complex. One possible approach to reduce the complexity of the model is to use the features selection methods prior to the model training process. In this work, the evolutionary selection method was used to select features from C-MAPSS aircraft gas turbine engine dataset [1]. The features selected from evolutionary selection, were then, used to train a hybrid Convolutional Long Short-Term Memory (CNN-LSTM) deep neural network for the C-MAPSS RUL prediction model. The C-MAPSS dataset was derived from the NASA Ames prognostics data repository. The findings show that applying evolutionary selection, combined with CNN-LSTM helps to improve the overall PHM model's performance in both complexity and accuracy.</t>
  </si>
  <si>
    <t>Industry 4.0 is the current development trend in manufacturing technology. Regarding prognostic and health management (PHM) systems, a major task is to predict the remaining useful life (RUL) of a machine. To have precise RUL information, massive sensors should be involved, which leads to the dramatic cost of sensor network construction. Therefore, many sensor selection methods have been proposed to remove the redundant sensors under a certain constraint of RUL estimation. However, those approaches do not consider time-series sensing data, which is an intrinsic feature of mechanical signals. Therefore, the current research suffers from sensor under-killing problems due to the pessimistic consideration. To solve this problem, this work first considers the time-series sensing data to propose an integrated group-based valuable sensor selection algorithm by using the Least Absolute Shrinkage and Selection Operator (LASSO) property. In addition, to reduce the computing and hardware overhead, we further propose a heuristic neural architecture search (NAS) method to reduce the number of neurons in each neural network for further RUL estimation. To verify the proposed approaches, we use the Commercial Modular Aero-Propulsion System Simulation (C-MAPSS) dataset and utilize the PHM score to evaluate the performance of RUL estimation. Compared with the conventional methods, the proposed sensor selection method can reduce the PHM score by 9% to 99% with fewer sensors. On the other hand, the proposed NAS method can reduce the number of neurons by 86% to 89% and reduce the PHM score by 17% to 79% compared with the traditional NAS approaches.</t>
  </si>
  <si>
    <t>This paper develops a framework for determining the Remaining Useful Life (RUL) of aero-engines. The framework includes the following modular components: creating a moving time window, a suitable feature extraction method and a multi-layer neural network as the main machine learning algorithm. The proposed framework is evaluated on the publicly available C-MAPSS dataset. The prognostic accuracy of the proposed algorithm is also compared against other state-of-the-art methods available in the literature and it has been shown that the proposed framework has the best overall performance.</t>
  </si>
  <si>
    <t>Artificial intelligence (AI) models can provide valuable predictions of remaining useful life (RUL), but it is difficult to understand how these ‘black box’ models come to their conclusions. Explainable AI (XAI) seeks ways to make the inner workings of these models more understandable, which in turn may assist in system development and adoption. Here we use SHAP analyses to visualize and interpret interactions between top performing parameters in a high-accuracy neural network model of RUL in a simulated fleet of NASA turbojet engines. Our analyses reveal complex relationships between even the best performing parameters and demonstrate a method for increasing explainability of an AI model by decomposing parameter relationships to better understand how parameter interactions influence model performance.</t>
  </si>
  <si>
    <t>Industrial Internet of Things has significantly boosted predictive maintenance for complex industrial systems, where the accurate prediction of remaining useful life (RUL) with high-level confidence is challenging. By aggregating multiple informative sources of system degradation, information fusion can be applied to improve the prediction accuracy and reduce the uncertainty. It can be performed on the data-level, feature-level, and decision-level. To fully exploit the available degradation information, this article proposes a hybrid fusion method on both the data level and decision level to predict the RUL. On the data level, genetic programming (GP) is adopted to integrate physical sensor sources into a composite health indicator (HI), resulting in an explicit nonlinear data-level fusion model. Subsequently, the predictions of the RUL based on each physical sensor and the developed composite HI are synthesized in the framework of belief functions theory, as the decision-level fusion method. Moreover, the decision-level method is flexible for incorporating other statistical data-driven methods with explicit estimations of the RUL. The proposed method is verified via a case study on NASA's C-MAPSS data set. Compared to the single-level fusion methods, the results confirm the superiority of the proposed method for higher accuracy and certainty of predicting the RUL.</t>
  </si>
  <si>
    <t>Machinery remaining useful life (RUL) prediction plays a pivotal role in modern industrial maintenance. Traditional methods entail the manual selection of useful features, which requires prior knowledge and lack adaptability to diverse cases. Moreover, as features may have different relevance to the degradation process at various stages, the prognostic performance will be limited by the utilization of fixed features throughout the full lifetime. Additionally, most deep-learning methods lack the perception of global information of features, which is critical to RUL prediction. To tackle these issues, an adaptive feature utilization method with a separate gating mechanism and global temporal convolutional network (SGGTCN) is proposed in this article. First, a separate gating mechanism is proposed to adaptively model temporal information within each feature individually through a series of designed separate gated residual modules. Second, an adaptive feature utilization method is proposed to evaluate and dynamically weigh feature importance. Third, a global temporal convolutional network (GTCN) is proposed to model and fuse global temporal information for comprehensive sequential modeling. The effectiveness and superiority of the proposed method are validated by two prognostic case studies of turbofan engines and bearings.</t>
  </si>
  <si>
    <t>Remaining Useful Life (RUL) estimation is a crucial technology in prognostic and health management (PHM) for modern aero-engines, as it ensures the reliability and safety of aircraft. With advances in sensor technology, data-driven approaches for RUL estimation have gained significant interest in recent years, especially deep learning-based methods. To further contribute to the field and improve the accuracy of RUL estimation, this paper, proposes novel Transformer-based fusion models for aero-engine RUL estimation. The vanilla Transformer is adapted for RUL estimation by modifying its structure based on the characteristics of aero-engine sensor data. The modified Transformer is then fused with Long Short-Term Memory (LSTM) and Convolutional Neural Network (CNN) to extract degradation features from multiple aspects. Specifically, the LSTM and CNN layers are incorporated into the decoder and encoder of the Transformer. The effectiveness and superiority of the proposed models are demonstrated through experiments on the C-MAPSS benchmark dataset. The experimental results show that the proposed LSTM-Transformer fusion model outperforms the existing state-of-the-art approaches, with up to 66.53% and 84.86% improvement in RMSE and score metrics, respectively.</t>
  </si>
  <si>
    <t>In modern industrial systems, condition-based maintenance (CBM) has been wildly adopted as an efficient maintenance strategy. Prognostics, as a key enabler of CBM, involves the kernel task of estimating the remaining useful life (RUL) for engineered systems. Much research in recent years has focused on developing new machine learning (ML) based approaches for RUL estimation. A variety of ML algorithms have been employed in these approaches. However, there was no research on applying deep reinforcement learning (DRL) to RUL estimation. To fill this research gap, a novel DRL based prognostic approach is proposed for RUL estimation in this paper. In the proposed approach, the conventional RUL estimation task is first formulated into a Markov decision process (MDP) model. Then an advanced DRL algorithm is employed to learn the optimal RUL estimation policy from this MDP environment. The effectiveness and superiority of the proposed approach are demonstrated through a case study on turbofan engines in C-MAPSS dataset. Compared to other approaches, the proposed approach obtains superior performance on all four sub-datasets of C-MAPSS dataset. What is more, on the most complicated sub-datasets FD002 and FD004, the RMSE metric is improved by 14.4% and 7.81%, and the score metric is improved by 3.7% and 48.79%, respectively.</t>
  </si>
  <si>
    <t>The data collected by various sensors in monitoring the operating status of aero-engines can be used to predict the Remaining Useful Life (RUL) of aero-engines. This dataset has characterisitcs of high dimensions and large scale, which increase the difficulty of accurately predicting RUL. To obtain more accurate prediction results, this paper proposes a prediction model based on dynamic ensemble learning to predict RUL of aero-engines. The model selects the K nearest neighbor samples of one testing sample, dynamically determines the weight of each learner by evaluating the local performance of this learner in the neighbor samples, and constructs a weighted kernel density estimation function based on previously calculated weights to achieve integrated prediction of multiple base learners dynamically. In order to better determine the similarity between the data, an improved adaptive KNN (K-Nearest Neighbor) algorithm is introduced, and the importance of each sensor is introduced into the traditional distance measurement, and the adaptive K value selection is realized through the relationship between the global average density and the local density. In order to reflect the short-term and long-term dependencies between samples in dataset better, neural network LSTM (Long Short-Term Memory) is selected as the base learner of the dynamic ensemble learning model. Finally, the aircraft engine simulation data set C-MAPSS released by NASA is used for simulation verification. The experimental results show that the model proposed in this paper can improve the forecast precision of aero-engines’ RUL.</t>
  </si>
  <si>
    <t>Machine remaining useful life (RUL) prediction is vital in improving the reliability of industrial systems and reducing maintenance cost. Recently, long short-term memory (LSTM) based algorithms have achieved state-of-the-art performance for RUL prediction due to their strong capability of modeling sequential sensory data. In many cases, the RUL prediction algorithms are required to be deployed on edge devices to support real-time decision making, reduce the data communication cost, and preserve the data privacy. However, the powerful LSTM-based methods which have high complexity cannot be deployed to edge devices with limited computational power and memory. To solve this problem, we propose a knowledge distillation framework, entitled KDnet-RUL, to compress a complex LSTM-based method for RUL prediction. Specifically, it includes a generative adversarial network based knowledge distillation (GAN-KD) for disparate architecture knowledge transfer, a learning-during-teaching based knowledge distillation (LDT-KD) for identical architecture knowledge transfer, and a sequential distillation upon LDT-KD for complicated datasets. We leverage simple and complicated datasets to verify the effectiveness of the proposed KDnet-RUL. The results demonstrate that the proposed method significantly outperforms state-of-the-art KD methods. The compressed model with 12.8 times less weights and 46.2 times less total float point operations even achieves a comparable performance with the complex LSTM model for RUL prediction.</t>
  </si>
  <si>
    <t>Dear Editor, This letter focuses on the problem of remaining useful life (RUL) prediction of equipment. Existing graph neural network (GCN)-based approaches merely provide the point estimation of RUL. However, the estimated RUL often varies widely due to the model parameters and the noise in data. It is important to know the uncertainty in predictions for reliable risk analysis and maintenance decision making. To map the relationship between noisy condition monitoring data and RUL with uncertainty, we propose a recurrent graph convolutional network with uncertainty estimation (RGCNU) for RUL prediction. In our approach, the correlation exploiting module captures the spatial-temporal correlations based on the learned graph structure. Furthermore, the fusion module associates the RUL prediction and data uncertainty to improve the robustness of the model to noisy data.</t>
  </si>
  <si>
    <t>Recurrent Neural Networks (RNNs) are preferred over other machine learning approaches for prediction tasks involving sequential or time series data due to its inherent capa-bility of capturing temporal context. However, the conventional RNN models such as Elman RNN, Long Short-Term Memory (LSTM) and Gated Recurrent Unit (GRU) in their present form are not able to handle explicit contexts. Currently, in several application areas, it is easy to acquire data not only from the monitored entity, but also from the operating environment. The additional data that is available from the problem domain, which essentially is not used independently for learning models, is considered here as explicit context. In this paper, we present a novel RNN architecture, referred to as CiRNN (Context Inte-grated RNN) that integrates the explicit contexts represented in the form of contextual features. In CiRNN, contextual features weight the primary input features such that the features which are more relevant to a given context are given more importance. The proposed approach is applied to engine health prognostics to demonstrate its efficacy when context is available. We used the NASA Turbofan Engine Degradation Simulation dataset for estimating Remaining Useful Life (RUL) as it provides both primary and contextual features. We compared CiRNN with the state-of-the-art methods and observed improved prediction results.</t>
  </si>
  <si>
    <t>Predicting remaining useful life (RUL) accurately is crucial for improving the reliability of the digitized maintenance and optimizing the operating cycle of devices. Based on the attention mechanism, this article proposes a temporal convolutional neural network (TCN)-bidirectional gate recurrent unit (BiGRU) model for the RUL prediction. The proposed model can accurately predict the RUL by fusing the time-series information recorded by multiple sensors. To suppress noise signals, the sensor’s raw signal filtered by the contribution rate is processed by variational mode decomposition (VMD) and decomposed into intrinsic mode components (IMFs) with different modes. Then, grid search and ${K}$ -fold cross validation are performed to determine the optimal hyperparameters of the proposed Attention TCN-BiGRU model to accurately capture the correlation of IMFs in the spatial dimension and the decay characteristics in the temporal dimension. The performance of the proposed model is validated on the commercial modular aero-propulsion system simulation (C-MAPSS) turbofan engine dataset and the sealing ring dataset. The experimental results indicate that the proposed model can achieve more accurate RUL predictions than other related models.</t>
  </si>
  <si>
    <t>Accurate remaining useful life (RUL) prediction is important in industrial systems. It prevents machines from working under failure conditions, and ensures that the industrial system works reliably and efficiently. Recently, many deep learning based methods have been proposed to predict RUL. Among these methods, recurrent neural network (RNN) based approaches show a strong capability of capturing sequential information. This allows RNN based methods to perform better than convolutional neural network (CNN) based approaches on the RUL prediction task. In this paper, we question this common paradigm and argue that existing CNN based approaches are not designed according to the classic principles of CNN, which reduces their performances. Additionally, the capacity of capturing sequential information is highly affected by the receptive field of CNN, which is neglected by existing CNN based methods. To solve these problems, we propose a series of new CNNs, which show competitive results to RNN based methods. Compared with RNN, CNN processes the input signals in parallel so that the temporal sequence is not easily determined. To alleviate this issue, a position encoding scheme is developed to enhance the sequential information encoded by a CNN. Hence, our proposed position encoding based CNN called PE-Net is further improved and even performs better than RNN based methods. Extensive experiments are conducted on the C-MAPSS dataset, where our PE-Net shows state-of-the-art performance.</t>
  </si>
  <si>
    <t>Prognostics is a major activity in the field of prognostics and health management. It aims at increasing the reliability and safety of systems while reducing the maintenance cost by providing an estimate of the current health status and remaining useful life (RUL). Classical RUL estimation techniques are usually composed of different steps: estimations of a health indicator, degradation states, a failure threshold, and finally the RUL. In this work, a procedure that is able to estimate the RUL of equipment directly from sensor values without the need for estimating degradation states or a failure threshold is developed. A direct relation between sensor values or health indicators is modeled using a support vector regression. Using this procedure, the RUL can be estimated at any time instant of the degradation process. In addition, an offline wrapper variable selection is applied before training the prediction model. This step has a positive impact on the accuracy of the prediction while reducing the computational time compared to existing indirect RUL prediction methods. To assess the performance of the proposed approach, the Turbofan dataset, widely considered in the literature, is used. Experimental results show that the performance of the proposed method is competitive with other existing approaches.</t>
  </si>
  <si>
    <t>With the development of sensing techniques, multisensor long-sequence monitoring signals are available to provide abundant information from sensory and temporal dimensions. It raises high demands for remaining useful life (RUL) prediction methods on effectively mining degradation information from enormous data. However, sensor sensitivity variations under different temporal scales and degradation stages are not explicitly considered. The local feature representation and its adaptive integration with global dependencies remain unexplored. These deficiencies limit the representational power and prediction accuracy of the existing prognostic models. Therefore, a multiscale feature extension enhanced deep global–local attention network (MS-DGLAN) is proposed for RUL prediction. First, the designed multiscale dynamic time warping feature extension dynamically identifies multisensor degradation sensitivity and fully exploits transient and temporal-average signal features. Furthermore, the deep global–local attention network (DGLAN) achieves parallel extraction and adaptive interactivity of coarse-to-fine level features, leading to complete high-level representations. Hereinto, the developed multidimensional attention and local-focused mask endow DGLAN with featurewise long-term dependency modeling and content-dependent detail perception abilities, respectively. MS-DGLAN synergistically considers salient sensory information identification and global–local temporal feature integration, thus processing multisensor long-sequence data more effectively. Moreover, it has high parallel computing efficiency and is more interpretable for its fully attention-based structure. Case studies on four turbofan engine datasets are conducted to demonstrate the superiority of the proposed method.</t>
  </si>
  <si>
    <t>Remaining Useful Life (RUL) is an essential factor in the Prognostics and Health Management (PHM) field. A reliable and accurate RUL estimation of the condition monitoring data could maximize system performance and reduce maintenance costs. Recently, with a surge of interest in deep learning (DL) and the rise of computational power, many state-of-the-art neural networks have been introduced in the PHM field. However, the previously proposed networks have drawbacks in handling sequential tasks. For example, the widely-used Recurrent Neural Network (RNN) and Long Short-term Neural Network (LSTM) have long-term dependency problems and gradient vanishing problems. In this paper, we adopt the Temporal Convolutional Network (TCN), which excels in sequential data processing and avoid potential problems shared by the aforementioned models. We have leveraged TCN on the C-MAPSS Dataset from NASA to examine its performance in RUL estimation. Our experiments result shows that TCN outperforms all the previous proposed neural networks for RUL estimation, which indicates the potential of TCN applications in the PHM field.</t>
  </si>
  <si>
    <t>Data-driven Prognostic(DDP) has become one of the major method of component of prognostic and healthy management(PHM) systems in the industrial area. The fault prediction methods mainly include fault failure probability assessment and remaining useful life(RUL) prediction. As the basis for the development of equipment maintenance strategy, the remaining service life prediction is one of the important links of PHM. Accurately predicting the RUL can provide comprehensive, accurate and effective information for the development of equipment maintenance strategies, which helps to avoid equipment failure and reduce the loss caused by failure, thus ensuring the safe and reliable operation of the equipment. In recent years, the RUL prediction has received extensive attention in research and engineering fields and achieved certain results. Among them, the method based on degraded data modeling has become one of the mainstream methods in the field of life prediction because it does not require failure data and the convenience of characterizing the uncertainty of degradation. DDP about RUL method based on degradation data can be classified into the machine learning method and the mathematical statistics method. Prognostic techniques are designed to accurately estimate the RUL of subsystems or components using sensor data. However, mathematical statistics methods of estimating RUL use sensor data to make assumptions as to how the system degrades or fades (eg, exponential decay); As well as the current some machine learning methods ignore the uncertainty. Based on current problems, we propose a novel Long-Short Term Memory(LSTM) Neural Network complement with Uncertainty: automatically learn higher-level abstract representations from the underlying raw sensor data, and use these representations to estimate RUL from the sensor data; it does not rely on any degradation trend assumption, is robust to noise, and can handle missing values and uncertainty in sensor data. We compared several publicly available algorithms on a publicly available Turbofan engine dataset and found that several of the proposed metrics (Score, etc.) outperformed the previously proposed state-of-art techniques.</t>
  </si>
  <si>
    <t>Predictive maintenance is a very important need and is used frequently in many areas. One of them is monitoring sensors of water critical infrastructure. In this article, we focus on sensor data fault classification and remaining useful life (RUL) estimation of sensors of water management infrastructures. We implement different data-driven models to classify sensor faults and estimate the RUL of sensors on our synthetically created datasets that accurately match real predictive maintenance data. The best model, decision tree (DT), has an accuracy of 99% with the smallest training and prediction times for sensor data fault classification. In addition, the best RUL estimator is a convolutional neural network (CNN) with long-short term memory with 86% accuracy value. Experimental results show that our datasets will lead to works in the field of sustainable water governance in the literature.</t>
  </si>
  <si>
    <t>In this paper, a study of prediction of the Remaining Useful Life (RUL) of an aircraft’s turbofan engine is explored by analyzing a data set of a real-life turbofan engine from the Prognostics Data Repository of NASA and using the Principal Component Analysis (PCA) for data reduction and preprocessing, then selecting machine learning algorithms, mainly the Random Forest (RF) and Gradient Boosted Machine (GBM) so that a model can be trained to predict the possible failures through developing a model to estimate the RUL of the functionality of the turbofan engine.</t>
  </si>
  <si>
    <t>In the recent years, industries such as aeronautical, railway, and petroleum has transitioned from corrective/preventive maintenance to condition based maintenance (CBM). One of the enablers of CBM is Prognostics which primarily deals with prediction of remaining useful life of an engineering asset. Besides physics-based approaches, data driven methods are widely used for prognostics purposes, however the latter technique requires availability of run to failure datasets. In this manuscript authors have aimed at performing exploratory data analysis (EDA) on the New Commercial Modular Aero-Propulsion System Simulation (N-CMAPSS) dataset published by NASA. Although 8 datasets are publicly available, authors have chosen dataset 3 (DS03) for EDA in this paper which consists of 9.8 million instances and 47 features. The main aim of doing EDA is to gain better understanding of the dataset as it would facilitate in building a deep learning model that can be used for predicting RUL of the aircraft engines.</t>
  </si>
  <si>
    <t>Remaining Useful Life (RUL) prognostics and pre-failure warning for complex industrial systems enables the timely detection of hidden problems and effectively avoids multiple accidents. Therefore, highly accurate and reliable RUL prediction is crucial. Bayesian neural networks can model the uncertainty in the process of equipment degradation while effectively assessing RUL, which helps to implement reliable risk analysis and maintenance decisions. In this paper, we propose a Convolutional Bayesian Long Short-Term Memory neural network (CB-LSTM)-based RUL prediction algorithm, which uses a Convolutional Neural Network (CNN) to implicitly extract features from training data, to generate an abstract representation of the input signal, and combine it with a Bayesian Long Short-Term Memory neural network (B-LSTM) to build a multivariate time series prediction model. The method is validated on the C-MAPSS dataset by NASA. The experimental results show that the method has good prediction accuracy and uncertainty quantification ability.</t>
  </si>
  <si>
    <t>As the core component of an aircraft, an aero-engine provides power to the aircraft and its reliability is the key to ensure the safety of the aircraft. The remaining useful life prediction is of great significance to improve the availability of aero engines and reduce their maintenance costs. To achieve end-to-end RUL prediction and improve the prediction accuracy, this paper proposes an aero-engine remaining life prediction method based on the MPFAM-FCN model, and experiments are conducted on the dataset of C-MAPSS to verify the effectiveness of the proposed method. First, the C-MAPSS dataset is preprocessed; then the training set is input to the MPFAM-FCN prediction model for training; finally, the validation comparison is carried out based on the C-MAPSS dataset. The results show that the model can accurately predict the remaining service life of an aero-engine, and its prediction is also better than some existing advanced algorithms.</t>
  </si>
  <si>
    <t>One of the significant tasks in remaining useful life (RUL) prediction is to find a good health indicator (HI) that can effectively represent the degradation process of a system. However, it is difficult for traditional data-driven methods to construct accurate HIs due to their incomprehensive consideration of temporal dependencies within the monitoring data, especially for aeroengines working under nonstationary operating conditions (OCs). Aiming at this problem, this article develops a novel unsupervised deep neural network, the so-called times series memory auto-encoder with sequentially updated reconstructions (SUR-TSMAE) to improve the accuracy of extracted HIs, which directly takes the multidimensional time series as input to simultaneously achieve feature extraction from both feature-dimension and time-dimension. Further, to make full use of the temporal dependencies, a novel long-short time memory with sequentially updated reconstructions (SUR-LSTM), which uses the errors not only from the current memory cell but also from subsequent memory cells to update the output layer’s weight of the current memory cell, is developed to act as the reconstructed layer in the SUR-TSMAE. The use of SUR-LSTM can help the SUR-TSMAE rapidly reconstruct the input time series with higher precision. Experimental results on a public dataset demonstrate the outstanding performance of SUR-TSMAE in comparison with some existing methods.</t>
  </si>
  <si>
    <t>In modern industry, the accurate prediction of remaining useful life(RUL) contributes to the equipment safety and economic effectiveness. Aiming at the RUL prediction, this paper proposed a Bayesian temporal convolutional network (BayesianTCN) under the Bayesian deep learning framework. BayesianTCN outputs not only the RUL prediction, but also the associated confidence interval by Monte-Carlo simulation. This quantifies the RUL prediction uncertainty. Experimental results on CMAPSS datasets show that our model has higher fitting degree and lower uncertainty than BayesianLSTM, and performs well whether in simple or complex conditions.</t>
  </si>
  <si>
    <t>In aviation, predictive maintenance is essential for raising aircraft safety, cutting downtime, and optimizing maintenance schedules. The proposed research introduces a new method for forecasting aviation maintenance using a hybrid model Long Short-Term Memory (LSTM) with Gradient Boosting (GB). The suggested GB-LSTM methodology uses historical data on sensor readings, maintenance records, aircraft operations and failure incidences to create a predictive model that can predict component failures and calculate remaining usable life (RUL). Component failure prediction, RUL estimate, and anomaly detection are just a few of the duties that are addressed in this article about predictive maintenance. Utilizing metrics that are accepted in the industry, the model’s performance is extensively assessed to guarantee its efficacy and dependability in practical implementations. By providing a reliable and effective solution for predictive maintenance, which has the potential to significantly reduce costs, boost operational effectiveness, and enhance aircraft safety, this research makes a contribution to the aviation sector. The results demonstrate the proposed GB-LSTM potential as a useful Neural Network algorithm for predicting airplane maintenance.</t>
  </si>
  <si>
    <t>The health indicator (HI) of rotating machinery affects the reliability and accuracy of its remaining useful life (RUL) prediction. Convolutional autoencoder (CAE) is widely used for HI construction with the advantage of being unsupervised, but it still suffers from two problems: 1) the shallow learning of local spatial features and the neglect of global temporal features result in poor performance of the constructed HI trend and 2) a non-end-to-end form that requires human involvement, which is time-consuming and labor-intensive. Therefore, a novel unsupervised spatiotemporal enhanced convolutional autoencoder (STECAE) network is proposed in this article, which can directly enhance feature mining on raw data in both temporal and spatial dimensions without any prior knowledge. The STECAE network mainly consists of three components: spatial mining module (SMM), temporal learning module (TLM), and trend compensation mechanism (TCM). SMM enhances the deep mining of local spatial features via deep residual shrinkage module. TLM mines global temporal features through the gate recurrent unit (GRU). TCM acts as a bridge for spatiotemporal connectivity to improve the model’s global sensing field and HI’s trend performance. The effectiveness of the proposed method is validated through the dataset of rolling bearings and aero engines. The results show that compared to the existing state-of-the-art methods, the HI constructed by the proposed method is closer to 1 in terms of the evaluation metric values and has a lower RUL prediction error. The high-quality HI constructed by the proposed method can provide a reliable basis for RUL prediction.</t>
  </si>
  <si>
    <t>Condition-based maintenance (CBM) is a maintenance method that has promise within the prognostics and health management (PHM) discipline. The determination of the Remaining Useful Life (RUL) of equipment is widely recognized as a complex prognostic task, generating significant concern in both corporate and academic contexts. The precision of basic machine learning and statistical approaches is insufficient for practical applications. Given the limitations of the CNN in effectively capturing implicit temporal information for precise prediction, we suggest the use of a Transformer-GRU Network including an encoder and decoder component. The Transformer encoder use the Multi-head Self-Attention mechanism to effectively capture the important temporal information. Following this, the GRU decoder is used to rebuild the merged sequence order that was first encoded by the Transformer encoder. The experimental results indicate that the proposed technique exhibits higher performance in comparison to the existing state-of-the-art algorithms.</t>
  </si>
  <si>
    <t>Emerging multisource data provide a promising way to make breakthroughs in remaining useful life prediction. Due to the diversity in industrial sites and the complexity of the engineering systems, a large amount of degradation information of machinery is hidden in multitype data, which poses a challenge to adequately capture the complex features that jointly affect remaining useful life. To this end, we propose an interactive attention-based deep spatio-temporal network to effectively fuse vibration waveforms and time-varying operating signals. Specifically, the spatio-temporal structure in the proposed model has the ability to mine long-term dependence and local spatial information from raw multisource data simultaneously. An interactive attention mechanism is used to weight the extracted feature contributions from different source dynamically. Furthermore, a modified mean absolute percentage error criterion is designed in the training process for the inherent properties of the remaining useful prediction. For illustration, a case study of a rotating machinery in an oil refinery and a public dataset of an aircraft engine are investigated. The extensive experiments have demonstrated that, compared to relying solely on either vibrational or operating signals and different fusion strategies, the proposed model can effectively integrate multisource data to reduce prediction loss with an acceptable performance.</t>
  </si>
  <si>
    <t>The realm of aircraft maintenance involves predictive maintenance, which utilizes historical data and machine parts' performance to anticipate the need for maintenance activities. The primary focus of this paper is to delve into the application of predictive maintenance of aircraft gas turbine engines. Our methodology involves assigning a randomly chosen deterioration value and monitoring the change in flow and efficiency over time. By carefully analyzing these factors, we can deduce whether the engines are at fault and whether their condition will deteriorate further. The ultimate objective is to identify potential engine malfunctions early to prevent future accidents. Recent years have witnessed the emergence of multiple machine learning and deep learning algorithms to predict the Remaining Useful Life (RUL) of engines. The precision and accuracy of these algorithms in assessing the performance of aircraft engines are pretty promising. We have incorporated a hybrid model on various time series cycles to enhance their efficacy further. Employing data collected from 21 sensors, we can predict the remaining useful life of the turbine engines with greater precision and accuracy.</t>
  </si>
  <si>
    <t>Prognostic health management of the safety critical systems (SCS) has gained more attention in recent times because of its failure consequences. There are many approaches proposed with complex methodologies to estimate the remaining useful life (RUL) of the SCS. Data availability, interpretability, and implementation of these methods remain a challenge. This article presents a robust method for predicting RUL using basic machine learning (ML) algorithms. The study demonstrates that effective data preprocessing and feature engineering can surpass the performance of more complex models like recurrent neural networks (RNNs) and deep neural networks (DNNs). Techniques such as hyperparameter tuning and cross-validation are utilized to enhance prediction accuracy. A systematic comparison of various ML models highlights their performance and provides insights into their operational efficiencies. Furthermore, the integration of risk level classification improves the interpretability of the models and supports timely maintenance scheduling, thereby preventing potential system failures. The adaptability of this method to other safety-critical systems and its potential for real-time application are also discussed. The study is performed on the CMAPPS dataset, which provides the deterioration data of turbofan engines for different units, it is implemented on Python 3.10.1 platform. The trained models are evaluated and compared based on metrics like root mean square (RMSE) and accuracy.</t>
  </si>
  <si>
    <t>The industrial Internet of Things (IIoT) is the use of Internet of Things (IoT) technologies in manufacturing which tackles smartly the machine data generated by various sensors and applies various analytics on it to gain useful information. Predictive maintenance (PdM) is a method of preventing asset failure by analyzing production data and identifying patterns to predict issues before they happen. IoT Sensor nodes are also vulnerable to different threats and attacks, which primarily include false data injection attack (FDIA). This paper predicts the accurate remaining useful life (RUL) of IoT device through industrial predictive maintenance (PdM) and exhibits the effect of FDIA on a PdM system through convolutional neural network (CNN) and gated recurrent unit (GRU), for predicting the RUL using the C-MAPSS dataset of a turbo fan engine and gives their comparative result.</t>
  </si>
  <si>
    <t>In order to realize the remaining useful life (RUL) prediction of ac contactor and improve the operation reliability of the low-voltage power distribution system, a RUL prediction method based on modified multiscale permutation entropy (MMPE) and long short-term memory (LSTM) with dual attention (DA) mechanism is proposed. First of all, MMPE is used to analyze the performance degradation of ac contactor, mine the change law of feature parameters, and effectively detect the performance inflection point in the degradation process. Second, the LSTM with DA mechanism realizes the quantitative RUL prediction. In order to improve the RUL prediction performance, the feature attention mechanism and the temporal attention mechanism, respectively, assign weights to input features and time steps. Finally, a case analysis is carried out. The results show that the proposed method can effectively realize the quantitative RUL prediction, and the prediction error is smaller compared with the existing methods.</t>
  </si>
  <si>
    <t>One of the basic tools in prognosis and health care is data based life-expectancy estimation prediction. In this paper, We provide a model to enhance the precision of her RUL forecasts for aviation engines, which is purely based on attentional mechanisms. This attention models include two subtypes: timing enhanced attention models and multi headed intra-attention models. Scaled dot product attention is used in multi-headed self-attention models to extract temporal dependencies, while to improve and expedite the feature selection process, timing-improved attention models are employed. In this research, data from the Commercial Modular Air Propulsion System Simulation (C-MAPSS) turbo fan engine simulation developed at NASA Ames is used to compare the suggested technique with existing models. With an RMSE value of 8.08 for FD001 and 8.84 for FD003 in the C-MAPSS data set, the suggested model was able to perform better. The model’s superiority in terms of methodology is supported by experimental findings.</t>
  </si>
  <si>
    <t>The estimation of a system's or a component's remaining useful life (RUL) is considered the most complex task in predictive maintenance, at the same time the most beneficial one. In this brief review paper, we survey the state-of-the-art in machine learning-based RUL prognosis based on research on NASA's C-MAPSS data set. We identify the frequently used models, comparatively evaluate model performance and survey the used feature extraction methods. As a main contribution, we formulate challenges in the field, independently of the C-MAPSS data set. Among the challenges are interpretability, model uncertainty and domain adaptation, i.e. transfer learning. The identified challenges may serve to identify potential research directions, in order to further push the field of machine learning applied to RUL prognosis.</t>
  </si>
  <si>
    <t>Remaining useful life (RUL) prediction of aeroengine is a crucial problem in the aerospace industry and it is usually based on monitoring sensor parameters. Accurate RUL prediction is of great significance to ensure the safety of aero-engine and save maintenance costs. LSTM is widely used in solving RUL prediction problem because of its obvious advantages on dealing with time series. In order to both consider temporal and spatial features, we use deep convolutional LSTM (ConvLSTM) as basic computation unit. In this paper, we propose a novel method by embedding multilayer ConvLSTMs into U-Net structure. We firstly get the two-dimensional spatiotemporal features by data preprocessing layer and then feed them into the network. In addition, we also provide a simplified model by replacing ConvLSTM with ConvJANET (convolutional Just Another Network), which has less parameters and faster inference speed. Experiments on dataset C-MAPSS are conducted and the proposed model shows the advantages both in effectiveness and speed compared with other related methods.</t>
  </si>
  <si>
    <t>For the remaining useful life (RUL) prediction of complex systems, some data in a large amount of multisensor monitoring data do not effectively characterize the degradation of complex systems, while there is redundancy between sensor data, which leads to low accuracy of prediction results. Therefore, a high-dimensional kernel density estimation (KDE) RUL prediction method was proposed with an adaptive relative density window width based on multisource information fusion, which contains a multiindicator sensor evaluation algorithm based on the entropy weight method and the maximum relevance–minimum redundancy (mRMR) sensor selection algorithm. First, the trendability, monotonicity, predictability, and robustness are proposed to evaluate the sensor data based on the mapping relationship between the sensor data and random degradation characteristics of the system. Moreover, a comprehensive evaluation indicator is constructed using the entropy weighting method to select sensors with higher comprehensive scores, which can better characterize the system degradation. Furthermore, an mRMR based on mutual information (MI) is proposed to select the sensor group that has the maximum relevance to the runtime and minimum redundancy of information between multisensor data. Moreover, a high-dimensional KDE RUL prediction model with adaptive relative density window width is established based on feature-level information fusion. Finally, the accuracy and effectiveness of the proposed method are verified by C-MAPSS data and N-MAPSS.</t>
  </si>
  <si>
    <t>Real-time and accurate prediction of remaining useful life (RUL) is important to safe operation and maintenance (O&amp;M) planning of mechanical equipment. However, the uncertainty of online RUL prediction is difficult to predict with most current deep learning (DL)-based methods, making the prediction results difficult to convince. Furthermore, the offline-trained DL model is unable to adaptively update the network parameters online when acquiring new data, leading to a decrease in RUL prediction accuracy. To overcome these problems, an innovative approach based on the incremental contrast hybrid model is proposed for online RUL prediction with uncertainty quantification, which combines the contrastive learning transformer (CLformer) with the enhanced generalized Wiener process (EGWP) to describe trends in mechanical degradation. First, a CLformer is developed for online trend prediction, and an incremental contrastive learning strategy is designed for online adaptive updating of CLformer parameters to reduce prediction offset errors. Then, the degradation increments within the EGWP state-space equations are predicted online by the proposed CLformer network for online updating of EGWP parameters. Finally, online prediction of the machine RUL is provided by the CLformer, whereas the hybrid model provides the probability density function of RUL. The effectiveness of the proposed method is verified using two publicly available datasets and the journal-bearing dataset of the nuclear-circulating water pump. The results demonstrate the ability of the proposed method to dynamically update model parameters when new data are acquired online while giving the RUL prediction values and uncertainties.</t>
  </si>
  <si>
    <t>In the age of industry 4.0 and smart manufacturing, a large volume of sensor data is produced from cyber-physical systems (CPS) and prediction of remaining useful life (RUL) of a machine or system becomes crucial for prognostics and health management (PHM). Several linear regression and deep learning models have been studied to extract features from segmented time windows and learn the degradation patterns. However, distributions of features are varying between source learning domain and target test domains, due to different working conditions and environments. Thus, the generalization of traditional methods will be influenced, which leads to performance degradation. This paper develops a domain adaptive CNN-LSTM (DACL) model to predict the RUL of a system based on the multi-dimensional sensor data. The DACL model combines the CNN and LSTM with domain adaptive transfer mechanism and takes the operating conditions into consideration. The features extracted by CNN of both source and target data are transformed to a higher dimensional space by reproducing kernel Hilbert space (RKHS) and the loss function is compensated by using maximum mean discrepancy (MMD) to reduce the distributions discrepancy. The model is evaluated on C-MAPSS dataset and demonstrate its performance improvement by comparing with previous methods.</t>
  </si>
  <si>
    <t>In this paper we explore the effectiveness of ensemble learning in the failure prognosis field by MLP neural network. An effective ensemble should consist of a set of learners that are both accurate and diverse. In the training stage, we use the Adaboost.R2 technique to train several weak learners (multi layer perceptron network-MLP) to increase the diversity of the individual models. In the prediction stage, we focus on the design of the fusion of the weak learner ensemble. In contrast with the traditional static weight allocation method based on the overall data set, we propose a dynamic weight allocation method, based on the performance of an individual weak learner on the subset. The idea behind this method was to use a test sample's neighbors to estimate the accuracy and bias of the individual weak learner when the learner is used to make the prediction. An improved hyperrectangle neighborhood defining method is proposed in this paper. Some experiments using MLP neural network as a weak learner on a NASA turbofan engine degradation simulation dataset were carried out. The preliminary empirical comparisons showed higher performance of the novel ensemble learning methodology for the RUL estimation of engineering systems.</t>
  </si>
  <si>
    <t>The main objective of this works is to study and improve the performances of the Single hidden Layer Feedforward Neural network (SLFN) for the application of Remaining Useful Life (RUL) prediction of aircraft engines. The most common problems in SLFNs based old training algorithms such as backpropagation are time consuming, over-fitting and the appropriate network architecture identification. In this paper a new incremental constructive learning algorithm based on Extreme Learning Machine algorithm is proposed for founding the appropriate architecture of a neural network under less computational costs. The aim of the proposed training approach is to study its maximum capabilities during RUL prediction by reducing over-fitting and human intervention. The performances of the proposed approach which are evaluated on C-MAPPS dataset and compared with its original variant from the literature. Experimental results proved that the new algorithm outperforms the old one in many metrics evaluations.</t>
  </si>
  <si>
    <t>In the context of Industry 4.0, intelligent manufacturing services put forward the requirement of rapid response in the remaining useful life (RUL) of machinery. To achieve fast-responding and highly accurate RUL prediction services while mining the intra-kernel correlations of the sensor monitoring data, a deep learning-based cloud–edge collaboration framework was proposed in this article. We encapsulated a cloud prediction engine (Cloud-PE) with a deep prediction model in the cloud service layer and an edge prediction engine (Edge-PE) with a shallow prediction model in the edge service layer. The Cloud-PE assisted the Edge-PE in achieving fast and highly accurate RUL prediction by sharing depth model parameters. Both prediction models were constructed on the basis of a novel blueprint separable convolution neural network. To continuously improve the performance of Edge-PE in a context-aware manner, we adopted an update method for the Edge-PE with the assistance of the Cloud-PE. The experimental results demonstrated that the proposed framework can provide more accurate RUL prediction than existing data-driven prediction methods, and the training time of the prediction model is also significantly reduced.</t>
  </si>
  <si>
    <t>Prediction of a machine’s Remaining Useful Life (RUL) is one of the key tasks in predictive maintenance. The task is treated as a regression problem where Machine Learning (ML) algorithms are used to predict the RUL of machine components. These ML algorithms are generally used as a black box with a total focus on the performance without identifying the potential causes behind the algorithms’ decisions and their working mechanism. We believe, the performance (in terms of Mean Squared Error (MSE), etc.,) alone is not enough to build the stakeholders’ trust in ML prediction rather more insights on the causes behind the predictions are needed. To this aim, in this paper, we explore the potential of Explainable AI (XAI) techniques by proposing an explainable regression framework for the prediction of machines’ RUL. We also evaluate several ML algorithms including classical and Neural Networks (NNs) based solutions for the task. For the explanations, we rely on two model agnostic XAI methods namely Local Interpretable Model-Agnostic Explanations (LIME) and Shapley Additive Explanations (SHAP). We believe, this work will provide a baseline for future research in the domain.</t>
  </si>
  <si>
    <t>Deep learning methods have received tremendous attention in remaining useful life (RUL) prediction in recent years. Despite the promising results achieved by those deep learning methods, they failed to take account of the impact of varying future operations on RUL prediction and prognostics uncertainty. In most industrial scenarios, the RUL of products is closely related to future missions and loading profiles, and they ought to be considered for RUL prediction. In addition, Bayesian deep learning treats the model parameters as random variables, and takes advantage of the Bayesian formulas for adaptive model parameter updating to obtain credible intervals of RUL prediction. In this article, a Bayesian dual-input-channel long short-term memory (BDIC-LSTM) network is put forth to conduct the point estimation and credible interval estimation of RUL prediction. The BDIC-LSTM network consists of a DIC-LSTM network and an improved Monte Carlo dropout (IMCD) method to effectively extract the features of future operations and quantify the prognostics uncertainty, respectively. In the DIC-LSTM network, the raw signal data are fed into the main input channel consisting of LSTM modules. Meanwhile, bidirectional LSTM (Bi-LSTM) modules are leveraged as an auxiliary input channel to fully extract the future operation information in the operation data. The IMCD method is investigated to estimate the credible intervals of RUL via decomposing the prognostics uncertainty into aleatory uncertainty of measurement data and epistemic uncertainty of the network. For the training of the BDIC-LSTM network, a padding and packing training mode, an improved loss function, together with a Lookahead optimizer, are devised to accelerate the convergence speed and enhance the accuracy of prognostics. Experiments on the C-MAPSS dataset are carried out to validate the effectiveness of the proposed method.</t>
  </si>
  <si>
    <t>Aero-engine remaining useful life prediction is critical for improving aircraft reliability and reducing maintenance costs. However, aero-engine RUL prediction faces many challenges, including the effects of multiple operating conditions, insufficient data, and the difficulty of real-time prediction. In this paper, we review RUL prediction methods for aero engines. In addition, we summarize the existing aero-engine-related datasets, common data processing techniques, evaluation criteria, and performance comparisons of some existing methods. Finally, the current challenges and future trends of aero-engine RUL prediction are summarized.</t>
  </si>
  <si>
    <t>Remaining useful life (RUL) prediction of aero-engines is one of the important issues in research related to engine health management. Although deep learning has made great progress in fault diagnosis research, successful training of deep learning models is very time-consuming and difficult to meet the real-time requirements of online RUL prediction applications. Broad learning systems (BLS) provide an alternative to deep learning networks with low computational resource requirements, fast training time, and incremental scalability. Based on the typical BLS, we propose a new lightweight multiscale BLS (MSBLS). Considering that RUL is influenced by the working condition factor, the discrete wavelet transform is used to generate multiresolution components, and then feature nodes are extracted on top of the components. An elastic net regularization technique is used to constrain the output weights of the nodes, preserving the significant nodes, and finally obtaining a more sparse MSBLS. Experiments are conducted using the NASA publicly available commercial modular aero-propulsion system simulation (C-MAPSS) dataset and the N-CMAPSS dataset, and our proposed MSBLS not only improves the accuracy of RUL prediction but also has a very short training time compared with the latest research methods nowadays.</t>
  </si>
  <si>
    <t>Aircraft is an important means of travel and the most convenient and fast vehicle in long-distance transportation. The aircraft engine is one of the most critical parts of an aircraft, and its reliability and safety are extremely important. In this article, we consider that the operating conditions of aero-engines are complex and changeable, and a multi-resolution long short-term memory (MR-LSTM) model is proposed. The model can effectively predict the remaining useful life (RUL) of an aero-engine, which is a priority issue within the Prognostics and Health Management (PHM) framework - and thus it can support maintenance decisions. Sequences with multiple temporal resolutions are generated by a reconstruction of the decomposed wavelets. A two-layer LSTM model is then designed: 1) the first layer LSTM is used to learn attention at different time resolutions as well as to generate an integrated historical representation; 2) the second layer LSTM is used to learn the long and short-term time dependencies in the integrated historical representation. Experimental evaluations using the C-MAPSS datasets (FD002 and FD004) and the N-CMAPSS dataset showed that compared to other state-of-the-art RUL prediction methods, the FD002 sub-dataset showed a 12.1% reduction in RMSE and a 3.8% reduction in Score; the FD004 sub-dataset showed a 21.8% reduction in RMSE and a decreased by 62.1%; the RMSE of the N-CMAPSS dataset decreased by at most 25.8%.</t>
  </si>
  <si>
    <t>Proactive maintenance for the optimized lifecycle of equipment is now effortless via condition monitoring and fault diagnosis. Recognition and avoidance of a state of failure help to achieve solidity and reliability. Artificial Intelligence and Machine Learning (ML) forecast such situations and aid in the prevention of economic and safety emergencies. This work reviews such ML algorithms and ML models that help diagnose faults in Turbofan engines via measurement of the Remaining Useful Life parameter. This proposed an ensemble machine-learning model optimized by Extreme Gradient Boosting. The approach is then evaluated via different metrics and their performance is measured to current innovative methods. The system is useful for all processes that require high reliability quality and efficiency and reduces unplanned downtime, maintenance costs and asset quality.</t>
  </si>
  <si>
    <t>The prediction of remaining useful life (RUL) is one of the important measures to ensure the safety and reliability of mechanical equipment. Aiming at the low accuracy of residual life prediction caused by difficulty in feature extraction from high data redundancy in the monitoring process of rotating machinery, an RUL prediction method based on data feature distribution and spatial attention residual network (SARN) is proposed. In the proposed method, multisensor data is segmented utilizing distribution feature difference analysis, so as to highlight the degradation characteristics in the sample sequence. Combined with the proposed SARN based on a spatial attention mechanism and residual network, more extensive and complementary features can be extracted. It not only focuses on the importance screening of feature information from all input data, but also realizes the mapping between global sample features and labels, to improve the accuracy of RUL prediction. Finally, the method is verified by the experiments on PHM2012 and C-MAPSS datasets. The results indicate that, compared with the CNNLSTM method on the C-MAPSS dataset, the proposed method has an average reduction of 14.37% in the MAE index and an average increase of 22.59% in the R2 index. This shows that the proposed method has satisfied RUL prediction performance for rotating machinery.</t>
  </si>
  <si>
    <t>In response to the increasing complexity of degradation characteristics in aircraft engines, which leads to the low accuracy of traditional deep learning methods in predicting the remaining useful life (RUL), this paper proposes a stacked bidirectional long short-term memory network (BiLSTM) based on a scaled dot-product attention mechanism to improve prediction accuracy. Firstly, two layers of BiLSTM are stacked together, and then a dot-product attention layer is inserted between the two layers of BiLSTM. A scaling factor is introduced in the computation of attention weights to avoid gradient issues. Finally, a linear mapping layer is added before the attention layer to better adapt to attention computation. To validate the effectiveness, the turbine engine dataset provided by NASA is used for experimentation. The experimental results demonstrate that for complex datasets, the proposed method reduces the root mean square error by 36.5%, 31.7%, 23.4%, and 32.2% compared to convolutional neural networks (CNN), long short-term memory networks (LSTM), CNN-LSTM, and gated recurrent unit (GRU), respectively, effectively improving the prediction accuracy of the model.</t>
  </si>
  <si>
    <t>Remaining useful life (RUL) prediction plays a key role in the domain of prognostics and health management (PHM). It could increase the industrial or mechanical systems' reliability and safety while reducing their maintenance cost. Traditional RUL processes rely on the conception of health indicator, the calibration of degradation curve and the estimation of failure threshold. Some recent works apply deep learning-based methods in RUL, despite their high performances, these models are computationally expensive and less intuitive in explanation, causing difficulties to implement in practice. Some other approaches rely on traditional machine learning algorithms like SVR, which are less precise compared to deep learning-based models. In this paper, we propose a direct and high-quality remaining useful life estimation method based on random forest regression. Extensively, a feature selection algorithm based on Lasso regression is embedded in the pipeline. Our experiments on the Turbofan dataset issued by NASA show that the proposed approach is as good as, if not better than, the state-of-art performance of deep learning-based models, while remaining computationally efficient.</t>
  </si>
  <si>
    <t>The remaining useful life (RUL) prediction of turbofan engines is beneficial to safe operation and maintenance. Turbofan engines generally require multisensors to monitor the operational state, but current mainstream RUL prediction models tend to ignore the spatial correlations between sensors. Although few research has used graph neural networks (GNNs) to capture such correlations, there are some limitations in the way the graph structure is determined. To this end, we introduce sensor embeddings and propose a novel RUL prediction model based on a convolution-graph attention network (ConvGAT). First, the time-series of every sensor is segmented using a sliding time window and the data within that window is taken as the model input. Next, every sensor is treated as a node in the graph. The features of sensor data, which serve as the initial features of the corresponding sensor node, are extracted using a convolutional layer. Then, a learnable embedding vector is specially introduced for every sensor and the spatial correlations between sensors are captured using a graph attention network (GAT). Particularly, the sensor embeddings play an important role in the graph structure learning as well as the graph attention mechanism. Finally, the sensor node features output by the GAT are fused with the corresponding sensor embeddings and passed through a fully connected layer to predict the RUL of turbofan engines. The ConvGAT-based RUL prediction model’s performance is evaluated using a benchmark dataset regarding turbofan engines, i.e., the C-MAPSS dataset. The experimental results indicate the superior performance of the proposed model. Our code is available at https://github.com/CUG-FDGroup.</t>
  </si>
  <si>
    <t>Considering the shortcomings of a single Group Method of Data Handling (GMDH) network that is easy to fall into local optimum, this paper proposes an integrated GMDH framework for Remaining Useful Life (RUL) prediction. The framework generates three GMDH networks through different division of training data, and integrates the results of the three GMDH networks with a three-layer back propagation (BP) neural network. The NASA C-MAPSS dataset is used to evaluate the effectiveness of the proposed method, by comparison with the prediction results of a single GMDH network and Long Short-Term Memory (LSTM) network. The results show that the proposed method can effectively improve the generalization ability of the GMDH network and is superior to the LSTM in terms of root mean squared error (RMSE).</t>
  </si>
  <si>
    <t>Remaining Useful life (RUL) prediction plays a very significant role in the health management of machinery and equipment. Accurate life prediction can maximize the working capacity of the equipment and reduce costs. This paper proposes a method of mechanical equipment lifetime prediction based on a Temporal Convolutional Network (TCN) and an asymmetric loss function. Time-series convolutional networks are accurate, simple, and clear in mining time-series features for sequence modeling. The asymmetric loss function enables the remaining life prediction to be more tend to over-predict, avoiding enormous economic loss due to late prediction. The effectiveness of the proposed method is tested on the public dataset C-MAPSS. Comparison with other deep learning methods such as gated recurrent unit network (GRU), Bi-directional Long and Short Term Memory network (BiLSTM), and two-dimensional convolutional neural network (2D-CNN) shows the superiority of TCN. Finally, the loss function is adjusted to improve the overall prediction accuracy.</t>
  </si>
  <si>
    <t>Due to the benefits of reduced maintenance cost and increased operational safety, effective prognostic methods have always been highly demanded in real industries. In the recent years, intelligent data-driven remaining useful life (RUL) prediction approaches have been successfully developed and achieved promising performance. However, the existing methods mostly set hard RUL labels on the training data and pay less attention to the degradation pattern variations of different entities. This article proposes a deep learning-based RUL prediction method. The cycle-consistent learning scheme is proposed to achieve a new representation space, where the data of different entities in similar degradation levels can be well aligned. A first predicting time determination approach is further proposed, which facilitates the following degradation percentage estimation and RUL prediction tasks. The experimental results on a popular degradation data set suggest that the proposed method offers a novel perspective on data-driven prognostic studies and a promising tool for RUL estimations.</t>
  </si>
  <si>
    <t>Remaining useful life (RUL) prediction is crucial for enhancing equipment reliability and safety in industry. In recent years, deep learning techniques, particularly those based on long short-term memory (LSTM) networks, have been widely used in the field. However, the performance of LSTM-based models is often constrained by the loss of early time dependence. In addition, learning the mapping relationships between large multisensor data and features poses a challenge. To address these issues, a novel multisensor data-driven RUL prediction method named the spatial–temporal attention and information reinforcement network (STAIRnet) is proposed. First, the spatial–temporal attention module (STAM) adaptively weights and encodes the original signal in both temporal and spatial dimensions. Second, the feature extraction module (FEM) extracts hidden features from the weighted data, while the lookback mechanism filters the hidden states. Following that, the information reinforcement module (IRM) decodes the encoded information and supplements, which reinforces the hidden features to improve the model performance. Finally, degraded features are mapped to specific RUL values. The effectiveness of STAIRnet was validated using a commonly used dataset. The results demonstrated that the proposed method outperformed other approaches in terms of prediction accuracy and computational efficiency.</t>
  </si>
  <si>
    <t>Accurately estimating the remaining useful life (RUL) of aircraft engines can effectively prevent aircraft crashes and human casualties. In some RUL prediction methods, particularly for aircraft engines running under complex conditions, they are difficult to comprehensively characterize the engine degradation process, resulting in poor predicted RUL. To address the above challenge, a multichannel long-term external attention network (MLEAN) is proposed for the RUL prediction of turbofan engines. First, the preprocessed samples are transformed to enable MLEAN to focus on learning inter-sensor correlations within the same degradation stage. To improve the feature representation capability of the network, multichannel time attention network (MTANet) is then designed to realize multiscale and multifrequency feature learning, which effectively achieves multiperspective analysis of long-term dependencies in different channels. Then, external attention block (EAB) is introduced to memorize important degraded features from different samples, which can improve the ability of global feature extraction and generalization ability of the network. The performance of MLEAN is examined on the C-MAPSS public dataset. The evaluation metrics RMSE and score values are 13.71 and 680, respectively. In comparison experiments, the proposed MLEAN performs better than the listed state-of-the-art RUL prediction methods.</t>
  </si>
  <si>
    <t>As the heart of all aerospace aircraft, reliable performance of aviation engines is essential for ensuring flight safety. Health assessment and remaining useful life (RUL) prediction have garnered significant attention as means to optimize maintenance schedules and enhance aviation engine reliability. Based on the C-MAPSS aircraft engine performance degradation dataset provided by NASA, this article constructs a set of aviation engine remaining useful life prediction models. Sensor feature selection methods, such as Pearson correlation coefficient, maximum information coefficient, and monotonicity index, are used to identify the most important features for predicting RUL. The RUL prediction model is constructed using a Long-Short-Term-Memory (LSTM) neural network, which has been shown to outperform classic machine learning algorithms such as support vector regression, random forest, and extreme gradient boosting for this application.</t>
  </si>
  <si>
    <t>Due to the changes in external environments and inner settings, industrial machines are always switched between multiple operation modes, causing multimodal-distributed records for monitoring variables. The data with diverse distributions will cause difficulties for machines’ remaining useful life (RUL) prediction tasks. To address this problem, a new multiple-model-based prediction method is proposed in this article. During the data preprocessing, a new data compensation strategy is designed to eliminate mode-specific biases of monitoring data, which is used to alleviate the influence of multimodal-distributed data caused by multiple operation modes. Besides, a multiple-model-based CNN model is designed to focus on the feature extraction of monitoring data with different degradation degrees with different sub-feature extractors. During online monitoring, proper features are selected from these sub-features to calculate the final RUL of the monitored machine. The proposed method is verified on the C-MAPSS dataset, and the experiment results show the effectiveness of the proposed method.</t>
  </si>
  <si>
    <t>Multi-sensors are used to monitor the health status of aero-engines, and the dual-attention aero-engine remaining life prediction method of CNN-GRU is used to improve prediction accuracy. A signal selection method of “loss of boundary mapping ability” is adopted, and a dual attention network prediction model of CNN fused with GRU is proposed to improve the prediction performance. Combining the advantages of the above prediction methods, a series of ablation experiments and comparative experiments with the latest methods were conducted on the commercial modular aviation propulsion system simulation data set. Results: The remaining life prediction error is reduced by an average of 9.15% compared with the single attention method, and is reduced by an average of 10.19% compared with the method without incorporating the attention mechanism. Conclusion: The model in this article effectively improves the prediction accuracy.</t>
  </si>
  <si>
    <t>The task of remaining useful life (RUL) uncertainty management is the major challenge in solving the failure of the complex mechanical system. Primary research methods use statistical models or stochastic processes to fit the distribution of historical degradation data. However, it is difficult to accurately capture the degradation information of monitoring big data through statistics in practice. In this paper, the prediction interval (PI) obtained by the proposed feature attention-log-norm bidirectional gated recurrent unit (FA-LBiGRU) model is adopted to quantify the prediction uncertainty of RUL. Initially, the critical feature vectors are extracted from multi-dimensional, nonlinear, and large-scale sensor signals using the feature attention mechanism. Additionally, the BiGRU network is used to model and learn the time-varying characteristics of the attention-weighted features from the forward and backward directions, and the network parameters are trained by the maximum log-likelihood loss function. Ultimately, the probability density function based on the lognormal distribution is calculated to measure the uncertainty of the equipment RUL. The effectiveness of the proposed method is verified through the well-known benchmark data set of the turbofan engines provided by NASA. The experimental results show that the proposed methods can obtain higher point prediction accuracy for the complex system compared with state-of-the-art approaches and high-quality PIs satisfying real-time requirements.</t>
  </si>
  <si>
    <t>The prediction of the remaining useful life (RUL) of mechanical equipment is of vital importance to its operation and maintenance. Deep learning methods can effectively extract degradation information closely related to equipment RUL from extensive monitoring data. However, when the data is nonlinear, multi-dimensional, long-term, and large-scale, the critical degradation information for RUL prediction may be obscured. Traditional deep learning networks do not perform well in predicting RUL. Therefore, a method for predicting the remaining useful life of mechanical equipment using a spatial-temporal feature extraction network is proposed. The main innovations can be classified into two aspects. Firstly, by training a unidirectional residual convolutional network (URCNN), the deep spatial features of the monitoring data are extracted. This network does not disrupt the temporal relevance of the monitoring data and can effectively avoid the phenomenon of vanishing gradient during the training process. Secondly, the weight parameters of the bidirectional long short-term memory network (BiLSTM) for extracting time-related features are optimized by introducing an attention mechanism. The attention mechanism can effectively enhance the expression of crucial degradation information for RUL prediction. Eventually, the benchmark dataset and the specialized transmission mechanism dataset validates the effectiveness and superiority of the proposed method. The analysis results indicate that for multi-dimensional monitoring data with complex operating conditions and variable fault modes, the proposed method can accurately locate degradation temporal points and effectively improve the RUL prediction accuracy of long-term operating equipment.</t>
  </si>
  <si>
    <t>Predicting the remaining useful life (RUL) remains an important part in prognostics and health management (PHM) discipline. But the complexity of machine system and the noise in data make the prediction full of uncertainty and diversity. On the other hand, the traditional statistic methods are not capable for this kind of problems because of the limited number of data and previous knowledge. In this case, the machine learning methods are widely used in PHM field, since they are data-driven approaches which enable the model to determine the states without considering a homogeneous pattern. In this paper, the kernel principal component analysis and sliding window method are introduced for extracting the main features of the raw datasets. Then, support vector machine is used to predict the RUL of aircraft engines using data from C-MAPSS. The real RUL is uncertain, based on the value of features, so the fuzzy theory is introduced to the model to get the prediction interval of RUL. This paper also provides the performance running on dataset FDOOI to compare with prior approaches.</t>
  </si>
  <si>
    <t>For health prognostic task, ever-increasing efforts have been focused on machine learning based methods, which are capable of yielding accurate remaining useful life (RUL) estimation for industrial equipment or components without exploring the degradation mechanism. A prerequisite ensuring the success of these methods depends on a wealth of run-to-failure data; however, run-to-failure data may be insufficient in practice. That is, conducting a substantial amount of destructive experiments not only is of high cost but also may cause catastrophic consequences. Out of this consideration, an enhanced RUL framework focusing on data self-generation is put forward for both noncyclic and cyclic degradation patterns for the first time. It is designed to enrich data from a data-driven way, generating realistic-like time-series to enhance current RUL methods. First, high-quality data generation is ensured through the proposed convolutional recurrent generative adversarial network, which adopts a two-channel fusion convolutional recurrent neural network. Next, a hierarchical framework is proposed to combine generated data into current RUL estimation methods. Finally, in this article the efficacy of the proposed method is verified through both noncyclic and cyclic degradation systems. With the enhanced RUL framework, an aero-engine system following noncyclic degradation has been tested using three typical RUL models. State-of-the-art RUL estimation results are achieved by enhancing capsule network with generated time-series. Specifically, estimation errors evaluated by the index score function have been reduced by 21.77$\%$ and 32.67$\%$ for the two employed operating conditions, respectively. Besides, the estimation error is reduced to zero for the lithium-ion battery system, which presents cyclic degradation.</t>
  </si>
  <si>
    <t>This paper takes an approach to the determination on the Remaining Useful Life (RUL) on a real-life turbo engine model selected from a set of data provided within the public domain for research purposes from the Prognostics Data Repository of NASA. The RUL analysis algorithm uses Independent Component Analysis for data dimensionality reduction and data processing simplicity due to the large number of involved sensors, then a model is trained to predict the remaining useful life for the turbo engine using Random Forest (RF) and Gradient Boosted Machine Algorithms (GBMA). The final RUL data is compared to the real RUL vs. time provided within the original data date for algorithm validation.</t>
  </si>
  <si>
    <t>Deep neural networks have promoted the technology development of fault classification and remaining useful life (RUL) prediction for mechanical equipment due to their powerful nonlinear feature extraction capability. However, the performance of traditional deep learning models is limited by the depth of networks, which is directly related to the training consumption. In addition, the parameters of networks can only be updated by retraining when faced with newly acquired data. To address the above problems, an incremental learning method based on a temporal cascade broad learning system (TCBLS) is proposed for the RUL prediction of machinery with newly acquired data. Specifically, linear and nonlinear feature information is first learned by the TCBLS. The ridge regression method is developed to calculate the weights of the network and establish an end-to-end mapping between the feature information layer and the prediction layer. Finally, the incremental learning of new data and the incremental learning of nodes are proposed for adaptively updating the weights of the network in the face of newly acquired data and insufficient prediction accuracy. The effectiveness of the proposed method is verified by four run-to-failure datasets. The comparison results with classical deep learning models show that the proposed method is promising for RUL prediction as it achieves high prediction accuracy while saving training time consumption across orders of magnitude and effectively handling newly acquired data without retraining.</t>
  </si>
  <si>
    <t>Remaining useful life (RUL) prognosis is of great significance to improve the reliability, availability, and maintenance cost of an industrial equipment. Traditional machine learning method is not fit for dealing with time series signals and has low generalization and stability in prognostic. In this article, a novel ensemble long short-term memory neural network (ELSTMNN) model for RUL prediction is proposed to enhance the RUL prognosis accuracy and improve the adaptive and generalization abilities under different prognostic scenarios. The ELSTMNN contains a series of long short-term memory neural networks (LSTMNNs), each of which is trained on a unique set of historical data. A novel ensemble method is first proposed using Bayesian inference algorithm to integrate multiple predictions of the LSTMNNs for the optimal RUL estimation. The effectiveness of the ELSTMNN-based RUL prognosis method is validated using two characteristically different turbofan engine data sets. The experimental results show a competitive performance of the ELSTMNN in comparison with other prognostic methods.</t>
  </si>
  <si>
    <t>Remaining useful life (RUL) prediction is one of the core issues in the equipment maintenance process. It aims to accurately forecast machines’ run-to-failure life span using previous and current state data. As various data-driven models are proving to be effective, because RUL labels for machines in particular conditions are difficult to obtain, domain adaptation approaches begins to be explored in the RUL prediction issue. We propose a novel Dual Mix-up Adversarial Domain Adaptation (DMADA) approach to further improve the RUL forecasting accuracy, building on existing RUL domain adaptation studies. In DMADA, both time-series mix-up and domain mix-up regularization are conducted. Virtual samples generated by linear interpolation lead to enriched and more continuous sample space. The linear interpolation encourages consistency of prediction in-between samples and allows the model to explore the feature space more thoroughly. At the same time, the domain mixup conserves the invariance of learned features. The two mixup regularizations combined promote both the transferability and the discriminability of extracted features, which is essential to satisfactory unsupervised domain adaptation performance. Thorough experiments on the C-MPASS dataset are conducted and satisfactory results prove the proposed approach effective.</t>
  </si>
  <si>
    <t>Remaining Useful Life (RUL) prediction is one of the most common activities to ensure the reliability of a degradation system. In previous RUL prediction schemes based on RNN autoencoder, the multi-dimensional sensor data for each timestep made an equal contribution to the generation of the embedding vector during the encoding process. Besides, the single embedding vector carries the burden of decoding the entire multi-timestep information. To overcome the above shortcomings, two improvements are proposed: (1) For the embedding vectors to highlight critical timestep information, weights are assigned to each timestep information through an attention mechanism. (2) To reduce the decoding burden on a single embedding vector, a skip connection is introduced at each step of the decoding process to improve BiGRU decoding capabilities. The prognostic performance of the proposed method BiGRU-AS is evaluated on two publicly available datasets: the C-MAPSS dataset (simulation dataset) and the milling dataset (experimental dataset). Compared to the latest prediction methods, the experimental results show that the proposed method is competitive in RUL prediction for mechanical systems.</t>
  </si>
  <si>
    <t>Remaining useful life prediction (RUL) is an important precondition for maintenance decision. Traditionally, Accurate RUL is very difficult to predict because of the diversity of operating mode and self-conditions between systems. A data-driven approach is proposed for RUL prediction using Bayesian theory. The Markov Chain Monte Carlo (MCMC) method is used for updating the parameters of the Bayesian model. Experiment on the C-MAPSS data shows that the proposed method has better performance and higher prediction accuracy than other popular methods. Additionally, an effective health indicator (HI) estimation method is employed to combine the multi-sensor HI into one, which makes HI value increase from 0 to 1 during the lifetime. The results of this study offer a new and effective approach for RUL prediction.</t>
  </si>
  <si>
    <t>Remaining useful life (RUL) is the premise and basis of the equipment health management plan. As accurate as possible life prediction is of great significance to reliability and economy of equipment maintenance. In this paper, a data-driven improved particle filter (PF) RUL prediction method is proposed. A health indicator extraction method based on multi-feature fusion is introduced for the RUL prediction, which can visually show the degradation trend of the healthy state of the equipment. The degradation model and observation model of equipment health indicators are established, and the PF algorithm is used to track parameters of the model. A quantum genetic algorithm is employed to improve the problem of particle degradation in PF. On the basis of filter tracking, long short term memory (LSTM) network is used to predict the trend of model coefficients, which further improves the accuracy of RUL prediction. The experiment using the C-MAPSS data set shows the proposed method has a better prediction accuracy than other methods.</t>
  </si>
  <si>
    <t>Data-driven models are currently used extensively for remaining useful life (RUL) estimation of equipment with multisensor signals. But the low controllability is one of their common limitations. This study proposes a systematic method to predict RUL with multisensor data under dynamic operating conditions and failure modes. The proposed method integrates a physics-informed loss function with data-driven methods to achieve the targets of safe and controllable predicting. A delayed prediction penalty mechanism-based loss function is introduced into the deep learning model training. Finally, the proposed method is validated on the Commercial Modular Aero-Propulsion (C-MAPSS) dataset. Comparisons with other advanced forecasting methods show that the predictions are more safety while ensuring high-fitting accuracy. The controllability and flexibility of the deep learning model are improved in practice.</t>
  </si>
  <si>
    <t>Artificial intelligence (AI) methods have significantly improved the accuracy of RUL estimation. However, these methods often neglect issues such as inadequate deep feature mining and loss of critical information during prediction. This study proposes a baseline similarity attention-based dual-channel feature fusion (BSA-DCFF) network for RUL prediction. First, the input data undergo preliminary feature extraction using two independent channels to obtain hidden states at each time step. The feature extraction process for each channel operates independently, ensuring thorough data extraction. Second, the baseline similarity attention (BSA) mechanism is applied independently to both channels. Using feature fusion, it compensates for missing information during the extraction process and enhances degraded features. Finally, the features extracted from the two channels are concatenated and fed into a fully connected subnetwork for RUL prediction. To further improve the accuracy of the potential representation obtained by the BSA structure, additional model optimization is performed by reconstructing the joint loss function. The proposed method is evaluated through an experiment on a publicly available dataset to evaluate its effectiveness.</t>
  </si>
  <si>
    <t>As the most popular power source equipment in commercial aviation, turbofan engines face problems such as difficulties in data acquisition and unbalanced datasets. In addition, it is enormously challenging to construct a realistic remaining useful life (RUL) prediction model that can be applied because of the complex physical mechanisms involved in turbofan engine operation and the strong nonlinear properties of the data collected by multiple sensors. Moreover, most of the existing RUL prediction models’ lack interpretability. Therefore, in this study, a 3-D attention-enhanced hybrid neural network is proposed to solve the RUL prediction problem of turbofan engines. The model employs a convolutional network to extract local features from sensor data and uses a bidirectional long short-term memory (BiLSTM) framework to learn long-dependent nonlinear features. To enhance the learning capability of the model, this study incorporates a 3-D attention module capable of balancing space and channels to visualize and analyze the action weights learned by the neural network through the attention mechanism, and the proposed attention module is found to have good robustness and generalization performance with good interpretability. In addition, handcrafted features with degradation trend coefficients and average degradation values are used as auxiliary inputs for all-round learning of the hybrid model in this study. Finally, tested on a real commercial modular aero propulsion system simulation (C-MAPSS) benchmark dataset, the proposed method in this study has the most superior performance and better practical application compared with the existing advanced RUL prediction methods.</t>
  </si>
  <si>
    <t>Remaining useful life (RUL) prediction is a key technology in prognostics and health management (PHM), which is crucial for achieving predictive maintenance. A number of spatiotemporal learning methods based on graphs and recurrent neural networks have been used to predict RUL of rotating machinery systems. However, the information interaction between spatial sensors has not been properly constructed and fully extracted. In terms of temporal features, there is critical information loss during the process of degradation feature extraction. To address these issues, a novel spatiotemporal learning network is proposed for the RUL prediction of turbofan engines, which is based on a structural-guided interaction (SGI) mechanism and an attention-enhanced compensation (AEC) mechanism. The SGI mechanism leverages the actual sensor structure to ensure the real existence of sensor information interaction, followed by applying high-order Chebyshev graph convolutional networks to extract multiorder neighbor interaction information that simulates cascade effects. The AEC mechanism captures critical degradation features on the temporal sequence by considering multihead attention in self-attention convolutional long short-term memory network. It introduces a global information compensation strategy to significantly reduce degradation information loss. The experimental results on the Commercial Modular Aero-Propulsion System Simulation (C-MAPSS) turbofan engine dataset demonstrate that the proposed method consistently outperforms the state-of-the-art methods in terms of RUL prediction performance. The interpretable analysis is provided to reveal the model learning process through comparison experiments and feature map visualization.</t>
  </si>
  <si>
    <t>The remaining useful lifetime (RUL) of assets plays a critical role in machine prognostics and health management (PHM). Accurate RUL predictions can reduce losses caused by equipment faults. Most existing data-driven PHM methods rely on long short-term memory (LSTM) networks to model the relationship of time series data and RUL. However, because of the sequential nature of LSTM, it is not conducive to parallel computing. Herein, we propose the Deep &amp; Attention Network, which uses a combination of convolutional neural networks and Attention methodologies instead of LSTM. In the proposed Deep &amp; Attention Network, the Attention component models the temporal property, while the Deep component learns the effect of noise data. Experiments on NASA's Commercial Modular Aero- Propulsion System Simulation datasets demonstrate that the proposed network achieves a level of performance similar to that of other state-of-the-art RUL prediction models. Moreover, compared with LSTM-based methods, our Self-Attention-based method is conducive to parallel computing.</t>
  </si>
  <si>
    <t>To realize the prognostics and health management (PHM) of the mechanical system, it is the key to accurately predict the remaining useful life (RUL) of the equipment. The network captured features at different time steps will contribute to the final RUL prediction to varying degrees. Therefore, a deep learning network based on the attention mechanism is proposed. Firstly, the raw sensor data is passed to the Bi-LSTM network to capture the long-term dependence of features. Secondly, the features extracted by Bi-LSTM are passed to the attention mechanism for feature weighting, thereby giving greater weight to important features. Finally, the weighted features are input into the fully connected network to predict the RUL of the turbofan engine. Using the data set C-MAPSS to explore the feasibility of this method. The results show that this method is more accurate than other RUL prediction methods.</t>
  </si>
  <si>
    <t>As an important index of aero-engine, Remaining Useful Life (RUL) is the key content of prediction. Due to the good generation characteristics of Variational Auto-encoder (VAE) and Generation Adversarial Network (GAN) networks, this paper proposes a Health Index (HI) curve generation method based on VAE-GAN. After that, sensor sequence prediction is carried out through Bidirectional Long Short-Term Memory Network (BLSTM). The two networks are parallel, and then RUL prediction is carried out by synthesizing the data of the two networks. As far as the author knows, this is the first use of VAE-GAN in Prognostics Health Management (PHM). It is verified on the Commercial Modular Aero-Propulsion System Simulation (C-MAPSS) dataset. Finally, the results show that the VAE-GAN network is effective and superior in RUL prediction. At the same time, the proposed parallel network is superior to other RUL prediction methods by generating HI curves.</t>
  </si>
  <si>
    <t>Capsule network (CapsNet) acts as a promising alternative to the typical convolutional neural network, which is the dominant network to develop the remaining useful life (RUL) estimation models for mechanical equipment. Although CapsNet comes with an impressive ability to represent entities’ hierarchical relationships through a high-dimensional vector embedding, it fails to capture the long-term temporal correlation of run-to-failure time series measured from degraded mechanical equipment. On the other hand, the slow-varying dynamics, which reveals the low-frequency information hidden in mechanical dynamical behavior, is overlooked in the existing RUL estimation models (including CapsNet), limiting the utmost ability of advanced networks. To address the aforementioned concerns, we propose a slow-varying dynamics-assisted temporal CapsNet (SD-TemCapsNet) to simultaneously learn the slow-varying dynamics and temporal dynamics from measurements for accurate RUL estimation. First, in light of the sensitivity of fault evolution, slow-varying features are decomposed from normal raw data to convey the low-frequency components corresponding to the system dynamics. Next, the long short-term memory (LSTM) mechanism is introduced into CapsNet to capture the temporal correlation of time series. To this end, experiments conducted on an aircraft engine and a milling machine verify that the proposed SD-TemCapsNet outperforms the mainstream methods. In comparison with CapsNet, the estimation accuracy of the aircraft engine with four different scenarios has been improved by 10.17%, 24.97%, 3.25%, and 13.03% about the index root mean squared error, respectively. Similarly, the estimation accuracy of the milling machine has been improved by 23.57% compared to LSTM and 19.54% compared to CapsNet.</t>
  </si>
  <si>
    <t>Massive industrial data collected from the Industrial Internet-of-Things (IIoT) assets improve data-driven methods for prognostics and health management (PHM) systems. As an important role in PHM, remaining useful life (RUL) prediction is essential to maintain the reliability and safety of industrial manufacture. However, recent data-driven approaches for bearing RUL prediction do not weight the contributions of data from different sensors and time steps, which decreases the efficiency in the big data era. In this context, we present a deep learning-based RUL prediction method with an attention mechanism to weight sequence data representations. Specifically, the proposed method weights different industrial sensors and time steps, respectively, based on the distributed attention mechanism. Then, temporal convolution modules with the shared weights are used for feature extraction of time series. Finally, the performance of the proposed method is verified using a popular data set C-MAPSS. The experimental results reveal that the proposed method has high accuracy and is efficient in practical applications.</t>
  </si>
  <si>
    <t>Remaining useful life (RUL) prediction is an essential component for prognostics and health management of a system. Due to the powerful ability of nonlinear modeling, deep learning (DL) models have emerged as leading solutions by capturing temporal dependencies within time series sensory data. However, in RUL prediction tasks, data are typically collected from multiple sensors, introducing spatial dependencies in the form of sensor correlations. Existing methods are limited in effectively modeling and capturing the spatial dependencies, restricting their performance to learn representative features for RUL prediction. To overcome the limitations, we propose a novel LOcal–GlObal correlation fusion-based framework (LOGO). Our approach combines both local and global information to model sensor correlations effectively. From a local perspective, we account for local correlations that represent dynamic changes of sensor relationships in local ranges. Simultaneously, from a global perspective, we capture global correlations that depict relatively stable relations between sensors. An adaptive fusion mechanism is proposed to automatically fuse the correlations from different perspectives. Subsequently, we define sequential micrographs for each sample to effectively capture the fused correlations. Graph neural network (GNN) is introduced to capture the spatial dependencies within each micrograph, and the temporal dependencies between these sequential micrographs are then captured. This approach allows us to effectively model and capture the dependency information within the data for accurate RUL prediction. Extensive experiments have been conducted, verifying the effectiveness of our method.</t>
  </si>
  <si>
    <t>As a core technology of prognostics health management (PHM), remaining useful life (RUL) prediction has gained more and more attention with the approach of the Industry 4.0 era. However, there are still relatively few studies dedicated to transfer learning to consider the applicability of models in RUL prediction. So in this paper, a transfer learning method based on domain adversarial network (DANN) is proposed for the case where the target domain data is unlabeled, and the source domain data is labeled. In the predictor branch, a multi-scale separable convolution is used in order to enhance the feature extraction process. In addition, an attention mechanism is added to perform adaptive correction of the extracted features. An unbalanced loss function is also proposed in order to reduce the lagged prediction points. In the domain classifier branch, domain invariant features are extracted by setting a gradient inversion layer between the feature extraction module and the domain classifier. The proposed method is validated on the dataset of NASA Commercial Modular Aero-Propulsion System Simulation (C-MAPPS), and the experimental results have verified the superiority of the method.</t>
  </si>
  <si>
    <t>Nowadays, the prediction of industry components' remaining useful life (RUL) has already become a hot topic. In this paper, a RUL prediction method based on stacked sparse autoencoder (SAE) and echo state network (ESN) is proposed. Autoencoder (AE) is an unsupervised learning method that can be used for feature extraction to obtain a health index (HI). To enhance the performance of the HI, a sparse constraint is added and a stacked structure is used to increase depth. The RUL of the industry components is then predicted using a method that maps directly to the RUL value based on the health factor curve. With the capability of encapsulating dynamic time behavior and saving historical information of input data, ESN is selected as the prediction network. The proposed method is verified using the C-MPASS dataset. The experimental results show that the method has better performance than the stacked AE based method.</t>
  </si>
  <si>
    <t>The technology of prognostics and health management (PHM) has developed rapidly. As one of the important tasks in PHM field, remaining useful life (RUL) prediction can effectively predict the remaining service time before machine failure, so that enterprises can make decisions in advance and avoid safety accidents. In this article, a new data-driven method is proposed, which adopts a position encoding scheme to extract more time sequence information from the original data, and then uses a novel temporal convolutional network (TCN) and attention mechanism to predict RUL. In order to evaluate the effect of the model, C-MAPSS dataset is used for testing the performance, and the results are compared with other methods, which shows that the proposed method is more effective.</t>
  </si>
  <si>
    <t>Prediction and health management (PHM) stands as a key area of research in multiple application domains, with the prediction of remaining useful life (RUL) serving as a crucial component within PHM. The aero-engine is an important component related to aircraft flight safety. Accurate prediction of aero-engine RUL is of great significance in real life. In recent years, data-driven approaches for aero-engine RUL prediction, particularly those based on deep learning techniques such as Convolutional Neural Networks (CNN) and Long Short-Term Memory (LSTM), have exhibited remarkable achievements. However, to address the computational intensity associated with current RUL prediction methods, a novel model named Ghost-LSTM has been proposed, combining the Ghost module with LSTM. This approach effectively extracts deep information from the Ghost feature map through cheap convolutional calculations, while simultaneously capturing temporal information using LSTM. The proposed method has been validated using the C-MAPSS dataset, demonstrating its ability to sustain high-precision RUL prediction performance while also exhibiting superior training speed compared to other existing methods.</t>
  </si>
  <si>
    <t>Estimation of Remaining Useful Life (RUL) is a crucial task in Prognostics and Health Management (PHM) for condition-based maintenance of machinery. In order to transmit and store the sensor data for archiving and long term analysis, data compression techniques are regularly used to reduce the requirements of bandwidth, energy and storage in modern remote PHM systems. In these systems the challenge arises of how the compressed sensor data affects the RUL estimation algorithms. A main drawback of conventional statistical modeling approaches is that they require expert prior knowledge and a significant number of assumptions. Alternative regression based approaches and deep neural networks are known to have issues when modeling long-term dependencies in the sequential data. Recently Long Short-Term Memory (LSTM) neural networks have been proposed to overcome these issues and in this paper we create a LSTM network and data fusion approach that can estimate the RUL with compressed (distorted) data. The experimental results indicate that the proposed method is able to estimate RUL reliably with narrower error bands compared to other state-of-the-art approaches. Moreover, the proposed method is able to predict RUL from both the raw and compressed datasets with comparable accuracy.</t>
  </si>
  <si>
    <t>Remaining useful life (RUL) prediction is of great significance to ensure the safety and reliability of equipment. Graph neural network (GNN)-based methods show great potential to improve RUL prediction performance by extracting spatiotemporal (ST) features from sensor monitoring data; however, current methods construct sensor-based homogeneous graphs without considering equipment component structure data and prior knowledge, which cannot characterize the dependency between sensors and studied equipment accurately. To solve this problem, we propose a temporal knowledge graph (TKG) informer network for RUL prediction. A TKG of equipment health status integrates sensor data with structure data through prior knowledge so as to characterize various ST features accurately. The graph structure and node information (spatial-domain features) of the TKG at each moment are embedded in a low-dimensional temporal graph representation (TGR). An informer network extracts variable information (temporal-domain features) to generate TGR for RUL prediction. The proposed method was evaluated on public datasets and was found to achieve much higher performance than other state-of-the-art models. The TKG datasets are available at IEEE DataPort: https://dx.doi.org/10.21227/jgs2-kt12.</t>
  </si>
  <si>
    <t>Turbofan engines are known as the heart of the aircraft, as important equipment of the aircraft, the health state of the engine determines the aircraft’s operational status. Therefore, the equipment monitoring and maintenance of the engine is an important part of ensuring the healthy and stable operation of the aircraft, and the remaining useful life (RUL) prediction of the engine is an important part of it. The monitoring data of turbofan engines have a high dimension and a long time span, which brings difficulties to predicting the remaining useful life of the engine. This paper proposes a residual life prediction model based on Autoencoder and temporal convolutional network (TCN). Among them, Autoencoder is used to reduce the dimension of the data and extract features from the engine monitoring data. The obtained low-dimensional data is trained in the TCN network to predict the remaining useful life. The model mentioned in this article is verified on the NASA public dataset(C-MAPSS) and compared with common machine learning methods and other deep neural networks. The experimental results show that the model proposed in this paper performs best in the evaluation methods, and this conclusion has important implications for engine health.</t>
  </si>
  <si>
    <t>Accurate remaining useful life (RUL) estimation is of crucial importance to numerous industrial applications where safety and reliability are among primary concerns. Recently, deep learning based prognostics methods have been emerging as an effective method to improve RUL prediction results. However, these methods, e.g. recurrent neural networks (RNNs), convolutional neural networks (CNNs), only capture temporal information of the sensory data while ignoring intrinsic spatial relations between sensors. To solve this problem, in this work, we propose a framework, namely, adaptive spatio-temporal graph convolutional neural network (ASTGCNN). The proposed framework consists of two parts. In the spatial domain, since the intrinsic graph structure of sensors is not provided in most situations, a dynamic graph neural network is proposed to learn the sensors' spatial relation. In the temporal domain, a stacked dilated ID CNN is utilized to capture long range dependency of input sensor signals. These two parts are integrated in a unified framework and can be trained in an end-to-end manner. The performance of ASTGCNN is investigated on the turbofan engine dataset Experimental results show that the proposed framework can improve the RUL prediction performance of the current deep learning methods, and learn the intrinsic spatial information of sensors.</t>
  </si>
  <si>
    <t>Accurate remaining useful life (RUL) prediction is of great significance for maintaining the safety and reliability of many industrial systems. In recent years, deep learning based-methods predict the RUL by automatically learning and fusing degradation features from signals and have shown great potential in improving prediction accuracy. However, these methods only focus on capturing degradation information from the sensor signals in the time domain while ignoring the characteristics of different sensors in the spatial domain. Our key motivation is that spatial characteristic is also critical in RUL prediction and cast the RUL prediction problem into a deep spatio-temporal graph fusion problem, which consists of two parts, i.e., spatial structures learning and spatio-temporal information fusion. We propose a framework, namely, adaptive spatio-temporal graph neural network (ASTGNN) to solve the above problem. In the spatial structures learning part, we propose two spatial graph convolution layers, i.e., ASTGNN-M and ASTGNN-A to learn the spatial structures adaptively from the time-varying signals. In the spatio-temporal information fusion part, we use dilation convolution to alleviate the over-smoothing problem when encountering long sensor signals. Moreover, based on ASTGNN, a model named adaptive spatio-temporal hypergraph neural network (ASTHGNN) is proposed for high-order spatio-temporal feature learning. The performances of ASTGNN-M, ASTGNN-A and ASTHGNN are investigated on the C-MAPSS turbofan engine dataset. Experimental results show that ASTHGNN achieves superior performance compared with the state-of-the-art methods and the proposed methods can effectively learn the graph and hypergraph structures of sensor signals.</t>
  </si>
  <si>
    <t>Remaining useful life (RUL) estimation is a core content of Prognostics and Health Management (PHM). Easy access to sensor data allows data-driven methods to achieve better results than physical or expert modeling methods in complex systems. However, the lack of run-to-failure data remains a problem. To maximize the use of failure samples, in this paper, long short term memory (LSTM) network is utilized to learn a robust embedding. Then RUL of a sample is obtained by calculating the distance between embedding of failure and embedding of the sample. An end-to-end model is trained to achieve the aforementioned functions. Experiments on C-MAPSS dataset show competitive results especially in subsets of multiple conditions.</t>
  </si>
  <si>
    <t>Accurate Remaining Useful Life (RUL) estimation is beneficial for maintenance decisions. Data-driven approaches such as deep learning (DL) have achieved outstanding performance for RUL prediction. However, DL cannot interpret the data. In this paper, we propose a novel DL framework to predict RUL and simultaneously generate a fault diagnostic map that reflects the characteristics of the data. The model is primarily composed of a variational autoencoder and a regression layer referred to as VAR. The variational autoencoder (VAE) consists of a bidirectional long short-term memory network (Bi-LSTM) with an attention mechanism. The VAR model is validated by simulations on the C-MAPSS dataset and compared with other state-of-the-art methods, and the results demonstrate the superiority of the VAR model.</t>
  </si>
  <si>
    <t>As modern engineering systems tend to be more complicated and integrated, prognostics and health management (PHM) has become an important and practical technique to predict remaining useful life (RUL) and ensure reliability. However, there are still challenges for RUL prediction via multi-sensor data. Therefore, this paper focuses on the RUL prediction problem for complex engineering systems. In order to make full use of multi-sensor monitoring data and enhance prediction accuracy, a feature selection method is developed based on Relief algorithm, then a practical RUL prediction approach is proposed based on deep long and short term memory (LSTM) network in this paper. The proposed approach can selectively focus on certain important historical data without any prior knowledge. Experimental results and comparison with other conventional methods are presented to demonstrate the effectiveness and superiority of the proposed RUL prediction approach.</t>
  </si>
  <si>
    <t>The remaining life prediction of turbine engine plays an indispensable role in engine health management, which is of great significance to ensure flight safety and improve maintenance efficiency. With the development of engine health management technology, the engine is terminated before failure or failure, which makes it difficult to collect enough data with failure information. In order to improve the prediction accuracy of engine remaining life with limited data samples, a joint algorithm based on genetic algorithm and support vector regression (GA-SVR) is proposed in this paper. Genetic algorithm (GA) is used to solve the hyperparametric optimization problem in support vector regression (SVR) model. Based on the C-MAPSS public data set provided by NASA, the data of 20 engines are randomly selected to construct a small sample data set to train the GA-SVR model, and compared with other existing algorithms. The experimental results show that the prediction error of GA-SVR model is smaller in the case of small samples, It is proved that the proposed model can accurately deal with the problem of turbine engine residual life prediction in the case of small samples.</t>
  </si>
  <si>
    <t>The aero-engine is one of the core components of an aircraft. Failures in aero-engine are possible to lead to devastating consequences. Therefore, accurately predicting the remaining useful life (RUL) of the engine is crucial for ensuring the stable operation of the aircraft. In order to accurately predict the RUL value of aero-engines, we propose a model called CAResNet that combines improved channel attention and residual blocks to achieve accurate RUL prediction. Firstly, a channel attention module based on convolution operations in two dimensions is constructed. Attention weights for different information are obtained by summing the results of the two pooling methods. Secondly, a feature extraction module is built based on stacked residual blocks, which composed entirely of linear layers, achieves effective feature extraction while maintaining a simple network structure. Finally, an RUL prediction module consisting of dilated convolution blocks is utilized to predict the RUL value of the engine. To validate the effectiveness and superiority of this method, we conduct simulation experiments using the C-MAPSS turbofan engine dataset and compare the results with other relevant studies. The experimental results demonstrate that CAResNet performs well in RUL prediction tasks.</t>
  </si>
  <si>
    <t>For prognostics and health management of mechanical systems, a core task is to predict the machine remaining useful life (RUL). Currently, deep structures with automatic feature learning, such as long short-term memory (LSTM), have achieved great performances for the RUL prediction. However, the conventional LSTM network only uses the learned features at last time step for regression or classification, which is not efficient. Besides, some handcrafted features with domain knowledge may convey additional information for the prediction of RUL. It is thus highly motivated to integrate both those handcrafted features and automatically learned features for the RUL prediction. In this article, we propose an attention-based deep learning framework for machine's RUL prediction. The LSTM network is employed to learn sequential features from raw sensory data. Meanwhile, the proposed attention mechanism is able to learn the importance of features and time steps, and assign larger weights to more important ones. Moreover, a feature fusion framework is developed to combine the handcrafted features with automatically learned features to boost the performance of the RUL prediction. Extensive experiments have been conducted on two real datasets and experimental results demonstrate that our proposed approach outperforms the state-of-the-arts.</t>
  </si>
  <si>
    <t>Accurate prediction of residual service life (RUL) is challenging due to large sample sizes and high-dimensional condition monitoring data. To address this, a two-stage selective deep neural network ensemble method was proposed for complex equipment like aviation turbofan engines. It aimed to improve prediction accuracy and convergence efficiency. The method involved generating a diverse candidate set in the first stage, considering multiple methods and eliminating internal coupling relationships using a heterogeneous neural network structure, multi time scale design, and algorithm parameter randomization. In the second stage, a genetic algorithm pruned redundant models, removing poor-performing learners and obtaining optimal candidate subsets. Prediction results were derived by averaging the integrated outputs, providing stable support for maintenance decision-making. Empirical results show that this ensemble method significantly enhances RUL prediction accuracy compared to individual models.</t>
  </si>
  <si>
    <t>Aero-engines are exposed to a harsh environment of high temperature and pressure for long periods of time and are prone to performance degradation or even failure. Therefore, it is imperative to estimate the remaining useful life of the engines to prevent accidents from occurring. Among some of the existing RUL prediction methods, time-series features that are highly correlated with equipment degradation within different cycles cannot be effectively extracted. To address this problem, a temporal channel attention network (TCAN) is presented to predict the RUL of turbofan engines. To extract the long-term dependencies in the equipment degradation process, a temporal convolutional network is constructed to process the time-series data. A channel attention mechanism is designed to enhance the degradation trend information within important cycles of the extracted long-term dependencies to better fit the comprehensive degradation process. In the study, the TCAN model is trained and tested on the C-MAPSS dataset, and the RMSE and Sore values of 16.30 and 1273 are achieved, respectively. Compared to some advanced RUL prediction methods, the TCAN has better prediction performance.</t>
  </si>
  <si>
    <t>Remaining useful life (RUL) prediction can improve the availability and efficiency of equipment or system by providing timely maintenance suggestions. In this paper, an improved hybrid attention learning system for RUL prediction is developed. By introducing adaptive weighting, a hybrid attention mechanism with self attention and external attention is designed. The mechanism enhances the attention to samples with similar performance degradation patterns, and improves the feature extraction ability of the learning system for sensor data with strong temporal correlation. Finally, we conducted a series of simulation experiments on the commercial modular aviation propulsion system simulation (C-MAPSS) dataset to verify the effectiveness and superiority of the proposed method in RUL prediction.</t>
  </si>
  <si>
    <t>Traditional industrial health management (PHM) and prediction relies on maintenance experience or work mechanism models to acquire the remaining useful life (RUL) of the equipment is becoming increasingly difficult to obtain. In this paper, the data-driven xgboost ensemble learning method is adapted to predict the RUL of aero-engine, the raw data is input into the ensemble learning model after a simple preprocessing to obtain the prediction results directly. In order to verify the validity of the method, the results obtained are tested on a c-mapss dataset provided by NASA, and the impact of the main influences on the accuracy of the model is analyzed. Finally, the xgboost method is compared with several other machine learning methods on the same data set, and the results show that the xgboost method has higher accuracy, which verified the validity of the method. At last, in order to explain the model, each parameter is analyzed based on the actual meaning, that avoided the simple input-output “black box” phenomenon, and enhanced the interpretability of the model.</t>
  </si>
  <si>
    <t>Predictive maintenance (PdM) strategies constitute an essential component of prognostics and health management (PHM), enhancing device safety and availability while concurrently reducing repair costs. The implementation of PdM typically involves two primary steps: remaining useful life (RUL) prediction and the development of maintenance strategies. However, the limited accuracy of RUL prediction due to the absence of historical degradation information coupled with maintenance decisions normally made independently of the RUL prediction process present significant challenges in developing effective PdM strategies. In this article, a PdM strategy for a single device is presented. First, this article proposes an RUL prediction method based on data augmentation and similarity measures. In data augmentation, Gaussian process regression (GPR) and uncertain simulation are used to generate additional simulated degradation trajectories for RUL prediction. Subsequently, RUL prediction information is obtained using similarity matching. Following that, building on RUL prediction information, we propose a multiobjective optimization PdM strategy. This strategy considers both device availability and maintenance cost to guide maintenance tasks under actual working conditions. Finally, the effectiveness of the proposed PdM strategy is verified by taking a railway gyroscope as an example. The experimental results demonstrate that the proposed RUL prediction method exhibits an average absolute error improvement of at least 10.89% and an average probability value enhancement of at least 7.96% compared with other prediction methods, such as uncertain process simulation. Furthermore, the optimal maintenance times identified by the proposed PdM strategy are all located before the true RUL, indicating that the strategy is effective in preventing device failures.</t>
  </si>
  <si>
    <t>In modern industrial engineered systems, variant working conditions disturb the distributions of machines' operational data, which results in different feature distributions (DFD) problems for fault prognostics. Domain adaptation (DA) have been proved good at dealing DFD problems, and several deep DA-based methods have been also proposed in fault prognostics filed. However, existing methods refer to the DA tasks from one working condition to another, without considerations of transferring between datasets under complex working conditions. The prior distribution of working conditions will influence the distributions of machines' operational data, and few studies take prior distribution of working conditions into consideration of DA for fault prognostics. Thus, in this paper, a working-condition-based deep domain adaptation network (Deep wcDAN) is proposed to overcome the DFD problems caused by variant complex working conditions. In the proposed method, CNNs combines LSTMs with domain adaptive transfer technique to minimize the distribution discrepancy between training and testing datasets. Furthermore, a working-condition-based MMD (wcMMD) is proposed to optimize the DA process based on the prior distribution of each working condition. The performance of proposed model is evaluated and the negative transfer effects have been analyzed based on C-MAPSS datasets. The results show that the proposed method performs better than baseline methods on predicting remaining useful life (RUL) with DFD problems.</t>
  </si>
  <si>
    <t>In recent years, researchers have presented numerous deep learning (DL) approaches to provide reliable prediction of remaining useful life (RUL) in prognostic and health management (PHM) applications. Although supervised DL approaches, such as gated recurrent unite, long-short term memory have overcome RUL prediction technology, these methods are still dependent on certainty data. Concerning real-life PHM applications, the machine learning-based RUL prediction of the power transformer methods is still in the initial phase. To solve this issue, this paper presented improved neural controlled differential equations for RUL prediction of power transformers. First, the multi-scale entropy and K-means are used to calculate the health confidence of the power transformer based on the vibration signal. Then, the cross-attention mechanism improves the feature extraction ability of neural controlled differential equation to overcome the influence of uncertain phenomena. Finally, the RUL of the power transformers is obtained by the health index formula. The advantages of the presented approach have been verified on the vibration data from 13 real power transformers. The presented approach compares with the different RUL prediction methods and obtains a stronger performance than the comparison algorithms. Contrastive results demonstrate that the presented approach obtains an accurate RUL of the power transformer online. Moreover, the accuracy of RUL prediction achieves 0.0523.</t>
  </si>
  <si>
    <t>Remaining useful life (RUL) refers to the expected remaining lifespan of a component or system. Accurate RUL prediction is critical for prognostic and health management and for maintenance planning. In this article, we address three prevalent challenges in data-driven RUL prediction, namely the handling of high-dimensional input features, the robustness to noise in sensor data and prognostic datasets, and the capturing of the time-dependency between system degradation and RUL prediction. We devise a highly accurate RUL prediction model with uncertainty quantification, which integrates and leverages the advantages of deep learning and nonstationary Gaussian process regression (DL–NSGPR). We examine and benchmark our model against other advanced data-driven RUL prediction models using the turbofan engine dataset from the NASA prognostic repository. Our computational experiments show that the DL-NSGPR predictions are highly accurate with root mean square error 1.7 to 6.2 times smaller than those of competing RUL models. Furthermore, the results demonstrate that RUL uncertainty bounds with the proposed DL-NSGPR are both valid and significantly tighter than other stochastic RUL prediction models. We unpack and discuss the reasons for this excellent performance of the DL-NSGPR.</t>
  </si>
  <si>
    <t>Aeroengine is an important part related to aircraft flight safety. Accurate prediction of the remaining useful life for the engine is of great significance in real life. Aiming at the current problem of limited real-time RUL prediction, a novel prediction model based on the Ghost method is proposed. The Ghost method can take advantage of the redundancy of feature maps in CNN, and use simple operations to obtain ghost feature maps, instead of redundant feature maps in traditional CNN. Therefore, it can fully reduce the number of internal trainable parameters of the model, and accelerate training process. Validated using the C-MAPSS data set, the results show that, compared with the existing methods, the Ghost model has the smallest root mean square error and scoring function. While maintaining high-precision RUL prediction performance, the training speed of the model is faster than other methods.</t>
  </si>
  <si>
    <t>One of the essential technologies for prognostics and health management of aero-engines is remaining useful life (RUL) prediction. Many deep learning models have recently been presented to extract features adaptively and forecast RUL end-to-end. However, it is still a challenging task to model data of long-life cycles and retain the degradation information when extracting features. To overcome the problem, we present a Transformer-based method with tendency retainment to predict RUL. Convolutional neural network is first used to fuse data from different sensors. Then, the long-life cycle data is encoded by Transformer encoder followed by long short-term memory neural network to extract features and finally RUL is predicted. Moreover, a tendency retainment module is designed based on contrastive learning to maintain the degradation information. The proposed method's performance is validated using NASA's C-MAPSS aero-engine dataset. The experimental results reveal that the proposed method outperforms other state-of-the-art methods in terms of prediction accuracy.</t>
  </si>
  <si>
    <t>Remaining useful life (RUL) prediction is one of the key technologies of condition-based maintenance (CBM), which is important to maintain the reliability and safety of industrial equipment. Massive industrial measurement data has effectively improved the performance of the data-driven-based RUL prediction method. While deep learning has achieved great success in RUL prediction, existing methods have difficulties in processing long sequences and extracting information from the sensor and time step aspects. In this article, we propose dual-aspect self-attention based on transformer (DAST), a novel deep RUL prediction method, which is an encoder–decoder structure purely based on self-attention without any recurrent neural network (RNN)/convolution neural network (CNN) module. DAST consists of two encoders, which work in parallel to simultaneously extract features of different sensors and time steps. Solely based on self-attention, the DAST encoders are more effective in processing long data sequences and are capable of adaptively learning to focus on more important parts of the input. Moreover, the parallel feature extraction design avoids the mutual influence of information from two aspects. Experiments on two widely used turbofan engines datasets show that our method significantly outperforms the state-of-the-art RUL prediction methods.</t>
  </si>
  <si>
    <t>10.1109/ICPHM49022.2020.9187040</t>
  </si>
  <si>
    <t>10.1109/ICASSP.2019.8683763</t>
  </si>
  <si>
    <t>10.1109/HSI61632.2024.10613564</t>
  </si>
  <si>
    <t>10.1109/SWC57546.2023.10449309</t>
  </si>
  <si>
    <t>10.1109/ACCESS.2020.3020356</t>
  </si>
  <si>
    <t>10.1109/SSD61670.2024.10548499</t>
  </si>
  <si>
    <t>10.1109/ICPC2T60072.2024.10474875</t>
  </si>
  <si>
    <t>10.1109/TENCON.2019.8929267</t>
  </si>
  <si>
    <t>10.1109/ACCESS.2019.2920297</t>
  </si>
  <si>
    <t>10.1109/ICRSE.2015.7366504</t>
  </si>
  <si>
    <t>10.1109/ICPHM.2014.7036361</t>
  </si>
  <si>
    <t>10.1109/REEPE60449.2024.10479879</t>
  </si>
  <si>
    <t>10.1109/RAMS.2016.7448025</t>
  </si>
  <si>
    <t>10.1109/BRACIS.2019.00081</t>
  </si>
  <si>
    <t>10.1109/AICCSA59173.2023.10479328</t>
  </si>
  <si>
    <t>10.1109/PHM-Nanjing52125.2021.9613056</t>
  </si>
  <si>
    <t>10.1109/TII.2024.3423314</t>
  </si>
  <si>
    <t>10.1109/TIM.2021.3126006</t>
  </si>
  <si>
    <t>10.1109/IECON43393.2020.9255294</t>
  </si>
  <si>
    <t>10.1109/ACCESS.2019.2925634</t>
  </si>
  <si>
    <t>10.1109/ICASI.2018.8394326</t>
  </si>
  <si>
    <t>10.1109/TNNLS.2016.2582798</t>
  </si>
  <si>
    <t>10.1109/PHM-Yantai55411.2022.9941882</t>
  </si>
  <si>
    <t>10.1109/EXPAT.2019.8876574</t>
  </si>
  <si>
    <t>10.1109/SMARTCOMP.2019.00059</t>
  </si>
  <si>
    <t>10.1109/ICPHM51084.2021.9486527</t>
  </si>
  <si>
    <t>10.1109/ICPHM49022.2020.9187044</t>
  </si>
  <si>
    <t>10.1109/ACDSA59508.2024.10467634</t>
  </si>
  <si>
    <t>10.1109/TR.2022.3194107</t>
  </si>
  <si>
    <t>10.1109/TASE.2023.3239004</t>
  </si>
  <si>
    <t>10.1109/TASE.2024.3372711</t>
  </si>
  <si>
    <t>10.1109/ICSRS59833.2023.10381439</t>
  </si>
  <si>
    <t>10.1109/ICCP56966.2022.10053988</t>
  </si>
  <si>
    <t>10.1109/RAMS51473.2023.10088246</t>
  </si>
  <si>
    <t>10.1109/ACCESS.2020.2973500</t>
  </si>
  <si>
    <t>10.1109/3ICT53449.2021.9581576</t>
  </si>
  <si>
    <t>10.1109/TR.2020.3011500</t>
  </si>
  <si>
    <t>10.1109/ETFA52439.2022.9921629</t>
  </si>
  <si>
    <t>10.1109/QRS-C51114.2020.00057</t>
  </si>
  <si>
    <t>10.1109/PHM-Besancon49106.2020.00024</t>
  </si>
  <si>
    <t>10.1109/TII.2021.3078193</t>
  </si>
  <si>
    <t>10.1109/ICUS55513.2022.9987018</t>
  </si>
  <si>
    <t>10.1109/NOMS47738.2020.9110395</t>
  </si>
  <si>
    <t>10.1109/TR.2024.3362331</t>
  </si>
  <si>
    <t>10.1109/ACCESS.2022.3226780</t>
  </si>
  <si>
    <t>10.1109/JSEN.2023.3246595</t>
  </si>
  <si>
    <t>10.1109/TAI.2024.3396422</t>
  </si>
  <si>
    <t>10.1109/CMMNO53328.2021.9467643</t>
  </si>
  <si>
    <t>10.1109/TIM.2023.3334339</t>
  </si>
  <si>
    <t>10.1109/TII.2020.2983760</t>
  </si>
  <si>
    <t>10.1109/IJCNN.2019.8852129</t>
  </si>
  <si>
    <t>10.1109/TII.2019.2900295</t>
  </si>
  <si>
    <t>10.1109/SAFEPROCESS52771.2021.9693652</t>
  </si>
  <si>
    <t>10.1109/UBMK55850.2022.9919450</t>
  </si>
  <si>
    <t>10.1109/TIM.2022.3185312</t>
  </si>
  <si>
    <t>10.1109/TIM.2023.3322481</t>
  </si>
  <si>
    <t>10.1109/CAC57257.2022.10055388</t>
  </si>
  <si>
    <t>10.1109/TII.2020.3017194</t>
  </si>
  <si>
    <t>10.1109/TAES.2024.3402199</t>
  </si>
  <si>
    <t>10.1109/BigData50022.2020.9377816</t>
  </si>
  <si>
    <t>10.1109/TR.2022.3190639</t>
  </si>
  <si>
    <t>10.1109/JSEN.2024.3447717</t>
  </si>
  <si>
    <t>10.1109/SAFEPROCESS52771.2021.9693675</t>
  </si>
  <si>
    <t>10.1109/CCDC55256.2022.10034112</t>
  </si>
  <si>
    <t>10.1109/ETFA.2019.8869017</t>
  </si>
  <si>
    <t>10.1109/TII.2021.3126309</t>
  </si>
  <si>
    <t>10.1109/JIOT.2024.3376706</t>
  </si>
  <si>
    <t>10.1109/ACCESS.2019.2919566</t>
  </si>
  <si>
    <t>10.1109/PHM-Chongqing.2018.00161</t>
  </si>
  <si>
    <t>10.1109/ICSP54964.2022.9778343</t>
  </si>
  <si>
    <t>10.1109/PHM-Jinan48558.2020.00030</t>
  </si>
  <si>
    <t>10.1109/PHM-Chongqing.2018.00184</t>
  </si>
  <si>
    <t>10.1109/ICEMI46757.2019.9101706</t>
  </si>
  <si>
    <t>10.1109/PHM-Yantai55411.2022.9941979</t>
  </si>
  <si>
    <t>10.1109/TIM.2021.3055788</t>
  </si>
  <si>
    <t>10.1109/ICPHM51084.2021.9486524</t>
  </si>
  <si>
    <t>10.1109/TR.2022.3199924</t>
  </si>
  <si>
    <t>10.1109/QRS-C55045.2021.00113</t>
  </si>
  <si>
    <t>10.1109/TII.2022.3218665</t>
  </si>
  <si>
    <t>10.23919/CCC63176.2024.10661573</t>
  </si>
  <si>
    <t>10.1109/TIE.2018.2844856</t>
  </si>
  <si>
    <t>10.1109/ICMLA51294.2020.00184</t>
  </si>
  <si>
    <t>10.1109/BigData.2018.8622431</t>
  </si>
  <si>
    <t>10.1109/TCYB.2021.3124838</t>
  </si>
  <si>
    <t>10.1109/PHM-Qingdao46334.2019.8943000</t>
  </si>
  <si>
    <t>10.1109/ITC-CSCC55581.2022.9895023</t>
  </si>
  <si>
    <t>10.1109/TIM.2023.3309381</t>
  </si>
  <si>
    <t>10.1109/TIM.2022.3212525</t>
  </si>
  <si>
    <t>10.1109/ACCESS.2021.3110049</t>
  </si>
  <si>
    <t>10.1109/PHM-Nanjing52125.2021.9612895</t>
  </si>
  <si>
    <t>10.1109/TIM.2023.3291733</t>
  </si>
  <si>
    <t>10.1109/TII.2022.3224969</t>
  </si>
  <si>
    <t>10.1109/TIM.2024.3370801</t>
  </si>
  <si>
    <t>10.1109/JIOT.2024.3376715</t>
  </si>
  <si>
    <t>10.1109/TIM.2021.3064810</t>
  </si>
  <si>
    <t>10.1109/GLOBECOM54140.2023.10436788</t>
  </si>
  <si>
    <t>10.1109/JSEN.2022.3185161</t>
  </si>
  <si>
    <t>10.1109/SMC53992.2023.10394031</t>
  </si>
  <si>
    <t>10.1109/ICEEE.2019.8884495</t>
  </si>
  <si>
    <t>10.1109/ACCESS.2021.3116813</t>
  </si>
  <si>
    <t>10.1109/RAMS48097.2021.9605715</t>
  </si>
  <si>
    <t>10.1109/RAMS48030.2020.9153669</t>
  </si>
  <si>
    <t>10.1109/AERO50100.2021.9438432</t>
  </si>
  <si>
    <t>10.1109/PHM-Nanjing52125.2021.9613114</t>
  </si>
  <si>
    <t>10.1109/JSEN.2024.3479079</t>
  </si>
  <si>
    <t>10.1109/ICMA61710.2024.10633049</t>
  </si>
  <si>
    <t>10.1109/ICPHM51084.2021.9486549</t>
  </si>
  <si>
    <t>10.1109/TIM.2023.3236342</t>
  </si>
  <si>
    <t>10.1109/SECON.2014.6950685</t>
  </si>
  <si>
    <t>10.1109/TII.2020.2991796</t>
  </si>
  <si>
    <t>10.1109/ICPHM49022.2020.9187025</t>
  </si>
  <si>
    <t>10.1109/ICPHM49022.2020.9187053</t>
  </si>
  <si>
    <t>10.1109/TII.2020.3032690</t>
  </si>
  <si>
    <t>10.1109/ICOSEC58147.2023.10276096</t>
  </si>
  <si>
    <t>10.1109/JSEN.2023.3324330</t>
  </si>
  <si>
    <t>10.1109/ICSSIT48917.2020.9214181</t>
  </si>
  <si>
    <t>10.1109/ACCESS.2022.3203406</t>
  </si>
  <si>
    <t>10.1109/ASYU48272.2019.8946397</t>
  </si>
  <si>
    <t>10.1109/JIOT.2021.3097269</t>
  </si>
  <si>
    <t>10.1109/ICPHM51084.2021.9486535</t>
  </si>
  <si>
    <t>10.1109/COMPSAC.2019.10203</t>
  </si>
  <si>
    <t>10.1109/RAMS51473.2023.10088251</t>
  </si>
  <si>
    <t>10.1109/JETCAS.2023.3248642</t>
  </si>
  <si>
    <t>10.1109/IJCNN.2016.7727410</t>
  </si>
  <si>
    <t>10.1109/ICMI60790.2024.10586061</t>
  </si>
  <si>
    <t>10.1109/JIOT.2021.3055977</t>
  </si>
  <si>
    <t>10.1109/JSEN.2023.3299432</t>
  </si>
  <si>
    <t>10.1109/ACCESS.2023.3277730</t>
  </si>
  <si>
    <t>10.1109/ACCESS.2023.3263196</t>
  </si>
  <si>
    <t>10.1109/IAI53119.2021.9619301</t>
  </si>
  <si>
    <t>10.1109/TIE.2021.3057030</t>
  </si>
  <si>
    <t>10.1109/JAS.2023.123369</t>
  </si>
  <si>
    <t>10.1109/AERO55745.2023.10115751</t>
  </si>
  <si>
    <t>10.1109/JSEN.2022.3208753</t>
  </si>
  <si>
    <t>10.1109/JAS.2022.105746</t>
  </si>
  <si>
    <t>10.1109/TIE.2016.2623260</t>
  </si>
  <si>
    <t>10.1109/JSEN.2023.3310479</t>
  </si>
  <si>
    <t>10.1109/ICPHM51084.2021.9486528</t>
  </si>
  <si>
    <t>10.1109/SAFEPROCESS45799.2019.9213408</t>
  </si>
  <si>
    <t>10.1109/JSEN.2024.3379738</t>
  </si>
  <si>
    <t>10.1109/SSD58187.2023.10411236</t>
  </si>
  <si>
    <t>10.1109/IEEM50564.2021.9673064</t>
  </si>
  <si>
    <t>10.1109/PHM58589.2023.00052</t>
  </si>
  <si>
    <t>10.1109/AINIT59027.2023.10212533</t>
  </si>
  <si>
    <t>10.1109/TNNLS.2021.3084249</t>
  </si>
  <si>
    <t>10.1109/IEEECONF52377.2022.10013353</t>
  </si>
  <si>
    <t>10.1109/ICDSAAI59313.2023.10452626</t>
  </si>
  <si>
    <t>10.1109/TIM.2024.3383052</t>
  </si>
  <si>
    <t>10.1109/AUTEEE60196.2023.10407575</t>
  </si>
  <si>
    <t>10.1109/TIE.2023.3301551</t>
  </si>
  <si>
    <t>10.1109/InC460750.2024.10649288</t>
  </si>
  <si>
    <t>10.1109/CONECCT62155.2024.10677118</t>
  </si>
  <si>
    <t>10.1109/ICATME50232.2021.9732743</t>
  </si>
  <si>
    <t>10.1109/TIM.2022.3178994</t>
  </si>
  <si>
    <t>10.1109/ICCCNT56998.2023.10306859</t>
  </si>
  <si>
    <t>10.1109/ETFA45728.2021.9613682</t>
  </si>
  <si>
    <t>10.1109/ICSRS56243.2022.10067647</t>
  </si>
  <si>
    <t>10.1109/JSEN.2024.3350229</t>
  </si>
  <si>
    <t>10.1109/TII.2024.3450003</t>
  </si>
  <si>
    <t>10.1109/PHM-Paris.2019.00030</t>
  </si>
  <si>
    <t>10.1109/PHM.2010.5414582</t>
  </si>
  <si>
    <t>10.1109/CCSSP49278.2020.9151607</t>
  </si>
  <si>
    <t>10.1109/TII.2021.3138510</t>
  </si>
  <si>
    <t>10.1109/ICAC55051.2022.9911162</t>
  </si>
  <si>
    <t>10.1109/TR.2023.3277332</t>
  </si>
  <si>
    <t>10.1109/PHM-Hangzhou58797.2023.10482659</t>
  </si>
  <si>
    <t>10.1109/TR.2023.3349201</t>
  </si>
  <si>
    <t>10.1109/TVT.2023.3319377</t>
  </si>
  <si>
    <t>10.1109/ESCI59607.2024.10497276</t>
  </si>
  <si>
    <t>10.1109/TIM.2023.3246526</t>
  </si>
  <si>
    <t>10.1109/ICCCS61882.2024.10603159</t>
  </si>
  <si>
    <t>10.1109/PHM-Shanghai49105.2020.9281004</t>
  </si>
  <si>
    <t>10.1109/JSEN.2023.3279365</t>
  </si>
  <si>
    <t>10.1109/SDPC.2019.00160</t>
  </si>
  <si>
    <t>10.1109/PHM-Nanjing52125.2021.9613038</t>
  </si>
  <si>
    <t>10.1109/TNNLS.2021.3070840</t>
  </si>
  <si>
    <t>10.1109/JSEN.2023.3342884</t>
  </si>
  <si>
    <t>10.1109/TAI.2024.3400929</t>
  </si>
  <si>
    <t>10.1109/ICCC57788.2023.10233507</t>
  </si>
  <si>
    <t>10.1109/IAI59504.2023.10327519</t>
  </si>
  <si>
    <t>10.1109/ICFTIC59930.2023.10455791</t>
  </si>
  <si>
    <t>10.1109/ACCESS.2022.3212694</t>
  </si>
  <si>
    <t>10.1109/ACCESS.2024.3396156</t>
  </si>
  <si>
    <t>10.1109/CDS49703.2020.00020</t>
  </si>
  <si>
    <t>10.1109/TII.2020.3046036</t>
  </si>
  <si>
    <t>10.1109/SSD58187.2023.10411295</t>
  </si>
  <si>
    <t>10.1109/TII.2022.3201977</t>
  </si>
  <si>
    <t>10.1109/TIM.2020.3031113</t>
  </si>
  <si>
    <t>10.1109/ICET55676.2022.9824464</t>
  </si>
  <si>
    <t>10.1109/JSEN.2021.3060395</t>
  </si>
  <si>
    <t>10.1109/QR2MSE46217.2019.9021252</t>
  </si>
  <si>
    <t>10.1109/ACCESS.2019.2951197</t>
  </si>
  <si>
    <t>10.1109/ICSRS56243.2022.10067722</t>
  </si>
  <si>
    <t>10.1109/TIM.2024.3398070</t>
  </si>
  <si>
    <t>10.1109/JSEN.2023.3296670</t>
  </si>
  <si>
    <t>10.1109/TIM.2024.3375984</t>
  </si>
  <si>
    <t>10.1109/ICMRE51691.2021.9384841</t>
  </si>
  <si>
    <t>10.1109/TrustCom53373.2021.00210</t>
  </si>
  <si>
    <t>10.1109/CSCWD49262.2021.9437836</t>
  </si>
  <si>
    <t>10.1109/TCYB.2022.3164683</t>
  </si>
  <si>
    <t>10.1109/JIOT.2020.3004452</t>
  </si>
  <si>
    <t>10.1109/TNNLS.2023.3330487</t>
  </si>
  <si>
    <t>10.1109/CCDC55256.2022.10034135</t>
  </si>
  <si>
    <t>10.23919/CCC50068.2020.9188550</t>
  </si>
  <si>
    <t>10.1109/CCDC58219.2023.10327490</t>
  </si>
  <si>
    <t>10.1109/CCDC62350.2024.10588041</t>
  </si>
  <si>
    <t>10.1109/ACCESS.2020.2966827</t>
  </si>
  <si>
    <t>10.1109/TIM.2023.3309395</t>
  </si>
  <si>
    <t>10.23919/CCC52363.2021.9549698</t>
  </si>
  <si>
    <t>10.1109/IJCNN48605.2020.9206739</t>
  </si>
  <si>
    <t>10.1109/JSEN.2021.3136622</t>
  </si>
  <si>
    <t>10.1109/PHM-Shanghai49105.2020.9280982</t>
  </si>
  <si>
    <t>10.1109/PRAI59366.2023.10332094</t>
  </si>
  <si>
    <t>10.23919/CCC52363.2021.9549372</t>
  </si>
  <si>
    <t>10.1109/AICIT55386.2022.9930303</t>
  </si>
  <si>
    <t>10.1109/CAC59555.2023.10450888</t>
  </si>
  <si>
    <t>10.1109/TIE.2020.2972443</t>
  </si>
  <si>
    <t>10.1109/PHM-Hangzhou58797.2023.10482518</t>
  </si>
  <si>
    <t>10.1109/ICCSSE59359.2023.10245199</t>
  </si>
  <si>
    <t>10.23919/CCC58697.2023.10240907</t>
  </si>
  <si>
    <t>10.1109/ICBASE51474.2020.00098</t>
  </si>
  <si>
    <t>10.1109/TIM.2024.3413166</t>
  </si>
  <si>
    <t>10.1109/ACCESS.2019.2943076</t>
  </si>
  <si>
    <t>10.1109/PHM58589.2023.00014</t>
  </si>
  <si>
    <t>10.1109/TR.2021.3124944</t>
  </si>
  <si>
    <t>10.1109/ICSMD53520.2021.9670795</t>
  </si>
  <si>
    <t>10.1109/ICSMD57530.2022.10058242</t>
  </si>
  <si>
    <t>10.1109/TIM.2022.3160561</t>
  </si>
  <si>
    <t>Excluded based on &lt;2018</t>
  </si>
  <si>
    <t>RQ2-4</t>
  </si>
  <si>
    <t xml:space="preserve">Check method </t>
  </si>
  <si>
    <t xml:space="preserve">Abstract </t>
  </si>
  <si>
    <t xml:space="preserve">Further review </t>
  </si>
  <si>
    <t xml:space="preserve">Further Review </t>
  </si>
  <si>
    <t xml:space="preserve">Action </t>
  </si>
  <si>
    <t>Y</t>
  </si>
  <si>
    <t>y</t>
  </si>
  <si>
    <t>Downloaded</t>
  </si>
  <si>
    <t>First Pass Exclusion (Title and Abstract)</t>
  </si>
  <si>
    <t>Proceedings of the 2023 3rd International Conference on Big Data, Artificial Intelligence and Risk Management</t>
  </si>
  <si>
    <t>Proceedings of the 2024 International Conference on Image Processing, Intelligent Control and Computer Engineering</t>
  </si>
  <si>
    <t>Proceedings of the 6th Joint International Conference on Data Science &amp; Management of Data (10th ACM IKDD CODS and 28th COMAD)</t>
  </si>
  <si>
    <t>https://doi.org/10.1145/3318299.3318325</t>
  </si>
  <si>
    <t>Attention Based Echo State Network: A Novel Approach for Fault Prognosis</t>
  </si>
  <si>
    <t>Chongdang Liu, Rong Yao, Linxuan Zhang, and Yuan Liao</t>
  </si>
  <si>
    <t>https://doi.org/10.1145/3297280.3297363</t>
  </si>
  <si>
    <t>Ensemble trees learning based improved predictive maintenance using IIoT for turbofan engines</t>
  </si>
  <si>
    <t>Sourajit Behera, Anurag Choubey, Chandresh S Kanani, Yashwant Singh Patel, Rajiv Misra, and Alberto Sillitti</t>
  </si>
  <si>
    <t>https://doi.org/10.1145/3486252</t>
  </si>
  <si>
    <t>A Hybrid Deep Learning Framework for Intelligent Predictive Maintenance of Cyber-physical Systems</t>
  </si>
  <si>
    <t>Maxim Shcherbakov and Cuong Sai</t>
  </si>
  <si>
    <t>https://doi.org/10.1145/3583780.3614755</t>
  </si>
  <si>
    <t>STREAMER 3.0: Towards Online Monitoring and Distributed Learning</t>
  </si>
  <si>
    <t>Baudouin Naline, Sandra Garcia-Rodriguez, and Karine Zeitouni</t>
  </si>
  <si>
    <t>https://doi.org/10.1145/3656766.3656916</t>
  </si>
  <si>
    <t>Remaining Useful Life Prediction with Missing Data based on Knowledge Distillation</t>
  </si>
  <si>
    <t>Baoping Cheng, Kai Zhang, Junjie Zhao, Sheng Wang, and Junjie Yuan</t>
  </si>
  <si>
    <t>https://doi.org/10.1145/3570991.3570998</t>
  </si>
  <si>
    <t>Global Explanations for Multivariate time series models</t>
  </si>
  <si>
    <t>Vijay Arya, Diptikalyan Saha, Sandeep Hans, Amaresh Rajasekharan, and Tony Tang</t>
  </si>
  <si>
    <t>https://doi.org/10.1145/3691016.3691057</t>
  </si>
  <si>
    <t>A transfer learning method using auxiliary timestamp regressor for remaining useful life prediction</t>
  </si>
  <si>
    <t>Han Li, Wei Dong, Guohua Zhang, and Weihua Yang</t>
  </si>
  <si>
    <t>Date</t>
  </si>
  <si>
    <t>AC</t>
  </si>
  <si>
    <t xml:space="preserve">Not relevant </t>
  </si>
  <si>
    <t>10.1007/s10845-022-02015-x</t>
  </si>
  <si>
    <t>Remaining useful life (RUL) prediction is a key aspect of health condition monitoring, which can reduce maintenance costs and improve system operational efficiency. The most existing approaches only extract temporal features or spatial features, and ignore raw mapping features in RUL prediction. However, these different features are highly complementary and relevant for RUL prediction. Different from these approaches, we propose a novel feature-fusion-based end-to-end approach for RUL prediction in this paper, which combines spatiotemporal features and raw mapping features. To begin with, the time attention mechanism is used for the input to weight different time steps. Then convolutional neural networks (CNNs) are used for the weighted input to extract spatial feature maps. Between the CNNs, channel attention and spatial attention mechanisms are applied to the feature maps to learn the importance of channel and spatial distribution. Meanwhile, a bidirectional gated recurrent unit is adopted to capture temporal dependency features. In addition, the raw mapping features are obtained from the input through a fully connected layer to provide additional information. Finally, the three types of obtained features are fused for the final RUL prediction through fully connected networks. Extensive experiments are carried out on the C-MAPSS engine dataset. The results show that the proposed approach outperforms the current deep learning approaches.</t>
  </si>
  <si>
    <t>Journal of Intelligent Manufacturing</t>
  </si>
  <si>
    <t>A novel feature-fusion-based end-to-end approach for remaining useful life prediction</t>
  </si>
  <si>
    <t>Zhu,Qiwu, Xiong,Qingyu, Yang,Zhengyi, Yu,Yang</t>
  </si>
  <si>
    <t>10.3390/s23125669</t>
  </si>
  <si>
    <t>Informed machine learning (IML), which strengthens machine learning (ML) models by incorporating external knowledge, can get around issues like prediction outputs that do not follow natural laws and models, hitting optimization limits. It is therefore of significant importance to investigate how domain knowledge of equipment degradation or failure can be incorporated into machine learning models to achieve more accurate and more interpretable predictions of the remaining useful life (RUL) of equipment. Based on the informed machine learning process, the model proposed in this paper is divided into the following three steps: (1) determine the sources of the two types of knowledge based on the device domain knowledge, (2) express the two forms of knowledge formally in Piecewise and Weibull, respectively, and (3) select different ways of integrating them into the machine learning pipeline based on the results of the formal expression of the two types of knowledge in the previous step. The experimental results show that the model has a simpler and more general structure than existing machine learning models and that it has higher accuracy and more stable performance in most datasets, particularly those with complex operational conditions, which demonstrates the effectiveness of the method in this paper on the C-MAPSS dataset and assists scholars in properly using domain knowledge to deal with the problem of insufficient training data.</t>
  </si>
  <si>
    <t>Sensors</t>
  </si>
  <si>
    <t>Multiform Informed Machine Learning Based on Piecewise and Weibull for Engine Remaining Useful Life Prediction</t>
  </si>
  <si>
    <t>Zhou,Shuang, Yao,Yunan, Liu,Aihua, Wang,Fan, Chen,Lu, Xiong,Ruolan</t>
  </si>
  <si>
    <t>10.1115/1.4054090</t>
  </si>
  <si>
    <t>The study of intelligent operation and maintenance methods for turbofan engines is of great importance for improving the reliability of turbofan engines. Given the harsh operating conditions and complex structure of the turbofan engine, it is extremely difficult to establish an accurate physical model for remaining useful life (RUL) prediction. The traditional operation and maintenance method based on the physical model has several limitations in the application of turbofan engines, while the data-driven method offers a new solution. Compared with traditional machine learning models, deep learning models possess more powerful nonlinear expression capabilities and feature extraction capabilities. Therefore, this study focuses on studying the RUL prediction algorithm for turbofan engines based on the fused deep learning models. In this article, a multimodal deep learning approach based on a 1DCNN (1D convolutional neural network) + attention enhanced Bi-LSTM (bidirectional long short-term memory) network is proposed to predict the RUL by mining the temporal information of data. Furthermore, a DDResNet (dilated deep residual network) is also introduced to the 1DCNN submodel to leverage its hidden pattern mining capability due to its advance in preventing performance degradation across layers. Subsequently, the output of these two submodels is weighted fused to obtain the final RUL prediction. The merits of the proposed method are demonstrated by comparing it with existing methods for RUL prediction using the C-MAPSS (commercial modular aero-propulsion system simulation) dataset.</t>
  </si>
  <si>
    <t>Journal of Computing and Information Science in Engineering</t>
  </si>
  <si>
    <t>Prediction of Remaining Useful Life Using Fused Deep Learning Models: A Case Study of Turbofan Engines</t>
  </si>
  <si>
    <t>Zheng,Yu, Bao,Xiangyu, Zhao,Fei, Chen,Chong, Liu,Ying, Sun,Bo, Wang,Haotong</t>
  </si>
  <si>
    <t>10.1109/ACCESS.2020.2979747</t>
  </si>
  <si>
    <t>A correntropy induced loss (C-loss) function is a loss function developed based on entropy theory. Due to the non-convexity of the C-loss function, ELM based on C-loss has been proven to have better regression effects and robustness. Inspired by generalized quantile learning, we find that there is a further improvement in the C-loss function. The main work of this paper is to propose a new improved C-loss function, which lead to a novel algorithm ICELM, and the half-optimized algorithm is used to solve the ICELM. Experiments on several benchmark data sets prove the superiority of the ICELM. Compared with CELM, ICELM has more efficient regression performance and robustness, and is obviously more suitable for complex aeroengines remaining useful life prediction field which affected by noise and outliers. Experiments on a benchmark C-MAPSS dataset also validate the theory.</t>
  </si>
  <si>
    <t>Ieee Access</t>
  </si>
  <si>
    <t>Aeroengines Remaining Useful Life Prediction Based on Improved C-Loss ELM</t>
  </si>
  <si>
    <t>Zhang,Bowen, Li,Yanjun, Bai,Yu, Cao,Yuyuan</t>
  </si>
  <si>
    <t>10.1016/j.jmsy.2021.02.006</t>
  </si>
  <si>
    <t>Predictive Maintenance (PdM) is one of the core innovations in recent years that sparks interest in both research and industry. While researchers develop more and more complex machine learning (ML) models to predict the remaining useful life (RUL), most models are not designed with regard to actual industrial practice and are not validated with industrial data. To overcome this gap between research and industry and to create added value, we propose a holistic framework that aims at directly integrating PdM models with production scheduling. To enable PdM-integrated production scheduling (PdM-IPS), an operation-specific health prognostics model is required. Therefore, we propose a generative deep learning model based on the conditional variational autoencoder (CVAE) that can derive an operation-specific health indicator (HI) from large-scale industrial condition monitoring (CM) data. We choose this unsupervised learning approach to cope with one of the biggest challenges of applying PdM in industry: the lack of labelled failure data. The health prognostics model provides a quantitative measure of degradation given a specific production sequence and thus enables PdM-IPS. The framework is validated both on NASA's C-MAPSS data set as well as real industrial data from machining centers for automotive component manufacturing. The results indicate that the approach can both capture and quantify changes in machine condition such that PdM-IPS can be subsequently realized.</t>
  </si>
  <si>
    <t>Journal of Manufacturing Systems</t>
  </si>
  <si>
    <t>Enabling predictive maintenance integrated production scheduling by operation-specific health prognostics with generative deep learning</t>
  </si>
  <si>
    <t>Zhai,Simon, Gehring,Benedikt, Reinhart,Gunther</t>
  </si>
  <si>
    <t>10.3233/IDA-227099</t>
  </si>
  <si>
    <t>Nowadays, the massive industrial data has effectively improved the performance of the data-driven deep learning Remaining Useful Life (RUL) prediction method. However, there are still problems of assigning fixed weights to features and only coarse-grained consideration at the sequence level. This paper proposes a Transformer-based end-to-end feature-level mask self-supervised learning method for RUL prediction. First, by proposing a fine-grained feature-level mask self-supervised learning method, the data at different time points under all features in a time window is sent to two parallel learning streams with and without random masks. The model can learn more fine-grained degradation information by comparing the information extracted by the two parallel streams. Instead of assigning fixed weights to different features, the abstract information extracted through the above process is invariable correlations between features, which has a good generalization to various situations under different working conditions. Then, the extracted information is encoded and decoded again using an asymmetric structure, and a fully connected network is used to build a mapping between the extracted information and the RUL. We conduct experiments on the public C-MAPSS datasets and show that the proposed method outperforms the other methods, and its advantages are more obvious in complex multi-working conditions.</t>
  </si>
  <si>
    <t>Intelligent Data Analysis</t>
  </si>
  <si>
    <t>A feature-level mask self-supervised assisted learning approach based on transformer for remaining useful life prediction</t>
  </si>
  <si>
    <t>Xue,Bing, Gao,Xin, Zhang,Shuwei, Wang,Ning, Fu,Shiyuan, Yu,Jiahao, Zhang,Guangyao, Huang,Zijian</t>
  </si>
  <si>
    <t>10.1115/1.4045293</t>
  </si>
  <si>
    <t>Accurate prediction of remaining useful life (RUL) plays an important role in reducing the probability of accidents and lessening the economic loss. However, traditional model-based methods for RUL are not suitable when operating conditions and fault models are complicated. To deal with this problem, this paper proposes a novel data-driven method based on a deep dilated convolution neural networks (D-CNN). The novelties of the proposed method are triple folds. First, no feature engineering is required, and the raw sensor data are directly used as the input of the model. Second the dilated convolutional structure is used to enlarge the receptive field and further improve the accuracy of prediction. Finally, time sequences are encoded by a 2D-convolution to extract higher-level features. Extensive experiments on the C-MAPSS dataset demonstrate that the proposed D-CNN achieves high performance while requiring less training time.</t>
  </si>
  <si>
    <t>Dilated Convolution Neural Network for Remaining Useful Life Prediction</t>
  </si>
  <si>
    <t>Xu,Xin, Wu,Qianhui, Li,Xiu, Huang,Biqing</t>
  </si>
  <si>
    <t>10.1109/TNSE.2022.3163473</t>
  </si>
  <si>
    <t>In this paper, we develop an edge intelligence based aero-engine performance monitoring system. The proposed approach can effectively predict the remaining useful life of aero-engines, which is the main focus within the prognostics and health management framework - thus it provides support for optimal operation planning and maintenance decisions. The proposed model, which we term SGBRT, follows a hybrid machine learning approach, combining a self-organizing mapping network with a gradient boosting regression tree model. In particular, the SGBRT computes the remaining useful life of an aero-engine in two steps: it first employs a self-organizing map to cluster the sample data; and then it fits each cluster by way of a gradient boosting regression tree. Detailed simulation results with the C-MAPSS dataset show that this method achieves a higher prediction accuracy and better generalization than other conventional approaches; the compared methods range from classical approaches such as a switching Kalman filter to state-of-the-art deep learning models.</t>
  </si>
  <si>
    <t>Ieee Transactions on Network Science and Engineering</t>
  </si>
  <si>
    <t>SGBRT: An Edge-Intelligence Based Remaining Useful Life Prediction Model for Aero-Engine Monitoring System</t>
  </si>
  <si>
    <t>Xu,Tiantian, Han,Guangjie, Gou,Linfeng, Martinez-Garcia,Miguel, Shao,Dong, Luo,Bin, Yin,Zhenyu</t>
  </si>
  <si>
    <t>10.3390/electronics10010039</t>
  </si>
  <si>
    <t>Remaining Useful Life (RUL) prediction is significant in indicating the health status of the sophisticated equipment, and it requires historical data because of its complexity. The number and complexity of such environmental parameters as vibration and temperature can cause non-linear states of data, making prediction tremendously difficult. Conventional machine learning models such as support vector machine (SVM), random forest, and back propagation neural network (BPNN), however, have limited capacity to predict accurately. In this paper, a two-phase deep-learning-model attention-convolutional forget-gate recurrent network (AM-ConvFGRNET) for RUL prediction is proposed. The first phase, forget-gate convolutional recurrent network (ConvFGRNET) is proposed based on a one-dimensional analog long short-term memory (LSTM), which removes all the gates except the forget gate and uses chrono-initialized biases. The second phase is the attention mechanism, which ensures the model to extract more specific features for generating an output, compensating the drawbacks of the FGRNET that it is a black box model and improving the interpretability. The performance and effectiveness of AM-ConvFGRNET for RUL prediction is validated by comparing it with other machine learning methods and deep learning methods on the Commercial Modular Aero-Propulsion System Simulation (C-MAPSS) dataset and a dataset of ball screw experiment.</t>
  </si>
  <si>
    <t>Electronics</t>
  </si>
  <si>
    <t>A Hybrid Prognostics Deep Learning Model for Remaining Useful Life Prediction</t>
  </si>
  <si>
    <t>Xie,Zhiyuan, Du,Shichang, Lv,Jun, Deng,Yafei, Jia,Shiyao</t>
  </si>
  <si>
    <t>Remaining useful life (RUL) prediction methods for rotating machines have been successfully developed in recent decades. More attention should be paid to predictions with inconsistent data distributions under different conditions. To solve this problem, this article proposes a new RUL prediction method that includes two phases. In the first phase, degradation features are extracted from both the training and testing data sets using probabilistic principal component analysis (PPCA). In the second phase, additive white Gaussian noise (AWGN) is intentionally injected into the degradation features; thereafter, the features that are mixed with manually injected noise are imported into a bidirectional long short-term memory (BLSTM) network. The AWGN can enhance the robustness of the RUL prediction method and achieve prediction for machines under different conditions. In contrast to most deep learning-based RUL prediction methods, the training samples are intentionally "polluted" by manually injected noise. The effectiveness of the proposed method is validated using the C-MAPSS lifetime data set for aeroengines and compared with the effectiveness of state-of-the-art approaches.</t>
  </si>
  <si>
    <t>Ieee Transactions on Instrumentation and Measurement</t>
  </si>
  <si>
    <t>Xiao,Lei, Duan,Fabing, Tang,Junxuan, Abbott,Derek</t>
  </si>
  <si>
    <t>10.1016/j.ymssp.2023.110187</t>
  </si>
  <si>
    <t>Most remaining useful life (RUL) prediction methods learn the feature using a single fixed pattern, resulting in a lack of self-adapting learning capability and a decrease in generalization and pre-diction accuracy. To address this issue, we propose a concise self-adapting deep learning network (CSDLN) for RUL prediction with fewer learnable parameters per sub-module. First, a multi-branch 1D involution neural network (MINN) is proposed to adaptively extract the hidden feature from the multi-input using the involution operation, which has inverse inherence with the convolution operation. Second, an adaptive learning algorithm called the multi-head gated recurrent unit (MGRU) is proposed to learn the hidden feature. Finally, the aero-engine RUL is determined by dimension reduction of the full connection (FC) layer and linear regression of the regression layer. Additionally, rather than using the ReLU activation function, the Mish activation function is used to strengthen the self-adapting deep learning ability in CSDLN. The performance in the Commercial Modular Aero Propulsion System Simulation (C-MAPSS) dataset and the real wind turbine gearbox bearing tests demonstrate the superiority of CSDLN over the state-of-the-art RUL prediction methods. Meanwhile, dropout is adopted in the model for avoiding overfitting and achieving the uncertainty quantification of RUL prediction in the two applications.</t>
  </si>
  <si>
    <t>Mechanical Systems and Signal Processing</t>
  </si>
  <si>
    <t>A concise self-adapting deep learning network for machine remaining useful life prediction</t>
  </si>
  <si>
    <t>Xiang,Sheng, Qin,Yi, Luo,Jun, Wu,Fei, Gryllias,Konstantinos</t>
  </si>
  <si>
    <t>10.1016/j.ress.2022.108531</t>
  </si>
  <si>
    <t>Different levels of characteristic information cannot be mined using various feature extraction modes in most neural networks, and thus, a novel method called the automatic multi-differential learning deep neural network (ADLDNN) is proposed in this work. First, a measurement-level division unit is designed for actively classifying multisource measurements into several levels. Then, a multibranch convolutional neural network (MBCNN), in which each branch can execute the corresponding feature extraction in accordance with the level of its input data, is constructed. Second, a multicellular bidirectional long short-term memory is proposed. A bidirectional trend-level division unit is used for actively classifying the output features of MBCNN into several levels of degradation trend along the forward and backward directions. Each cell unit implements the corresponding feature learning on the basis of the bidirectional trend level. Finally, the remaining useful life of a machine is predicted via a fully connected layer and the linear fitting of a regression layer. The effectiveness of the proposed method is validated on the widely used C-MAPSS dataset and an actual wind turbine gearbox bearing dataset. Comparative results show that the proposed ADLDNN is superior to state-of-the-art methods.</t>
  </si>
  <si>
    <t>Reliability Engineering &amp; System Safety</t>
  </si>
  <si>
    <t>Automatic multi-differential deep learning and its application to machine remaining useful life prediction</t>
  </si>
  <si>
    <t>Xiang,Sheng, Qin,Yi, Liu,Fuqiang, Gryllias,Konstantinos</t>
  </si>
  <si>
    <t>Wu,Zhenyu, Yu,Shuyang, Zhu,Xinning, Ji,Yang, Pecht,Michael</t>
  </si>
  <si>
    <t>Wu,Kangkai, Li,Jingjing, Meng,Lichao, Li,Fengling, Shen,Heng Tao</t>
  </si>
  <si>
    <t>10.1016/j.engappai.2023.106934</t>
  </si>
  <si>
    <t>With the development of smart manufacturing, the health monitoring of the machines has become important. Remaining useful life (RUL) estimation, which could predict the future machine state, has attracted much more attentions. Deep learning (DL) based RUL has achieved remarkable results. But it still faces the issues on the multi-sensor fusion process and the health index (HI) construction, and both of these two issues can affect DL models for RUL. To overcome these issues, this research designed a new hybrid model of Convolutional Neural Network (CNN) and Wiener process, named hybrid CNN-Wiener model. First, the CNN network is adopted to achieve feature-level fusion of multi-sensor signals and to calculate the virtual HI of the machine. Second, the Wiener process model is developed to estimate the value of RUL using virtual HI. Third, the Wiener process model is designed as the layer in CNN network and trained with CNN together. The hybrid CNN-Wiener model has been tested on the Commercial Modular Aero-Propulsion System Simulation (C-MAPSS) dataset, and its results show that the hybrid CNN-Wiener model has obtained the remarkable promotion by comparing with other famous DL models. The ablation studies have been tested and it shows that the hybrid CNN-Wiener model has been promotion largely with the Wiener model and the multi-sensor fusion techniques.</t>
  </si>
  <si>
    <t>Engineering Applications of Artificial Intelligence</t>
  </si>
  <si>
    <t>A new multi-sensor fusion with hybrid Convolutional Neural Network with Wiener model for remaining useful life estimation</t>
  </si>
  <si>
    <t>Wen,Long, Su,Shaoquan, Wang,Bin, Ge,Jian, Gao,Liang, Lin,Ke</t>
  </si>
  <si>
    <t>10.3934/mbe.2019040</t>
  </si>
  <si>
    <t>Remaining useful life (RUL) estimation is one of the most important component in prognostic health management (PHM) system in modern industry. It defined as the length from the current time to the end of the useful life. With the rapid development of the smart manufacturing, the data-driven RUL approaches have been widely investigated in both academic and engineering fields. Deep learning, which is a new paradigm in machine learning, has been applied in the RUL related fields, and has achieved remarkable results. However, classical deep learning algorithms also encounter the vanishing/exploding gradient problem found in artificial neural network with gradient-based learning methods and backpropagation. In this research, a new residual convolutional neural network (ResCNN) is proposed. ResCNN applies the residual block which skips several blocks of convolutional layers by using shortcut connections, and can help to overcome vanishing/exploding gradient problem. What's more, the ResCNN is enhanced by using the kappa-fold ensemble method. The proposed ensemble ResCNN is conducted on the C-MAPSS data provided by NASA. The results show that the proposed ensemble ResCNN has achieved significant improvement in both the mean and the standard deviation of the prediction RUL values. The proposed ensemble ResCNN has also compared with other famous machine learning and deep learning methods, including Multilayer Perceptron, Support Vector Machines, Deep Belief Networks, Long Short-Term Memory Model, Convolutional Neural Network and many other methods in literatures. The comparison results show that ensemble ResCNN achieved the start-of-the-art results, and outperform almost all of them.</t>
  </si>
  <si>
    <t>Mathematical Biosciences and Engineering</t>
  </si>
  <si>
    <t>A new ensemble residual convolutional neural network for remaining useful life estimation</t>
  </si>
  <si>
    <t>Wen,Long, Dong,Yan, Gao,Liang</t>
  </si>
  <si>
    <t>10.1016/j.ress.2024.110012</t>
  </si>
  <si>
    <t>In data -driven prognostics and health management (PHM), most studies focus only on prognostics performance but rarely consider maintenance decision problems. However, simple predictive maintenance decisions are not effective in dealing with the complex operating conditions faced in modern industrial systems. Thus, we propose a complete data -driven dynamic predictive maintenance strategy for system remaining useful life (RUL) prediction via deep learning ensemble method to solve this problem. This deep learning ensemble method is composed of a convolutional neural network (CNN) and a bidirectional long short-term memory network (BiLSTM), which aims to effectively predict the system RUL. Then, we consider a dynamic predictive maintenance strategy with uncertain system mission cycles based on the RUL predicted by deep learning ensemble method. Meanwhile, this dynamic predictive maintenance strategy includes order, stock, and maintenance decisions. In addition, the number of missions performed by the system and the reliability of the last performed mission are presented based on the mission cycle and the predicted RUL. Finally, experimental results from the NASA turbofan engine dataset C-MAPSS show the favorable performance of the proposed dynamic predictive maintenance strategy compared to the existing maintenance strategy.</t>
  </si>
  <si>
    <t>Dynamic predictive maintenance strategy for system remaining useful life prediction via deep learning ensemble method</t>
  </si>
  <si>
    <t>Wang,Lubing, Zhu,Zhengbo, Zhao,Xufeng</t>
  </si>
  <si>
    <t>10.3390/act11030067</t>
  </si>
  <si>
    <t>The turbofan engine is a pivotal component of the aircraft. Engine components are susceptible to degradation over the life of their operation, which affects the reliability and performance of an engine. In order to direct the necessary maintenance behavior, remaining useful life prediction is the key. This research uses machine learning to provide a prediction framework for an aircraft's remaining useful life (RUL) based on the entire life cycle data and deterioration parameter data (ML). For the engine's lifetime assessment, a Deep Layer Recurrent Neural Network (DL-RNN) model is presented. The suggested method is compared to Multilayer Perceptron (MLP), Nonlinear Auto Regressive Network with Exogenous Inputs (NARX), and Cascade Forward Neural Network (CFNN), as well as the Prognostics and Health Management (PHM) conference Challenge dataset and NASA's C-MAPSS dataset. Mean Absolute Error (MAE) and Root Mean Square Error (RMSE) are calculated for both the datasets, and the values are in the range of 0.15% to 0.203% for DL-RNN, whereas for the other three topologies, they are in the range of 0.2% to 4.8%. Comparative results show a better predictive accuracy with respect to other ML algorithms.</t>
  </si>
  <si>
    <t>Actuators</t>
  </si>
  <si>
    <t>Remaining Useful Life Prediction of an Aircraft Turbofan Engine Using Deep Layer Recurrent Neural Networks</t>
  </si>
  <si>
    <t>Thakkar,Unnati, Chaoui,Hicham</t>
  </si>
  <si>
    <t>Prognostics and Health Monitoring (PHM) of machinery is a research area with great relevance to industrial applications as it can serve as a foundation for safer, more cost-efficient operation and maintenance. The prediction of Remaining Useful Life (RUL) plays an important part in this field and has seen significant advances from the introduction of machine learning methods. However, these methods typically require model training with a large number of run-to-failure sequences, which are often not feasible to obtain due to the required time and cost investments. The present study addresses this issue by introducing a novel methodology, which first quantifies the deviation from the machine's health and fault state and then calculates a machine Health Index (HI) prior to the prediction of RUL. In addition, the start of a degradation state is determined. Alternative implementations of the proposed methodology are compared utilising several methods, including Support Vector Regression (SVR), Long Short-Term Memory (LSTM) Neural Network (NN), Mahalanobis Distance (MD), and LSTM Autoencoder (AE) NN. The methodology is applied to the open turbofan degradation (C-MAPSS) and bearing vibration (FEMTO-ST PROGNOSTIA) datasets. When a reduced subset of training sequences is used, the prediction results demonstrate that the proposed methodology largely outperforms the baseline method without HI generation. For example, when comparing prediction errors of the C-MAPSS dataset at a reduction of the available number of training sequences to 5%, the proposed method shows an average prediction improvement by 6.5% - 19.2% relative to the baseline method. The presented approach is therefore suitable to improve model generalisation for cases with a limited number of training sequences. When the full training set is utilised, the most resource-saving variant of the proposed approach achieves an average training duration of 8.9% compared to the baseline method. Hence, an additional contribution of the presented data-efficient approach is the reduction of required computing resources, which has implications on training time, energy consumption, and environmental impact.</t>
  </si>
  <si>
    <t>Sternharz,German, Elhalwagy,Ayman, Kalganova,Tatiana</t>
  </si>
  <si>
    <t>10.36001/IJPHM.2021.v12i2.2938</t>
  </si>
  <si>
    <t>Data-driven machinery prognostics has seen increasing popularity recently, especially with the effectiveness of deep learning methods growing. However, deep learning methods lack useful properties such as the lack of uncertainty quantification of their outputs and have a black-box nature. Neural ordinary differential equations (NODEs) use neural networks to define differential equations that propagate data from the inputs to the outputs. They can be seen as a continuous generalization of a popular network architecture used for image recognition known as the Residual Network (ResNet). This paper compares the performance of each network for machinery prognostics tasks to show the validity of Neural ODEs in machinery prognostics. The comparison is done using NASA's Commercial Modular Aero-Propulsion System Simulation (C-MAPSS) dataset, which simulates the sensor information of degrading turbofan engines. To compare both architectures, they are set up as convolutional neural networks and the sensors are transformed to the time-frequency domain through the short-time Fourier transform (STFT). The spectrograms from the STFT are the input images to the networks and the output is the estimated RUL; hence, the task is turned into an image recognition task. The results found NODEs can compete with state-of-the-art machinery prognostics methods. While it does not beat the state-of-the-art method, it is close enough that it could warrant further research into using NODEs. The potential benefits of using NODEs instead of other network architectures are also discussed in this work.</t>
  </si>
  <si>
    <t>International Journal of Prognostics and Health Management</t>
  </si>
  <si>
    <t>Remaining Useful Life Estimation Using Neural Ordinary Differential Equations</t>
  </si>
  <si>
    <t>Star,Marco, McKee,Kristoffer</t>
  </si>
  <si>
    <t>10.1016/j.engappai.2024.108186</t>
  </si>
  <si>
    <t>Data -driven prognostics of systems exploit sensor measurements to predict the degradation evolution and anticipate failures, corresponding to the estimation of the remaining useful life (RUL). This task uses feature engineering to build prognostic indicators (HI) and machine learning (ML) to estimate the RUL. However, high variability in data coming from similar systems operating under different conditions negatively affects the RUL performance. Hence, this paper presents a new methodology that combines feature and ML engineering methods to provide an explainable RUL prediction. The key contributions lie in constructing efficient prognostic indicators that isolate distinct profile trajectories, enabling adaptive RUL extraction for each system. An ensemble of heterogeneous ML predictors is also trained using these indicators and RUL trajectories, effectively addressing variability issues and enhancing RUL performance. The proposed methodology is rigorously validated using NASA -provided turbofan engine data (C-MAPSS), demonstrating its performance, compared to state-of-the-art results, with improved score and accuracy of prediction.</t>
  </si>
  <si>
    <t>Explainable RUL estimation of turbofan engines based on prognostic indicators and heterogeneous ensemble machine learning predictors</t>
  </si>
  <si>
    <t>Soualhi,Moncef, Nguyen,Khanh T. P., Medjaher,Kamal</t>
  </si>
  <si>
    <t>10.1016/j.neucom.2022.02.032</t>
  </si>
  <si>
    <t>Remaining useful life (RUL) prediction is essential in prognostics and health management (PHM) applications, where data-driven approaches employ the tendency of the degradation process using operating data of complex systems, and have attracted more and more attention. With the idea that forecasting the time period before the equipment reaches the critical degradation stage (e.g., failure, fault, etc.), RUL prediction is usually formed as an optimization problem (in particular, a regression problem between the inputs-real-time measurements and the outputs-the RUL predictions). This work formulates the RUL prediction as a bi-level optimization problem, (i) the lower level is intended to forecast the time-series in the near future, and (ii) the upper level is to predict the RULs by integrating the available measurements up-to-date and the predicted ones by the lower-level prediction. To tackle the hierarchical optimization problem, a bi-level deep learning scheme is proposed for the machine RUL prediction, where long short-term memory (LSTM) networks are applied as of the unique characteristics in processing time-series and extracting recursive and non-recursive features among them. Case studies using PHM08 data challenge data set, 4 data sets in C-MAPSS package and 1 data set in the new CMAPSS dataset are implemented, to validate the proposed framework. The results show that the presented method outperforms the state-of-the-art approaches. (C) 2022 Elsevier B.V. All rights reserved.</t>
  </si>
  <si>
    <t>Neurocomputing</t>
  </si>
  <si>
    <t>A hierarchical scheme for remaining useful life prediction with long short-term memory networks</t>
  </si>
  <si>
    <t>Song,Tao, Liu,Chao, Wu,Rui, Jin,Yunfeng, Jiang,Dongxiang</t>
  </si>
  <si>
    <t>10.1016/j.asoc.2022.108879</t>
  </si>
  <si>
    <t>This paper proposes an integrated framework for a deep neural network to estimate the remaining useful life (RUL) to ensure the reliability and safety of complex mechanical systems and enable proactive maintenance for intelligent operation. This data-driven method can predict complex and highly nonlinear degradation characteristics that are difficult to predict using physics-based prognostics and health management. In particular, this study focused on feature preprocessing and hyperparameter optimization, whereas previous studies had focused on the neural network architecture to improve prediction accuracy and robustness. The proposed integrated framework comprises four phases: feature preprocessing, feature reasoning using a deep neural network, hyperparameter optimization using a genetic algorithm, and RUL estimation. In the first phase, sensor measurements sensitive to degradation are selected and separated into primary and dynamic degradation trends. In addition, step differential values are extracted to account for multiple operational modes using an unsupervised clustering method. In the second phase, feature reasoning is performed using a deep neural network to characterize hidden complex and highly nonlinear degradation features. The health indicators manipulated in the first phase are trained using the proposed deep neural network. In the third phase, a genetic algorithm is introduced to optimize the hyperparameters used in feature preprocessing and reasoning. The final phase estimates the RUL using the proposed deep neural network with optimized hyperparameters. The proposed method was validated on the C-MAPSS dataset. The results show that the proposed integrated framework outperformed other state-of-the-art machine learning and deep learning methods under different operational conditions, suggesting that efficient feature preprocessing and hyperparameter optimization significantly improve the prediction accuracy and robustness of RUL for data-driven prognostics and health management. (C) 2022 Elsevier B.V. All rights reserved.</t>
  </si>
  <si>
    <t>Applied Soft Computing</t>
  </si>
  <si>
    <t>Integrated framework for estimating remaining useful lifetime through a deep neural network</t>
  </si>
  <si>
    <t>Son,Seho, Oh,Ki-Yong</t>
  </si>
  <si>
    <t>10.1007/s11042-017-5204-x</t>
  </si>
  <si>
    <t>Prognostics is an engineering discipline focused on predicting the Remaining Useful Life (RUL) of a system or a component using raw multimedia (sensor) data. This paper presents a novel machine learning model for this task, which includes a smart ensemble of gradient boosted trees (GBT) and feed-forward neural networks. It incorporates discussions on the poor performance of MLPs and the need of ensemble models. Initial stages of data exploration and pre-processing are also comprehensively documented. Experiments are performed on the four run-to-failure C-MAPSS datasets defined by the 2008 PHM Data Challenge Competition. It concludes by presenting evaluations of multiple prediction models like MLP, SVR, CNN &amp; gradient boosted trees (GBT). Gradient Boosted Trees are efficient in the sense that they produce an encouraging scoring model with minimum effort and also return feature importance information. The proposed method uses stacking ensemble of feed-forward neural networks and gradient boosted trees, as first level learner, and, a single-hidden layer- fully-connected neural network as the meta learner. This ensemble provides better results than any of the models alone or weighted average of their predictions. The proposed method outperforms MLP, SVR, CNN and GBT.</t>
  </si>
  <si>
    <t>Multimedia Tools and Applications</t>
  </si>
  <si>
    <t>A novel soft computing method for engine RUL prediction</t>
  </si>
  <si>
    <t>Singh,Sandip Kumar, Kumar,Sandeep, Dwivedi,J. P.</t>
  </si>
  <si>
    <t>10.1145/3486252</t>
  </si>
  <si>
    <t>The proliferation of cyber-physical systems (CPSs) and the advancement of the Internet of Things (IoT) technologies have led to explosive digitization of the industrial sector. It offers promising perspectives for high reliability, availability, maintainability, and safety production process, but also makes the systems more complex and challenging for health assessment. To deal with these challenges, one needs to develop a robust approach to monitor and assess the system's health state. In this article, a practical and effective hybrid deep learning multi-task framework integrating the advantages of convolutional neural network (CNN) and long short-term memory (LSTM) neural network to reflect the relatedness of remaining useful life prediction with health status detection process for complex multi-object systems in CPS environment is developed. The CNN is used as a feature extractor to compress condition monitoring data and directly extract significant spatiotemporal features from raw multi-sensory input data. The LSTM is used to capture long-term temporary dependency features. The advantages of the proposed hybrid deep learning framework have been verified on the popular NASA's C-MAPSS dataset. The experimental study compares this approach to the existing methods using the same dataset. The results suggest that the proposed hybrid CNN-LSTM model is superior to existing methods, including traditional machine learning and deep learning-based methods. The proposed framework can provide strong support for the health management and maintenance strategy development of complex multi-object systems.</t>
  </si>
  <si>
    <t>Acm Transactions on Cyber-Physical Systems</t>
  </si>
  <si>
    <t>Shcherbakov,Maxim, Sai,Cuong</t>
  </si>
  <si>
    <t>10.1115/1.4056433</t>
  </si>
  <si>
    <t>Prognostic and health management (PHM) has become increasingly popular due to the requirement of improved maintenance techniques in the industry. Remaining useful life (RUL) estimation is an important parameter through which PHM can be utilized to implement timely and cost-effective maintenance. Due to recent advancements in sensor-based and other Industry 4.0 related technologies, data-driven methods for RUL estimation have become more prevalent and effective. In this paper, a novel data-driven method for sensor-based RUL estimation using a combination of multi-scale convolutional neural network (MS-CNN) and long short-term memory (LSTM) is proposed. The proposed hybrid multi-scale convolutional LSTM (HMCL) model is capable of extracting both spatial features of various scales and temporal features from the input data to provide accurate RUL predictions. L2 regularization and dropout techniques are used to reduce overfitting. The performance of the proposed model is evaluated using the C-MAPSS dataset. It achieves excellent performance as compared to other state-of-the-art methods making it a promising approach for sensor-based RUL prediction. Additionally, to discern the cause for occurrence of offsets, i.e., deviations in the model's predictions with the true RUL value, an offset analysis is carried out. Through the analysis, an estimate on the location and cause of offsets is established and based on the sensory input data, offsets are identified using an SVM classification model. Despite being a simple classification model, it is able to achieve a decent performance in classifying the offsets.</t>
  </si>
  <si>
    <t>Hybrid Multi-Scale Convolutional Long Short-Term Memory Network for Remaining Useful Life Prediction and Offset Analysis</t>
  </si>
  <si>
    <t>Sharma,Vedant, Sharma,Deepak, Anand,Ashish</t>
  </si>
  <si>
    <t>10.1007/s11668-024-01922-w</t>
  </si>
  <si>
    <t>This paper provides a framework based on machine learning approach in I4.0 environment to predict the remaining useful life of an aviation engine. For illustration purpose, an industrial case study is presented which applies machine learning algorithms to analyze the data collected using the Commercial Modular Aero-Propulsion System Simulation (C-MAPSS) simulation which includes run-to-degradation data for a turbofan engine. The results obtained from the study validate the proposed framework to identify prominent features and perform sequential analysis on unstructured data for predicting the remaining useful life of an aviation engine. Six machine learning models are applied to the dataset containing four subsets: FD001, FD002, FD003 and FD004 in C-MAPSS dataset each working on different degradation conditions for turbofan engine. For FD001, random forest had the lowest RMSE (11.59), and for FD002, FD003 and FD004, the lowest RMSE was given by LGBM classifier (12.78, 7.95 and 11.04), respectively. From the findings, it is observed that LGBM performs better with higher AUC 89% and lowest RMSE. The proposed framework can be applied to a wide range of failure prediction applications. Regardless of the underlying physics, ML-based data-driven methodologies can be used to analyze a wide range of systems.</t>
  </si>
  <si>
    <t>Journal of Failure Analysis and Prevention</t>
  </si>
  <si>
    <t>Framework Based on Machine Learning Approach for Prediction of the Remaining Useful Life: A Case Study of an Aviation Engine</t>
  </si>
  <si>
    <t>Sharma,Rajiv Kumar</t>
  </si>
  <si>
    <t>10.1016/j.pnucene.2022.104143</t>
  </si>
  <si>
    <t>The Machine Prognostics and Health Management (PHM) are concerned with the prediction of the Remaining Useful Lifetime (RUL) of assets. Accurate real-time RUL predictions are necessary when developing an efficient predictive maintenance (PdM) framework for equipment health assessment. If correctly implemented, a PdM framework can maximize the interval between maintenance operations, minimize the cost and number of unscheduled maintenance operations, and improve overall availability of the large facilities like nuclear power plants (NPPs). This is especially important for nuclear power facilities to maximize capacity factor and reliability. In this work, we propose a data-driven approach to make predictions of both the RUL and its uncertainty using a Bayesian Neural Network (BNN). The BNN utilizes the Bayes by backprop algorithm with variational inference to estimate the posterior distribution for each trainable parameter so that the model output is also a PDF from which one can draw the mean prediction and the associated uncertainty. To learn the correlations between various time-series sensor data measurements, a time window approach is implemented with a two-stage noise filtering process for incoming sensor measurements to enhance the feature extraction and overall model performance. As a proof of concept, the NASA Commercial Modular Aero Propulsion System Simulation (C-MAPPS) datasets are utilized to assess the performance of the BNN model. The modeled system can be treated as a surrogate for turbine generators used in NPPs due to the similar mode of operation, degradation, and measurable variables. Comparisons against other state-of-the-art algorithms on the same datasets indicate that the BNN model can not only make predictions with comparable level of accuracy, but also offer the benefit of estimating uncertainty associated with the prediction. This additional uncertainty, which can be continuously updated as more measurement data are collected, can facilitate the decision-making process with a quantifiable confidence level within a PdM framework. Additional advantages of the BNN are showcased, such as providing component maintenance ranges and model executing frequency, with an example of how the BNN estimated uncertainty can be used to support the continuous predictive maintenance. A PdM framework based on a BNN will allow for utilities to make more informed decisions on the optimal time for maintenance so that the loss of revenue can be minimized from planned and unplanned maintenance outages.</t>
  </si>
  <si>
    <t>Progress in Nuclear Energy</t>
  </si>
  <si>
    <t>Predictions of component Remaining Useful Lifetime Using Bayesian Neural Network</t>
  </si>
  <si>
    <t>Rivas,Andy, Delipei,Gregory Kyriakos, Hou,Jason</t>
  </si>
  <si>
    <t>Predicting the remaining useful life (RUL) is a critical step before the decision-making process and developing maintenance strategies. As a result, it is frequently impacted by uncertainty in a practical context and may cause issues. This article proposes a new hybrid deep architecture that predicts when an in-service machine will fail to overcome the latter problem, allowing for an improved data analysis and dimensionality reduction capability providing better spatial distributions of features and increasing interpretability. A deep convolutional variational autoencoder with an attention mechanism (ACVAE) has been developed and tested using the aero-engine C-MAPSS dataset. We defined two adapted threshold settings (alpha 1, alpha 2) by analyzing the spatial distribution and minimizing the overlapping area between the degradation classes. To reduce the conflict zone, we used the soft voting classifier. The performance of our visual explainable deep learning model has reached a higher level of accuracy compared with previous existing models.</t>
  </si>
  <si>
    <t>Remadna,Ikram, Terrissa,Labib Sadek, Al Masry,Zeina, Zerhouni,Noureddine</t>
  </si>
  <si>
    <t>10.3103/S014641162204006X</t>
  </si>
  <si>
    <t>Reliable estimation of remaining useful life (RUL) is a critical challenge in prognostics and health management (PHM), enabling the industry to better schedule future maintenance operations and reduce overhead costs and time linked to unnecessary maintenance operations. We notice that some efficient hybrid deep learning (DL) models have recently been proposed for performing RUL estimation and prediction. These novel techniques focus on combining several machine learning techniques to leverage the power of different models, especially in this paper a new hybrid method that blends convolutional neural network (CNN) and bi-directional long short-term memory (BLSTM) to extract spatial and temporal features. The experiments of our approach on the C-MAPSS dataset show the relevance of the proposed hybrid DL method, since it outperforms the results of many proposed models in the RUL prediction literature.</t>
  </si>
  <si>
    <t>Automatic Control and Computer Sciences</t>
  </si>
  <si>
    <t>Boosting RUL Prediction Using a Hybrid Deep CNN-BLSTM Architecture</t>
  </si>
  <si>
    <t>Remadna,I., Terrissa,S. L., Sayah,M., Ayad,S., Zerhouni,N.</t>
  </si>
  <si>
    <t>10.1016/j.eswa.2021.114569</t>
  </si>
  <si>
    <t>Recent advancements in machine learning for remaining useful life (RUL) prediction are driven by the increased availability of data and computing power. Extraction of useful features from raw data leads to better prediction performance. Deep learning based feature generation is superior to labour intensive feature engineering that requires domain expertise. The presence of noise, temporal trends, and irrelevant features in sensor data pose difficulties in training efficient and reliable deep learning models. Proposed Multi-Loss Encoder with Convolutional Composite Features (MLE + CCF), improves feature discovery for deep learning using a two-stage approach, that separates feature generation and RUL prediction. MLE utilizes a multi-loss objective function to train a multi-layer convolutional encoder-decoder network. The relevant information maximizing encoder generates high-dimensional representation characterized by low-noise, low-redundancy, and high-correlation with degradation trend. The second stage implements depthwise separable convolution that learns temporal features from sequential data. The temporal features and encoded representation are concatenated, forming convolutional composite features (CCF). A fully-connected network is trained with CCF for RUL prediction. Experimental results for NASA turbofan engine dataset (C-MAPSS) show performances that are better than benchmark methods. An industrial application demonstrates blade wear prediction in shrink-wrapping equipment using the proposed algorithm. Results and analysis validate the suitability of MLE + CCF for predictive maintenance applications in industries.</t>
  </si>
  <si>
    <t>Expert Systems with Applications</t>
  </si>
  <si>
    <t>Two stage deep learning for prognostics using multi-loss encoder and convolutional composite features</t>
  </si>
  <si>
    <t>Pillai,Shanmugasivam, Vadakkepat,Prahlad</t>
  </si>
  <si>
    <t>10.3390/act12040158</t>
  </si>
  <si>
    <t>A multi-head-attention-network-based method is proposed for effective information extraction from multidimensional data to accurately predict the remaining useful life (RUL) of gradually degrading equipment. The multidimensional features of the desired equipment were evaluated using a comprehensive evaluation index, constructed of discrete coefficients, based on correlation, monotonicity, and robustness. For information extraction, the optimal feature subset, determined by the adaptive feature selection method, was input into the multi-head temporal convolution network-bidirectional long short-term memory (TCN-BILSTM) network. Each feature was individually mined to avoid the loss of information. The effectiveness of our proposed RUL prediction method was verified using the NASA IMS bearings dataset and C-MAPSS aeroengines dataset. The results indicate the superiority of our method for the RUL prediction of gradually degrading equipment compared to other mainstream machine learning methods.</t>
  </si>
  <si>
    <t>Multi-Head Attention Network with Adaptive Feature Selection for RUL Predictions of Gradually Degrading Equipment</t>
  </si>
  <si>
    <t>Nie,Lei, Xu,Shiyi, Zhang,Lvfan</t>
  </si>
  <si>
    <t>Liu,Yongkang, Pan,Donghui, Liu,Yongbin</t>
  </si>
  <si>
    <t>10.3390/aerospace10080715</t>
  </si>
  <si>
    <t>Turbofan engines are known as the heart of the aircraft. The turbofan's health state determines the aircraft's operational status. Therefore, the equipment monitoring and maintenance of the engine is an important part of ensuring the healthy and stable operation of the aircraft, and it is vital to monitor the remaining useful life (RUL) of the engine. The monitored data of turbofan engines have high dimensions and a long time span, which cause difficulties in predicting the remaining useful life of the engine. This paper proposes a residual life prediction model based on Autoencoder and a Temporal Convolutional Network (TCN). Among them, Autoencoder is used to reduce the dimension of the data and extract features from the engine monitoring data. The TCN network is trained on the obtained low-dimensional data to predict the remaining useful life. The model mentioned in this article is verified on the NASA public data set (C-MAPSS) and compared with common machine learning methods and other deep neural networks. The SAE-TCN model achieved better scores on the FD001 independent testing data set with an RMSE of 18.01 and a score of 161. The average relative error of the model relative to other common learning models is 0.9499 in RMSE and 0.2656 in Scoring Function. The experimental results show that the model proposed in this paper performs the best in the evaluation, and this conclusion has important implications for engine health.</t>
  </si>
  <si>
    <t>Aerospace</t>
  </si>
  <si>
    <t>Remaining Useful Life Prediction for Turbofan Engine Using SAE-TCN Model</t>
  </si>
  <si>
    <t>Liu,Xiaofeng, Xiong,Liuqi, Zhang,Yiming, Luo,Chenshuang, Bureerat,Sujin</t>
  </si>
  <si>
    <t>10.1115/1.4041674</t>
  </si>
  <si>
    <t>Degradation modeling and prediction of remaining useful life (RUL) are crucial to prognostics and health management of aircraft engines. While model-based methods have been introduced to predict the RUL of aircraft engines, little research has been reported on estimating the RUL of aircraft engines using novel data-driven predictive modeling methods. The objective of this study is to introduce an ensemble learning-based prognostic approach to modeling an exponential degradation process due to wear as well as predicting the RUL of aircraft engines. The ensemble learning algorithm combines multiple base learners, including random forests (RFs), classification and regression tree (CART), recurrent neural networks (RNN), autoregressive (AR) model, adaptive network-based fuzzy inference system (ANFIS), relevance vector machine (RVM), and elastic net (EN), to achieve better predictive performance. The particle swarm optimization (PSO) and sequential quadratic optimization (SQP) methods are used to determine optimum weights that are assigned to the base learners. The predictive model trained by the ensemble learning algorithm is demonstrated on the data generated by the commercial modular aeropropulsion system simulation (C-MAPSS) tool. Experimental results have shown that the ensemble learning algorithm predicts the RUL of the aircraft engines with considerable robustness as well as outperforms other prognostic methods reported in the literature.</t>
  </si>
  <si>
    <t>Journal of Engineering for Gas Turbines and Power-Transactions of the Asme</t>
  </si>
  <si>
    <t>Degradation Modeling and Remaining Useful Life Prediction of Aircraft Engines Using Ensemble Learning</t>
  </si>
  <si>
    <t>Li,Zhixiong, Goebel,Kai, Wu,Dazhong</t>
  </si>
  <si>
    <t>10.1016/j.isatra.2022.04.042</t>
  </si>
  <si>
    <t>Remaining useful life prediction is of huge significance in preventing equipment malfunctions and reducing maintenance costs. Currently, machine learning algorithms have become hotspots in remain -ing useful life prediction due to their high flexibility and convenience. However, machine learnings require large amounts of data, and their prediction performance depends heavily on the selection of hyper-parameters. To overcome these shortcomings, a novel remaining useful life prediction method for small sample cases is proposed based on multi-support vector regression fusion. In the offline training phase, the fusion model is established, consisting of multiple support vector regression sub-models To obtain the optimal sub-model parameters, the Bayesian optimization algorithm is applied and an improved optimization target is formulated with various metrics describing regression and prediction performance. In the online prediction phase, an adaptive weight updating algorithm based on dynamic time warping is developed to measure the fitness of each sub-model and determine the corresponding weight value. The C-MAPSS engine dataset is used to test the performance of the proposed method, along with some existing machine learning methods as comparison. The proposed method only requires 30% of the training data sample to achieve high accuracy, with a root mean square error of 14.98, which is superior to other state-of-the-art methods. The results demonstrate the superiority of the proposed method.(c) 2022 ISA. Published by Elsevier Ltd. All rights reserved.</t>
  </si>
  <si>
    <t>ISA transactions</t>
  </si>
  <si>
    <t>A novel remaining useful life prediction method based on multi-support vector regression fusion and adaptive weight updating</t>
  </si>
  <si>
    <t>Li,Yuxiong, Huang,Xianzhen, Zhao,Chengying, Ding,Pengfei</t>
  </si>
  <si>
    <t>10.1016/j.aej.2022.08.050</t>
  </si>
  <si>
    <t>Accurate estimating the machine health indicator is an essential part of industrial intelligence. Despite having considerable progress, remaining useful life (RUL) prediction based on deep learning still confronts the following two challenges. Firstly, the length of condition monitoring data obtained from sensors is inconsistent, and the existing fixed window data processing method cannot fully adapt to all individual samples. Secondly, it is challenging to extract local and global features for long-series prediction tasks. To address these issues, this paper proposes a Multi-task Spatio-Temporal Augmented Net(MTSTAN) for industrial RUL prediction, which enhances the local features of different sensors data through channel attention mechanism, and proposes a skip connected causal augmented convolution network to enhance the global feature extraction in time series. For the industrial scenario of inconsistent data lengths, a multi-window multi-task sharing mechanism is set up to capture various time dependencies among different time scales. The robustness and universality of the model are increased by sharing information among tasks and multi-task window mechanism. Finally, a large number of experiments were carried out on the turbofan aircraft engine run-to-failure prognostic benchmark dataset (C-MAPSS) to evaluate the proposed model, and compared with the existing 14 state-of-the-art approaches. The results show that the enhancement of local and global time series features can effectively improve the prediction accuracy. The Multi-task learning strategy has excellent applicability in dealing with the problem of inconsistent data length.</t>
  </si>
  <si>
    <t>Advanced Engineering Informatics</t>
  </si>
  <si>
    <t>Multi-task spatio-temporal augmented net for industry equipment remaining useful life prediction</t>
  </si>
  <si>
    <t>Li,Haodong, Cao,Peng, Wang,Xingwei, Yi,Bo, Huang,Min, Sun,Qiuye, Zhang,Yanfeng</t>
  </si>
  <si>
    <t>10.3390/aerospace7090132</t>
  </si>
  <si>
    <t>Predicting Remaining Useful Life (RUL) of systems has played an important role in various fields of reliability engineering analysis, including in aircraft engines. RUL prediction is critically an important part of Prognostics and Health Management (PHM), which is the reliability science that is aimed at increasing the reliability of the system and, in turn, reducing the maintenance cost. The majority of the PHM models proposed during the past few years have shown a significant increase in the amount of data-driven deployments. While more complex data-driven models are often associated with higher accuracy, there is a corresponding need to reduce model complexity. One possible way to reduce the complexity of the model is to use the features (attributes or variables) selection and dimensionality reduction methods prior to the model training process. In this work, the effectiveness of multiple filter and wrapper feature selection methods (correlation analysis, relief forward/backward selection, and others), along with Principal Component Analysis (PCA) as a dimensionality reduction method, was investigated. A basis algorithm of deep learning, Feedforward Artificial Neural Network (FFNN), was used as a benchmark modeling algorithm. All those approaches can also be applied to the prognostics of an aircraft gas turbine engines. In this paper, the aircraft gas turbine engines data from NASA Ames prognostics data repository was used to test the effectiveness of the filter and wrapper feature selection methods not only for the vanilla FFNN model but also for Deep Neural Network (DNN) model. The findings show that applying feature selection methods helps to improve overall model accuracy and significantly reduced the complexity of the models.</t>
  </si>
  <si>
    <t>Deep Neural Network Feature Selection Approaches for Data-Driven Prognostic Model of Aircraft Engines</t>
  </si>
  <si>
    <t>Khumprom,Phattara, Grewell,David, Yodo,Nita</t>
  </si>
  <si>
    <t>10.1016/j.ymssp.2024.111551</t>
  </si>
  <si>
    <t>Predicting the Remaining Useful Life (RUL) of mechanical systems poses significant challenges in Prognostics and Health Management (PHM), impacting safety and maintenance strategies. This study evaluates Kernel Adaptive Filtering (KAF) architectures for predicting the RUL of aircraft engines, using NASA's C-MAPSS dataset for an in-depth intra-comparison. We investigate the effectiveness of KAF algorithms, focusing on their performance dynamics in RUL prediction. By examining their behavior across different pre-processing scenarios and metrics, we aim to pinpoint the most reliable and efficient KAF models for aircraft engine prognostics. Further, our study extends to an inter -comparison with approximately 60 neural network approaches, revealing that KAFs outperform more than half of these models, highlighting the potential and viability of KAFs in scenarios where computational efficiency and fewer trainable parameters are both crucial. Although KAFs do not always surpass the most advanced neural networks in performance metrics, they demonstrate resilience and efficiency, particularly underscored by the ANS-QKRLS algorithm. This evaluation study offers valuable insights into KAFs for RUL prediction, highlighting their operational behavior, setting a foundation for future machine learning innovations. It also paves the way for research into hybrid models and deep -learning -inspired KAF structures, potentially enhancing prognostic tools in mechanical systems.</t>
  </si>
  <si>
    <t>Aircraft engine remaining useful life prediction: A comparison study of Kernel Adaptive Filtering architectures</t>
  </si>
  <si>
    <t>Karatzinis,Georgios D., Boutalis,Yiannis S., Van Vaerenbergh,Steven</t>
  </si>
  <si>
    <t>10.1109/TII.2023.3254656</t>
  </si>
  <si>
    <t>Recently, many neural networks have been proposed for machine remaining useful life (RUL) prediction. However, most network architectures of existing approaches are fixed. Since the sequential information depends on the input data and distributes differently, these fixed networks which cannot be dynamically adjusted according to the input data, may not be able to capture these sequential information well, resulting sub-optimal performances. To mitigate this issue, we propose an adaptive and dynamical neural network (AdaNet), which can dynamically adjust its architecture according to the input data. Neural network is generally determined by kernel size, depth and channel size. In this paper, we aim to enable our proposed AdaNet to adjust its kernel size and channel size dynamically. Firstly, we explore to adapt the deformable convolution to time series data, which allows the convolutional kernel to change according to the feature map. With this deformable convolution, the convolutional kernels in AdaNet become adjustable, which is beneficial to fully exploit the sequential information in time series data, leading to accurate RUL prediction. Additionally, a channel selection module is devised, which can selectively activate the feature channel according to the input, further improving the performance of our AdaNet. Extensive experiments have been carried out on the C-MAPSS dataset, demonstrating that our proposed AdaNet achieves state-of-the-art performances.</t>
  </si>
  <si>
    <t>Ieee Transactions on Industrial Informatics</t>
  </si>
  <si>
    <t>An adaptive and dynamical neural network for machine remaining useful life prediction</t>
  </si>
  <si>
    <t>Jin,Ruibing, Zhou,Duo, Wu,Min, Li,Xiaoli, Chen,Zhenghua</t>
  </si>
  <si>
    <t>Accurate remaining useful life (RUL) prediction is important in industrial systems. It prevents machines from working under failure conditions, and ensures that the industrial system works reliably and efficiently. Recently, many deep learning based methods have been proposed to predict RUL. Among these methods, recurrent neural network (RNN) based approaches show a strong capability of capturing sequential information. This allows RNN based methods to perform better than convolutional neural network (CNN) based approaches on the RUL prediction task In this paper, we question this common paradigm and argue that existing CNN based approaches are not designed according to the classic principles of CNN, which reduces their performances. Additionally, the capacity of capturing sequential information is highly affected by the receptive field of CNN, which is neglected by existing CNN based methods. To solve these problems, we propose a series of new CNNs, which show competitive results to RNN based methods. Compared with RNN, CNN processes the input signals in parallel so that the temporal sequence is not easily determined. To alleviate this issue, a position encoding scheme is developed to enhance the sequential information encoded by a CNN. Hence, our proposed position encoding based CNN called PE-Net is further improved and even performs better than RNN based methods. Extensive experiments are conducted on the C-MAPSS dataset, where our PE-Net shows state-of-the-art performance.</t>
  </si>
  <si>
    <t>Ieee-Caa Journal of Automatica Sinica</t>
  </si>
  <si>
    <t>Jin,Ruibing, Wu,Min, Wu,Keyu, Gao,Kaizhou, Chen,Zhenghua, Li,Xiaoli</t>
  </si>
  <si>
    <t>10.1109/TIM.2022.3167778</t>
  </si>
  <si>
    <t>In industry, prognostics and health management (PHM) is used to improve the system reliability and efficiency. In PHM, remaining useful life (RUL) prediction plays a key role in preventing machine failure and reducing operation cost. Recently, with the development of deep learning technology, long short-term memory (LSTM) and convolutional neural networks (CNNs) are adopted into many RUL prediction approaches, which shows impressive performances. However, existing deep learning-based methods directly utilize raw signals. Since noise widely exists in raw signals, the quality of these approaches' feature representation is degraded, which degenerates their RUL prediction accuracy. To address this issue, we first propose a series of new handcrafted feature flows (HFFs), which can suppress the raw signal noise and thus improve the encoded sequential information for the RUL prediction. In addition, to effectively integrate our proposed HFFs with the raw input signals, a novel bidirectional LSTM (Bi-LSTM)-based two-stream network is proposed. In this novel two-stream network, three different fusion methods are designed to investigate how to combine both streams' feature representations in a reasonable way. To verify our proposed Bi-LSTM-based two-stream network, extensive experiments are carried out on the commercial modular aero propulsion system simulation (C-MAPSS) dataset, showing superior performances over state-of-the-art approaches.</t>
  </si>
  <si>
    <t>Bi-LSTM-Based Two-Stream Network for Machine Remaining Useful Life Prediction</t>
  </si>
  <si>
    <t>Jin,Ruibing, Chen,Zhenghua, Wu,Keyu, Wu,Min, Li,Xiaoli, Yan,Ruqiang</t>
  </si>
  <si>
    <t>Hu,Qiankun, Zhao,Yongping, Wang,Yuqiang, Peng,Pei, Ren,Lihua</t>
  </si>
  <si>
    <t>Ieee Transactions on Cybernetics</t>
  </si>
  <si>
    <t>Hu,Kui, Cheng,Yiwei, Wu,Jun, Zhu,Haiping, Shao,Xinyu</t>
  </si>
  <si>
    <t>10.1177/1748006X241279480</t>
  </si>
  <si>
    <t>The performance degradation process of the machine is non-stationary which varies with the operating environment and is reflected as a temporal shift phenomenon. Models or methods that assume the test and training sets have the same distribution will no longer be suitable for solving problems where domain shifts exist. This brings new challenges for accurately evaluating the machine's remaining useful life (RUL). This paper studies a contrastive adversarial variational recurrent method for machine RUL prediction under different service conditions. In this new approach, the variational recurrent networks are developed to extract distribution features and latent spaces of raw data, meanwhile, the adversarial strategies are applied to enable the learning of domain-invariant features to make the model achieve cross-domain task processing. To supervise the learning process of the model to learn more mutual information between the extracted features and the raw input data, a contrastive loss is also introduced in the proposed method. Sufficient experiments were conducted to verify the feasibility and superiority of the suggested approach, including 12 sets of cross-scenario tests on the turbofan engine dataset C-MAPSS from NASA. Experimental findings confirm that the proposed method performs satisfactorily and competitively even compared to current state-of-the-art works.</t>
  </si>
  <si>
    <t>Proceedings of the Institution of Mechanical Engineers Part O-Journal of Risk and Reliability</t>
  </si>
  <si>
    <t>Machine cross-domain remaining useful life prediction via contrastive adversarial variational recurrent method</t>
  </si>
  <si>
    <t>Hu,Jingwen, Wang,Yashun, Chen,Xun</t>
  </si>
  <si>
    <t>10.1016/j.ress.2023.109333</t>
  </si>
  <si>
    <t>Data-driven models, especially deep learning models, are proposed for remaining useful life (RUL) estimation with multisensor signals. Various treatments to reduce data sensitivity, addressing the difficulty of learning dynamic topologies, and coping with the lack of engineering physics guidance for model training limit the performance of these models and their use. This study proposes a systematic method to estimate RUL with multisensory data under dynamic operating conditions and multiple failure modes. Firstly, ARMA regression is introduced into the graph convolutional network(GCN) model. This allows the information loss in the GCN model following training to be lifted with low computational complexity. Secondly, the physics equations of balancing for economy and security in preventive maintenance policies is introduced in the loss function for training. This involves in a way to impose a higher penalty on delayed predictions, so to focus the neural network training on the control of high-risk situations. Finally, the method is validated on the popular C-MAPSS dataset. Compared with other cutting-edge methods, the proposed method can ensure high-fitting accuracy with strong security. In practice, the controllability and flexibility of deep learning models are enhanced, ensuring the reduction of high-risk, uncertain situations while sacrificing as little accuracy as possible.</t>
  </si>
  <si>
    <t>A systematic method of remaining useful life estimation based on physics-informed graph neural networks with multisensor data</t>
  </si>
  <si>
    <t>He,Yuxuan, Su,Huai, Zio,Enrico, Peng,Shiliang, Fan,Lin, Yang,Zhaoming, Yang,Zhe, Zhang,Jinjun</t>
  </si>
  <si>
    <t>10.1002/qre.3256</t>
  </si>
  <si>
    <t>Accurate prediction of remaining useful life (RUL) plays an important role in the formulation of maintenance strategies. However, due to the diversity of the failure mode of equipment, there are significant differences between the degradation data, which greatly affects the accuracy of RUL prediction. In this case, an ensemble prediction model considering health index-based (HI-based) classification is proposed in this paper. Firstly, the stacked autoencoder (SAE) is employed to construct the HI. Then, the time window is used to sequentially process the HI sequence, so that many data segments with the same length can be achieved. To differentiate the data with the similar degradation process, K-means and Xgboost are selected to construct offline and online data classification models respectively. Finally, according to the results of the data classification, the ensemble model that integrates multiple machine learning methods are separately trained and then adaptively used for RUL prediction. In addition, integrating multiple methods helps to improve the generalization ability of the model. The NASA C-MAPSS dataset is applied to verify the effectiveness of the proposed method, and the results show that the proposed method achieves a higher prediction accuracy and shorter computational time than other existing prediction models.</t>
  </si>
  <si>
    <t>Quality and Reliability Engineering International</t>
  </si>
  <si>
    <t>An ensemble model considering health index based classification for remaining useful life prediction</t>
  </si>
  <si>
    <t>Han,Tengfei, Li,Yaping</t>
  </si>
  <si>
    <t>10.1007/s11668-021-01205-8</t>
  </si>
  <si>
    <t>Remaining useful life (RUL) prediction plays a significant role in prognostics and health management systems. While three different approaches have been utilized to estimate the RUL, hybrid-based methodologies yield more accurate results in this field. This study aims to introduce a hybrid prognostic approach based on deep learning methods, including long short-term memory (LSTM) and convolutional neural network (CNN). In most of the combined models, CNN is using to extract the features, and then, these LSTM be fed by extracted information from CNN, but in the hybrid model, both LSTM and CNN use organically to enhance the prediction ability. Besides, the time window (TW) is utilized to provide sequential data by sliding it on input data. To evaluate the proposed model's accuracy and speed, the KPCA algorithm is used to determine the dependency of the model on extracted features. The proposed model is validated on the data developed by NASA's commercial modular aero-propulsion system simulation (C-MAPSS) dataset. The results have illustrated that removing less important features has no effect on the proposed model.</t>
  </si>
  <si>
    <t>A New Hybrid Model for RUL Prediction through Machine Learning</t>
  </si>
  <si>
    <t>Esfahani,Zahra, Salahshoor,Karim, Farsi,Behnam, Eicker,Ursula</t>
  </si>
  <si>
    <t>10.3390/app132111893</t>
  </si>
  <si>
    <t>Accurate remaining useful life (RUL) prediction is one of the most challenging problems in the prognostics of turbofan engines. Recently, RUL prediction methods for turbofan engines mainly involve data-driven models. Preprocessing the sensor data is essential for the performance of the prognostic models. Most studies on turbofan engines use piecewise linear (PwL) labeling, which starts with a constant initial RUL value in normal/healthy operating time. In this study, we designed a prognostic procedure that includes difference-based feature construction, change-point-detection-based PwL labeling, and a 1D-CNN-LSTM (one-dimensional-convolutional neural network-long short-term memory) hybrid neural network model for RUL prediction. The procedure was evaluated on the subset FD001 of the C-MAPSS dataset. The proposed procedure was compared with machine learning and deep learning models with and without the new difference feature. Also, the results were compared with the studies that used similar labeling approaches. Our analysis of the numerical results underscores the clear superiority of the proposed 1D-CNN-LSTM model with the difference feature in RUL prediction, with a score of 437.2 and an RMSE value of 16.1. This result illustrates the superior predictive capability of the 1D-CNN-LSTM model, which outperformed traditional machine learning methods and one of the earliest deep learning methods. These findings emphasize the superior predictive capability of the 1D-CNN-LSTM model and underline the potential of the feature engineering process for more accurate and robust RUL prediction in the context of turbofan engine prognostics.</t>
  </si>
  <si>
    <t>Applied Sciences-Basel</t>
  </si>
  <si>
    <t>Remaining Useful Life Estimation of Turbofan Engines with Deep Learning Using Change-Point Detection Based Labeling and Feature Engineering</t>
  </si>
  <si>
    <t>Ensarioglu,Kiymet, Inkaya,Tulin, Emel,Erdal</t>
  </si>
  <si>
    <t>Ieee Sensors Journal</t>
  </si>
  <si>
    <t>Duan,Yuhang, Li,Honghui, He,Mengqi, Zhao,Dongdong</t>
  </si>
  <si>
    <t>10.1016/j.engappai.2024.108813</t>
  </si>
  <si>
    <t>Remaining useful life (RUL) prediction is significant in ensuring the safe and reliable operation of machinery and reducing maintenance costs. There are currently numerous deep learning-based methods for machinery RUL prediction. However, some studies overlook the differences in the contributions of data from different sensors or different time points of the same sensor, and most research only extracts information from feature or sequence dimensions, which inevitably affects the efficiency and accuracy of RUL prediction. Therefore, we proposed a method based on a multi -dimensional attention mechanism and feature-sequence dimensional sample convolution and interaction network (MFSSCINet) to predict the machinery RUL effectively, which includes a Feature-Sequence Dimension Attention Module to capture information interactions in feature dimension and learn the impact weights of various time steps in sequence dimension. Then, a Multi-Source Information Fusion Module was constructed to extract helpful information from features of different dimensions and time resolutions and fuse them. Finally, a RUL Prediction Module was built to estimate the machine RUL effectively. The method's effectiveness is validated in C-MAPSS and XJTU-SY datasets. Experimental results show that the MFSSCINet model has higher accuracy in machine RUL prediction tasks than other advanced computational methods.</t>
  </si>
  <si>
    <t>Remaining useful life prediction of machinery based on improved Sample Convolution and Interaction Network</t>
  </si>
  <si>
    <t>Cen,Zilang, Hu,Shaolin, Hou,Yandong, Chen,Zhengquan, Ke,Ye</t>
  </si>
  <si>
    <t>Cai,Chao, Fang,Yuming, Liu,Weide, Jin,Ruibing, Cheng,Jun, Chen,Zhenghua</t>
  </si>
  <si>
    <t>10.3390/app10031062</t>
  </si>
  <si>
    <t>The efficient data investigation for fast and accurate remaining useful life prediction of aircraft engines can be considered as a very important task for maintenance operations. In this context, the key issue is how an appropriate investigation can be conducted for the extraction of important information from data-driven sequences in high dimensional space in order to guarantee a reliable conclusion. In this paper, a new data-driven learning scheme based on an online sequential extreme learning machine algorithm is proposed for remaining useful life prediction. Firstly, a new feature mapping technique based on stacked autoencoders is proposed to enhance features representations through an accurate reconstruction. In addition, to attempt into addressing dynamic programming based on environmental feedback, a new dynamic forgetting function based on the temporal difference of recursive learning is introduced to enhance dynamic tracking ability of newly coming data. Moreover, a new updated selection strategy was developed in order to discard the unwanted data sequences and to ensure the convergence of the training model parameters to their appropriate values. The proposed approach is validated on the C-MAPSS dataset where experimental results confirm that it yields satisfactory accuracy and efficiency of the prediction model compared to other existing methods.</t>
  </si>
  <si>
    <t>Aircraft Engines Remaining Useful Life Prediction with an Improved Online Sequential Extreme Learning Machine</t>
  </si>
  <si>
    <t>Berghout,Tarek, Mouss,Leila-Hayet, Kadri,Ouahab, Saidi,Lotfi, Benbouzid,Mohamed</t>
  </si>
  <si>
    <t>10.1016/j.engappai.2020.103936</t>
  </si>
  <si>
    <t>Remaining Useful Life (RUL) prediction for aircraft engines based on the available run-to-failure measurements of similar systems becomes more prevalent in Prognostic Health Management (PHM) thanks to the new advanced methods of estimation. However, feature extraction and RUL prediction are challenging tasks, especially for data-driven prognostics. The key issue is how to design a suitable feature extractor that is able to give a raw of time-varying sensors measurements more meaningful representation to enhance prediction accuracy with low computational costs. In this paper, a new Denoising Online Sequential Extreme Learning Machine (DOS-ELM) with double dynamic forgetting factors (DDFF) and Updated Selection Strategy (USS) is proposed. First, depending on the characteristics of the training data that comes from aircraft sensors, robust feature extraction using a modified Denoising Autoencoder (DAE) is introduced to learn important patterns from data. Then, USS is integrated to ensure that only the useful data sequences pass through the training process. Finally, OS-ELM is used to fit the non-accumulative linear degradation function of the engine and to address dynamic programming by trucking the new coming data and forgetting gradually the old ones based on the proposed DDFF. The proposed DOS-ELM is tested on the public dataset of commercial modular aeropropulsion system simulation (C-MAPSS) of a turbofan engine and compared with OS-ELM trained with ordinary Autoencoder (AE), basic OS-ELM and previous works from the literature. Comparison results prove the effectiveness of the new integrated robust feature extraction scheme by showing more stability of the network responses even under random solutions.</t>
  </si>
  <si>
    <t>Aircraft engines Remaining Useful Life prediction with an adaptive denoising online sequential Extreme Learning Machine</t>
  </si>
  <si>
    <t>10.1016/j.jmsy.2020.11.005</t>
  </si>
  <si>
    <t>The estimation of remaining useful life (RUL) of machinery is a major task in prognostics and health management (PHM). Recently, prognostic performance has been enhanced significantly due to the application of deep learning (DL) models. However, only few authors assess the uncertainty of the applied DL models and therefore can state how certain the model is about the predicted RUL values. This is especially critical in applications, in which unplanned failures lead to high costs or even to human harm. Therefore, the determination of the uncertainty associated with the RUL estimate is important for the applicability of DL models in practice. In this article, Bayesian DL models, that naturally quantify uncertainty, were applied to the task of RUL estimation of simulated turbo fan engines. Inference is carried out via Hamiltonian Monte Carlo (HMC) and variational inference (VI). The experiments show, that the performance of Bayesian DL models is similar and in many cases even beneficial compared to classical DL models. Furthermore, an approach for utilizing the uncertainty information generated by Bayesian DL models is presented. The approach was applied and showed how to further enhance the predictive performance.</t>
  </si>
  <si>
    <t>Utilizing uncertainty information in remaining useful life estimation via Bayesian neural networks and Hamiltonian Monte Carlo</t>
  </si>
  <si>
    <t>Benker,Maximilian, Furtner,Lukas, Semm,Thomas, Zaeh,Michael F.</t>
  </si>
  <si>
    <t>Benker,Maximilian, Bliznyuk,Artem, Zaeh,Michael F.</t>
  </si>
  <si>
    <t>10.1016/j.ins.2020.12.032</t>
  </si>
  <si>
    <t>Reliable estimation of the remaining useful life (RUL) of complex engineered systems plays a vital role in avoiding undue maintenance situations while guaranteeing system safety. However, efficient tracking of RUL often gets hampered by the prerequisite for prior knowledge regarding degradation characteristics of critical components, which are not available in most cases. Additionally, machine learning techniques face difficulties in adapting and modeling degradation trends in the presence of equipment's complex working environments. To address these issues, we present a novel data-driven feature learning approach based on a multi-scale deep bidirectional gated recurrent neural network (MDBGRU). The MDBGRU network can: i) automatically learns both local and global information in addition to temporal variations in the multivariate sensor data; ii) capture salient discriminative features characterizing the system complexity; iii) overcome the pre-expertise requirement on multiple sub-components of the system; and iv) curb shortcomings of machine learning methods. Extensive experiments are performed on the C-MAPSS dataset to evaluate the prognostic capability of the proposed method. Compared with the existing works, our network attains enhanced prediction accuracy with an overall improvement of 13.54%, suggesting this as a new and promising RUL estimation approach. (C) 2020 Elsevier Inc. All rights reserved.</t>
  </si>
  <si>
    <t>Information Sciences</t>
  </si>
  <si>
    <t>Multiscale deep bidirectional gated recurrent neural networks based prognostic method for complex non-linear degradation systems</t>
  </si>
  <si>
    <t>Behera,Sourajit, Misra,Rajiv, Sillitti,Alberto</t>
  </si>
  <si>
    <t>10.1016/j.compeleceng.2021.107195</t>
  </si>
  <si>
    <t>Artificial intelligence (AI) and Predictive Maintenance (PdM) become productive using IIoT-data with zero-downtime for maintenance in industries by estimating the remaining useful life (RUL). Most reported works consider training data availability with an equal number of normal and fault samples concerning different machine health conditions. However, practical scenarios have to deal with fault-data unavailability, resulting in an imbalanced training dataset. This problem can lead to inaccuracies with missed fault-prediction in RUL estimation approaches. This paper proposes a novel prognostics framework based on conditional generative adversarial network (CGAN) and deep gated recurrent unit (DGRU) network. The framework can generate multi-variate fault instances, solve data imbalance, and predict the RUL of complex systems with the least latency. We observed that the learning of fault samples using underlying noise distribution, data augmentation, and training DGRU improves the RUL prediction accuracy by at least 15% compared to reported imbalanced work on the C-MAPSS dataset.</t>
  </si>
  <si>
    <t>Computers &amp; Electrical Engineering</t>
  </si>
  <si>
    <t>Generative adversarial networks based remaining useful life estimation for IIoT</t>
  </si>
  <si>
    <t>Behera,Sourajit, Misra,Rajiv</t>
  </si>
  <si>
    <t>10.1016/j.ress.2022.108717</t>
  </si>
  <si>
    <t>Remaining useful life (RUL) estimation is a key task in prognostics and health management. Due to the complexity of engineering systems, data-driven methods for the RUL estimation have been widely applied and developed through machine learning and artificial intelligence techniques. To enhance performance of these methods, improving data quality is as much important as developing sophisticated algorithms. This paper proposes learning of physical health timestep (PHT) using the long short-term memory (LSTM) network to replace the labeled timestep (LT) of a test unit. While the LT mainly records the timestep as an operation or observation index of the unit, the PHT estimates the unit's physical health from available sensory measurements. With the PHT, RUL estimation can be more accurate considering the unit's loading history. Effectiveness of the proposed methodology has been verified through experiments on lithium-ion battery and C-MAPSS engine datasets.</t>
  </si>
  <si>
    <t>Learning of physical health timestep using the LSTM network for remaining useful life estimation</t>
  </si>
  <si>
    <t>Bae,Jinwoo, Xi,Zhimin</t>
  </si>
  <si>
    <t>10.1016/j.jmsy.2020.06.014</t>
  </si>
  <si>
    <t>Estimating remaining useful life (RUL) of industrial machinery based on their degradation data is very critical for various industries. Machine learning models are powerful and very popular tools for predicting time to failure of such industrial machinery. However, RUL is ill-defined during healthy operation. This paper proposes to use anomaly monitoring during both RUL estimator training and deployment to tackle with this problem. In this approach, raw sensor data is monitored and when a statistically significant change is detected, it is taken as the degradation onset point and a data-driven RUL estimation model is triggered. Initial results with a simple anomaly detector, suited for non-varying operating conditions, and multiple RUL estimation models showed that the anomaly triggered RUL estimation scheme enhances the estimation accuracy, on in-house simulation and benchmark C-MAPSS turbofan engine degradation data. The scheme can be employed to varying operating conditions with a suitable anomaly detector.</t>
  </si>
  <si>
    <t>Anomaly monitoring improves remaining useful life estimation of industrial machinery</t>
  </si>
  <si>
    <t>Aydemir,Gurkan, Acar,Burak</t>
  </si>
  <si>
    <t>10.1038/s41598-023-40315-1</t>
  </si>
  <si>
    <t>In this study, we present a comprehensive approach for predicting the remaining useful life (RUL) of aircraft engines, incorporating advanced feature engineering, dimensionality reduction, feature selection techniques, and machine learning models. The process begins with a rolling time series window, followed by the extraction of a multitude of statistical features, and the application of principal component analysis for dimensionality reduction. We utilize a variety of feature selection methods, such as Genetic Algorithm, Recursive Feature Elimination, Least Absolute Shrinkage and Selection Operator Regression, and Feature Importances from a Random Forest model. As a significant contribution, we introduce the novel aggregated feature importances with cross-validation (AFICv) technique, which ranks features based on their mean importance. We establish a selection criterion that retains features with a cumulative mean sum equal to 70%, thereby reducing the complexity of machine learning models and enhancing their generalizability. Four machine learning regression models-Natural and Extreme Gradient Boosting, Random Forest, and Multi-Layer Perceptron-were employed to evaluate the effectiveness of the selected features. The performance of our proposed method is assessed by the evaluation metrics Root Mean Square Error (RMSE) and R2 Score, and also considered within-interval percentages and relative accuracy metrics. Importantly, a novel PCA interpretability was introduced to provide real-world context and enhance the utility of our findings for domain experts. Our results indicate that the proposed AFICv technique efficiently achieves competitive performance across the Commercial Modular Aero-Propulsion System Simulation (C-MAPSS) sub-datasets using a significantly smaller subset of features, thus contributing to a more effective and interpretable RUL prediction methodology for aircraft engines.</t>
  </si>
  <si>
    <t>Scientific Reports</t>
  </si>
  <si>
    <t>Advancing aircraft engine RUL predictions: an interpretable integrated approach of feature engineering and aggregated feature importance</t>
  </si>
  <si>
    <t>Alomari,Yazan, Ando,Matyas, Baptista,Marcia L.</t>
  </si>
  <si>
    <t>10.1115/1.4045491</t>
  </si>
  <si>
    <t>Smart manufacturing and industrial Internet of things (IoT) have transformed the maintenance management concept from the conventional perspective of being reactive to being predictive. Recent advancements in this regard has resulted in development of effective prognostic health management (PHM) frameworks, which coupled with deep learning architectures have produced sophisticated techniques for remaining useful life (RUL) estimation. Accurately predicting the RUL significantly empowers the decision-making process and allows deployment of advanced maintenance strategies to improve the overall outcome in a timely fashion. In light of this, the paper proposes a novel noisy deep learning architecture consisting of multiple models designed in parallel, referred to as noisy and hybrid deep architecture for remaining useful life estimation (NBLSTM). The proposed NBLSTM is designed by integration of two parallel noisy deep architectures, i.e., a noisy convolutional neural network (CNN) to extract spatial features and a noisy bidirectional long short-term memory (BLSTM) to extract temporal information learning the dependencies of input data in both forward and backward directions. The two paths are connected through a fusion center consisting of fully connected multilayers, which combines their outputs and forms the target predicted RUL. To improve the robustness of the model, the NBLSTM is trained based on noisy input signals leading to significantly robust and enhanced generalization behavior. Through 100 Monte Carlo simulation runs performed under three different signal-to-noise ratio (SNR) values, it can be noted that utilization of the noisy training enhanced the results by reducing the standard deviation (std) between 9% and 67% across different settings in terms of the root-mean-square error (RMSE) and between 21% and 63% in terms of the score value. The proposed NBLSTM model is evaluated and tested based on the commercial modular aero-propulsion system simulation (C-MAPSS) dataset provided by NASA, illustrating state-of-the-art results in comparison with its counterparts.</t>
  </si>
  <si>
    <t>NBLSTM: Noisy and Hybrid Convolutional Neural Network and BLSTM-Based Deep Architecture for Remaining Useful Life Estimation</t>
  </si>
  <si>
    <t>Al-Dulaimi,Ali, Zabihi,Soheil, Asif,Amir, Mohammed,Arash</t>
  </si>
  <si>
    <t>10.1016/j.compind.2019.02.004</t>
  </si>
  <si>
    <t>Aging critical infrastructures and valuable machineries together with recent catastrophic incidents such as the collapse of Morandi bridge calls for an urgent quest to design advanced and innovative data-driven solutions and efficiently incorporate multi-sensor streaming data sources for condition-based maintenance. Remaining Useful Life (RUL) is a crucial measure used in this regard within manufacturing and industrial systems, and its accurate estimation enables improved decision-making for operations and maintenance. Capitalizing on the recent success of multiple-model (also referred to as hybrid or mixture of experts) deep learning techniques, the paper proposes a hybrid deep neural network framework for RUL estimation, referred to as the Hybrid Deep Neural Network Model (HDNN). The proposed HDNN framework is the first hybrid deep neural network model designed for RUL estimation that integrates two deep learning models simultaneously and in a parallel fashion. More specifically, in contrary to the majority of existing data-driven prognostic approaches for RUL estimation, which are developed based on a single deep model and can hardly maintain good generalization performance across various prognostic scenarios, the proposed HDNN framework consists of two parallel paths (one LSTM and one CNN) followed by a fully connected multilayer fusion neural network which acts as the fusion centre combining the output of the two paths to form the target RUL. The HDNN uses the LSTM path to extract temporal features while simultaneously the CNN is utilized to extract spatial features. The proposed HDNN framework is tested on the NASA commercial modular aero-propulsion system simulation (C-MAPSS) dataset. Our comprehensive experiments and comparisons with several recently proposed RUL estimation methodologies developed based on the same data-sets show that the proposed HDNN framework significantly outperforms all its counterparts in the complicated prognostic scenarios with increased number of operating conditions and fault modes. (C) 2019 Elsevier B.V. All rights reserved.</t>
  </si>
  <si>
    <t>Computers in Industry</t>
  </si>
  <si>
    <t>A multimodal and hybrid deep neural network model for Remaining Useful Life estimation</t>
  </si>
  <si>
    <t>Al-Dulaimi,Ali, Zabihi,Soheil, Asif,Amir, Mohammadi,Arash</t>
  </si>
  <si>
    <t>10.1080/08982112.2020.1754427</t>
  </si>
  <si>
    <t>Accurate and robust estimation of Remaining Useful life (RUL) is of paramount importance for development of advanced smart and predictive maintenance strategies. To this aim, the paper proposes a new hybrid framework, referred to as the NPBGRU, developed by integration of three fully noisy deep learning architectures. Noisy CNN (NCNN) and Noisy Bi-directional GRU (NBGRU) paths are designed in parallel and their concatenated output is fed into the Noisy fusion center (NFC). Adopting the proposed noisy layers enhances the robustness and generalization behavior of the proposed model. The proposed NPBGRU framework is validated using NASA's C-MAPSS dataset, illustrating state-of-the-art results.</t>
  </si>
  <si>
    <t>Quality Engineering</t>
  </si>
  <si>
    <t>Noisy parallel hybrid model of NBGRU and NCNN architectures for remaining useful life estimation</t>
  </si>
  <si>
    <t>Al-Dulaimi,Ali, Asif,Amir, Mohammadi,Arash</t>
  </si>
  <si>
    <t>Journal</t>
  </si>
  <si>
    <t>Hybrid Not releated to RQ</t>
  </si>
  <si>
    <t>duplicate</t>
  </si>
  <si>
    <t>Could not be obtained</t>
  </si>
  <si>
    <t>Further Review</t>
  </si>
  <si>
    <t>N/A</t>
  </si>
  <si>
    <t>SCORE</t>
  </si>
  <si>
    <t>Rigor</t>
  </si>
  <si>
    <t xml:space="preserve">12 Quality asessment mertics were used to select the final papers to include for the analysis. These were based on the study quality relating to Rigor, Credibility, Reporting and Relevance as described in Zhou () </t>
  </si>
  <si>
    <t xml:space="preserve">2 = The requirement is clearly or explicitly met. </t>
  </si>
  <si>
    <t xml:space="preserve">1 = The requirement is partially met or described or can be inferred </t>
  </si>
  <si>
    <t>0= The requirement is not met, it is not described or can't clearly be inferred</t>
  </si>
  <si>
    <t xml:space="preserve">A scoring was applied to each and the scoring was based on the following (Kitchener) </t>
  </si>
  <si>
    <t>Are the study's aims and objectives clearly stated?</t>
  </si>
  <si>
    <t>Are the study's results and outcomes presented in a clear and understandable manner?</t>
  </si>
  <si>
    <t>Does the study answer the defined research questions?</t>
  </si>
  <si>
    <t>Are the evaluation metrics (e.g., RMSE, MAE, Score) clearly defined and appropriate for the study?</t>
  </si>
  <si>
    <t>Does the methodology clearly describe the machine learning approach and provide a rationale for the chosen techniques?</t>
  </si>
  <si>
    <t>Does the report specify how data was selected, pre-processed, and cleaned for training and validation of RUL models?</t>
  </si>
  <si>
    <t>Does the methodology specify the algorithms used and provide details on the configurations?</t>
  </si>
  <si>
    <t>Is the machine learning algorithm applied a non-hybrid? (RQ1 Only)</t>
  </si>
  <si>
    <t>Is there a clear statement of both the study’s aims and its findings?</t>
  </si>
  <si>
    <t>Does the research discuss any problems or limitations in the results?</t>
  </si>
  <si>
    <t>QA1</t>
  </si>
  <si>
    <t>QA2</t>
  </si>
  <si>
    <t>QA3</t>
  </si>
  <si>
    <t>QA4</t>
  </si>
  <si>
    <t>QA5</t>
  </si>
  <si>
    <t>QA6</t>
  </si>
  <si>
    <t>QA7</t>
  </si>
  <si>
    <t>QA8</t>
  </si>
  <si>
    <t>QA9</t>
  </si>
  <si>
    <t>QA10</t>
  </si>
  <si>
    <t>QA11</t>
  </si>
  <si>
    <t>QA12</t>
  </si>
  <si>
    <t>QA13</t>
  </si>
  <si>
    <t>Category</t>
  </si>
  <si>
    <t>QA Number</t>
  </si>
  <si>
    <t>Description</t>
  </si>
  <si>
    <t>Scoring</t>
  </si>
  <si>
    <t>Score of 2</t>
  </si>
  <si>
    <t>Score of 1</t>
  </si>
  <si>
    <t>Score of 0</t>
  </si>
  <si>
    <t>Reporting</t>
  </si>
  <si>
    <t>2: Explicitly stated, 1: Partial, 0: Unclear</t>
  </si>
  <si>
    <t>Aims are distinct and explicitly stated.</t>
  </si>
  <si>
    <t>Aims are partially stated or inferred.</t>
  </si>
  <si>
    <t>Aims are unclear or cannot be inferred.</t>
  </si>
  <si>
    <t>2: Clear, 1: Partial, 0: Unclear</t>
  </si>
  <si>
    <t>Results and outcomes are presented clearly and are easy to interpret.</t>
  </si>
  <si>
    <t>Results are presented but may lack clarity.</t>
  </si>
  <si>
    <t>Results are unclear.</t>
  </si>
  <si>
    <t>2: Addresses all, 1: Some, 0: None</t>
  </si>
  <si>
    <t>The study explicitly addresses all defined research questions.</t>
  </si>
  <si>
    <t>Some questions are addressed but not comprehensively.</t>
  </si>
  <si>
    <t>Research questions are not addressed.</t>
  </si>
  <si>
    <t>2: Clearly defined, 1: Partial, 0: Inappropriate</t>
  </si>
  <si>
    <t>Metrics are clearly defined and appropriate.</t>
  </si>
  <si>
    <t>Metrics are partially defined or somewhat appropriate.</t>
  </si>
  <si>
    <t>Metrics are unclear or inappropriate.</t>
  </si>
  <si>
    <t>Is the selected C-MAPSS dataset (e.g., FD001, FD002) clearly described, with a rationale for its selection?</t>
  </si>
  <si>
    <t>2: Clear rationale, 1: Mentioned, 0: Missing</t>
  </si>
  <si>
    <t>Dataset and selection rationale are clearly described.</t>
  </si>
  <si>
    <t>Dataset is mentioned but rationale is unclear.</t>
  </si>
  <si>
    <t>Dataset and rationale are missing.</t>
  </si>
  <si>
    <t>2: Clear description, 1: Partial, 0: Unclear</t>
  </si>
  <si>
    <t>Methodology and rationale are clearly described.</t>
  </si>
  <si>
    <t>Methodology is described, but rationale is unclear.</t>
  </si>
  <si>
    <t>Methodology and rationale are unclear.</t>
  </si>
  <si>
    <t>2: Thoroughly explained, 1: Partial, 0: Not explained</t>
  </si>
  <si>
    <t>Data selection and pre-processing steps are thoroughly explained.</t>
  </si>
  <si>
    <t>Data selection or pre-processing is partially explained.</t>
  </si>
  <si>
    <t>Not explained.</t>
  </si>
  <si>
    <t>2: Detailed, 1: Some, 0: Not specified</t>
  </si>
  <si>
    <t>Algorithms and configurations are specified in detail.</t>
  </si>
  <si>
    <t>Some algorithm details are provided but lack full configuration info.</t>
  </si>
  <si>
    <t>Not specified.</t>
  </si>
  <si>
    <t>Relevance</t>
  </si>
  <si>
    <t>Are the study’s aims and objectives relevant to Remaining Useful Life (RUL) prediction?</t>
  </si>
  <si>
    <t>2: Directly relevant, 1: Partially, 0: Unclear</t>
  </si>
  <si>
    <t>Aims and objectives are directly relevant to RUL.</t>
  </si>
  <si>
    <t>Relevance to RUL is partially evident.</t>
  </si>
  <si>
    <t>Relevance to RUL is unclear or absent.</t>
  </si>
  <si>
    <t>2: Non-hybrid, 1: Partial, 0: Hybrid</t>
  </si>
  <si>
    <t>Algorithm is non-hybrid.</t>
  </si>
  <si>
    <t>Partially non-hybrid or ambiguous.</t>
  </si>
  <si>
    <t>Algorithm is hybrid (exclude if hybrid).</t>
  </si>
  <si>
    <t>Is the C-MAPSS dataset used as the primary data source? (Critical)</t>
  </si>
  <si>
    <t>2: Clearly stated, 1: Inferred, 0: Not used (reject)</t>
  </si>
  <si>
    <t>C-MAPSS dataset is clearly stated as the primary source.</t>
  </si>
  <si>
    <t>C-MAPSS dataset is inferred but unclear.</t>
  </si>
  <si>
    <t>C-MAPSS dataset is not used (reject).</t>
  </si>
  <si>
    <t>Credibility</t>
  </si>
  <si>
    <t>2: Both clear, 1: Partial, 0: Neither</t>
  </si>
  <si>
    <t>Both aims and findings are clearly stated.</t>
  </si>
  <si>
    <t>Either aims or findings are partially clear.</t>
  </si>
  <si>
    <t>Neither aims nor findings are clear.</t>
  </si>
  <si>
    <t>2: Thorough, 1: Mentioned, 0: No discussion</t>
  </si>
  <si>
    <t>Limitations and problems are discussed thoroughly.</t>
  </si>
  <si>
    <t>Limitations are mentioned but not discussed in detail.</t>
  </si>
  <si>
    <t>No discussion of limitations.</t>
  </si>
  <si>
    <t xml:space="preserve">Weighting +1 point for every bold that has a score f 2 </t>
  </si>
  <si>
    <t xml:space="preserve">Oucome </t>
  </si>
  <si>
    <t>Reason Code</t>
  </si>
  <si>
    <t xml:space="preserve">Total </t>
  </si>
  <si>
    <t xml:space="preserve">Percentage </t>
  </si>
  <si>
    <t>include</t>
  </si>
  <si>
    <t>EXCLUDE</t>
  </si>
  <si>
    <t>not rimary research</t>
  </si>
  <si>
    <t>exclude</t>
  </si>
  <si>
    <t>Automated Machine Learning for Remaining Useful Life Estimation of Aircraft Engines (cant find - download again?)</t>
  </si>
  <si>
    <t xml:space="preserve">Double attention aircraft engine remaining life prediction based on CNN-GRU </t>
  </si>
  <si>
    <t xml:space="preserve">Exclude </t>
  </si>
  <si>
    <t>Include</t>
  </si>
  <si>
    <t>Outcome Methodology Review</t>
  </si>
  <si>
    <t>Exclude</t>
  </si>
  <si>
    <t>Turbofan Engine RUL Prediction using ICA and Machine Learning Algorithms DON’T HAVE THE PAPER</t>
  </si>
  <si>
    <t xml:space="preserve">Score &lt;70% </t>
  </si>
  <si>
    <t xml:space="preserve">not primary </t>
  </si>
  <si>
    <t xml:space="preserve">MISSED TITLE EXCLUSION </t>
  </si>
  <si>
    <t>TYPE</t>
  </si>
  <si>
    <t xml:space="preserve">STUDY TYPE </t>
  </si>
  <si>
    <t xml:space="preserve">Distributed Attention-Based Temporal Convolutional Network for Remaining Useful Life Prediction </t>
  </si>
  <si>
    <t xml:space="preserve">include </t>
  </si>
  <si>
    <t>QA09</t>
  </si>
  <si>
    <t xml:space="preserve">RUL </t>
  </si>
  <si>
    <t xml:space="preserve">Scoring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</si>
</sst>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1"/>
      <color rgb="FF006100"/>
      <name val="Calibri"/>
      <family val="2"/>
      <scheme val="minor"/>
    </font>
    <font>
      <b/>
      <sz val="11"/>
      <color theme="0"/>
      <name val="Calibri"/>
      <family val="2"/>
      <scheme val="minor"/>
    </font>
    <font>
      <u/>
      <sz val="11"/>
      <color theme="10"/>
      <name val="Calibri"/>
      <family val="2"/>
    </font>
    <font>
      <sz val="11"/>
      <color rgb="FF9C0006"/>
      <name val="Calibri"/>
      <family val="2"/>
      <scheme val="minor"/>
    </font>
    <font>
      <sz val="11"/>
      <color theme="1"/>
      <name val="Aptos"/>
      <family val="2"/>
    </font>
    <font>
      <sz val="11"/>
      <color theme="1"/>
      <name val="Calibri"/>
      <family val="2"/>
      <scheme val="minor"/>
    </font>
    <font>
      <sz val="14"/>
      <color theme="1"/>
      <name val="Calibri"/>
      <family val="2"/>
      <scheme val="minor"/>
    </font>
    <font>
      <sz val="11"/>
      <name val="Calibri"/>
      <family val="2"/>
      <scheme val="minor"/>
    </font>
    <font>
      <sz val="11"/>
      <color rgb="FF00B050"/>
      <name val="Calibri"/>
      <family val="2"/>
      <scheme val="minor"/>
    </font>
    <font>
      <sz val="12"/>
      <color theme="1"/>
      <name val="Calibri"/>
      <family val="2"/>
      <scheme val="minor"/>
    </font>
  </fonts>
  <fills count="12">
    <fill>
      <patternFill patternType="none"/>
    </fill>
    <fill>
      <patternFill patternType="gray125"/>
    </fill>
    <fill>
      <patternFill patternType="solid">
        <fgColor rgb="FFC6EFCE"/>
      </patternFill>
    </fill>
    <fill>
      <patternFill patternType="solid">
        <fgColor rgb="FFA5A5A5"/>
      </patternFill>
    </fill>
    <fill>
      <patternFill patternType="solid">
        <fgColor theme="0" tint="-0.14999847407452621"/>
        <bgColor indexed="64"/>
      </patternFill>
    </fill>
    <fill>
      <patternFill patternType="solid">
        <fgColor theme="0" tint="-0.249977111117893"/>
        <bgColor indexed="64"/>
      </patternFill>
    </fill>
    <fill>
      <patternFill patternType="solid">
        <fgColor rgb="FFFFC7CE"/>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8"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style="thin">
        <color auto="1"/>
      </left>
      <right/>
      <top style="thin">
        <color auto="1"/>
      </top>
      <bottom style="thin">
        <color auto="1"/>
      </bottom>
      <diagonal/>
    </border>
    <border>
      <left/>
      <right style="double">
        <color rgb="FF3F3F3F"/>
      </right>
      <top style="double">
        <color rgb="FF3F3F3F"/>
      </top>
      <bottom style="double">
        <color rgb="FF3F3F3F"/>
      </bottom>
      <diagonal/>
    </border>
    <border>
      <left/>
      <right/>
      <top style="thin">
        <color auto="1"/>
      </top>
      <bottom style="thin">
        <color auto="1"/>
      </bottom>
      <diagonal/>
    </border>
    <border>
      <left/>
      <right style="thin">
        <color auto="1"/>
      </right>
      <top style="thin">
        <color auto="1"/>
      </top>
      <bottom style="thin">
        <color auto="1"/>
      </bottom>
      <diagonal/>
    </border>
  </borders>
  <cellStyleXfs count="6">
    <xf numFmtId="0" fontId="0" fillId="0" borderId="0"/>
    <xf numFmtId="0" fontId="2" fillId="2" borderId="0" applyNumberFormat="0" applyBorder="0" applyAlignment="0" applyProtection="0"/>
    <xf numFmtId="0" fontId="3" fillId="3" borderId="2" applyNumberFormat="0" applyAlignment="0" applyProtection="0"/>
    <xf numFmtId="0" fontId="4" fillId="0" borderId="0" applyNumberFormat="0" applyFill="0" applyBorder="0" applyAlignment="0" applyProtection="0">
      <alignment vertical="top"/>
      <protection locked="0"/>
    </xf>
    <xf numFmtId="0" fontId="5" fillId="6" borderId="0" applyNumberFormat="0" applyBorder="0" applyAlignment="0" applyProtection="0"/>
    <xf numFmtId="9" fontId="7" fillId="0" borderId="0" applyFont="0" applyFill="0" applyBorder="0" applyAlignment="0" applyProtection="0"/>
  </cellStyleXfs>
  <cellXfs count="50">
    <xf numFmtId="0" fontId="0" fillId="0" borderId="0" xfId="0"/>
    <xf numFmtId="0" fontId="1" fillId="0" borderId="1" xfId="0" applyFont="1" applyBorder="1" applyAlignment="1">
      <alignment horizontal="center" vertical="top"/>
    </xf>
    <xf numFmtId="0" fontId="2" fillId="2" borderId="0" xfId="1"/>
    <xf numFmtId="0" fontId="0" fillId="5" borderId="0" xfId="0" applyFill="1"/>
    <xf numFmtId="0" fontId="0" fillId="0" borderId="0" xfId="0" applyAlignment="1">
      <alignment wrapText="1"/>
    </xf>
    <xf numFmtId="0" fontId="0" fillId="0" borderId="0" xfId="0" applyAlignment="1">
      <alignment horizontal="center"/>
    </xf>
    <xf numFmtId="0" fontId="1" fillId="0" borderId="1" xfId="0" applyFont="1" applyBorder="1" applyAlignment="1">
      <alignment horizontal="center" vertical="top" wrapText="1"/>
    </xf>
    <xf numFmtId="0" fontId="3" fillId="3" borderId="2" xfId="2"/>
    <xf numFmtId="0" fontId="0" fillId="0" borderId="0" xfId="0" applyAlignment="1">
      <alignment horizontal="center" vertical="center" wrapText="1"/>
    </xf>
    <xf numFmtId="0" fontId="6" fillId="0" borderId="0" xfId="0" applyFont="1" applyAlignment="1">
      <alignment horizontal="center" vertical="center" wrapText="1"/>
    </xf>
    <xf numFmtId="0" fontId="0" fillId="0" borderId="1" xfId="0" applyBorder="1" applyAlignment="1">
      <alignment horizontal="center"/>
    </xf>
    <xf numFmtId="0" fontId="0" fillId="0" borderId="1" xfId="0" applyBorder="1" applyAlignment="1">
      <alignment horizontal="center" vertical="center" wrapText="1"/>
    </xf>
    <xf numFmtId="0" fontId="0" fillId="0" borderId="1" xfId="0" applyBorder="1"/>
    <xf numFmtId="0" fontId="0" fillId="0" borderId="1" xfId="0" applyBorder="1" applyAlignment="1">
      <alignment wrapText="1"/>
    </xf>
    <xf numFmtId="0" fontId="1" fillId="0" borderId="0" xfId="0" applyFont="1"/>
    <xf numFmtId="0" fontId="6" fillId="0" borderId="0" xfId="0" applyFont="1" applyAlignment="1">
      <alignment vertical="center" wrapText="1"/>
    </xf>
    <xf numFmtId="0" fontId="0" fillId="0" borderId="1" xfId="0" applyBorder="1" applyAlignment="1">
      <alignment horizontal="center" vertical="top" wrapText="1"/>
    </xf>
    <xf numFmtId="0" fontId="1" fillId="7" borderId="1" xfId="0" applyFont="1" applyFill="1" applyBorder="1" applyAlignment="1">
      <alignment horizontal="center"/>
    </xf>
    <xf numFmtId="0" fontId="0" fillId="8" borderId="1" xfId="0" applyFill="1" applyBorder="1" applyAlignment="1">
      <alignment horizontal="center" vertical="top" wrapText="1"/>
    </xf>
    <xf numFmtId="0" fontId="0" fillId="9" borderId="1" xfId="0" applyFill="1" applyBorder="1" applyAlignment="1">
      <alignment horizontal="center" vertical="top" wrapText="1"/>
    </xf>
    <xf numFmtId="0" fontId="0" fillId="10" borderId="1" xfId="0" applyFill="1" applyBorder="1" applyAlignment="1">
      <alignment horizontal="center" vertical="top" wrapText="1"/>
    </xf>
    <xf numFmtId="0" fontId="0" fillId="5" borderId="1" xfId="0" applyFill="1" applyBorder="1"/>
    <xf numFmtId="0" fontId="2" fillId="2" borderId="1" xfId="1" applyBorder="1"/>
    <xf numFmtId="9" fontId="0" fillId="0" borderId="0" xfId="5" applyFont="1"/>
    <xf numFmtId="0" fontId="9" fillId="0" borderId="0" xfId="0" applyFont="1"/>
    <xf numFmtId="0" fontId="9" fillId="0" borderId="1" xfId="0" applyFont="1" applyBorder="1"/>
    <xf numFmtId="0" fontId="8" fillId="0" borderId="0" xfId="0" applyFont="1"/>
    <xf numFmtId="0" fontId="3" fillId="3" borderId="4" xfId="2" applyBorder="1"/>
    <xf numFmtId="9" fontId="0" fillId="0" borderId="1" xfId="5" applyFont="1" applyBorder="1"/>
    <xf numFmtId="0" fontId="5" fillId="6" borderId="1" xfId="4" applyBorder="1"/>
    <xf numFmtId="0" fontId="0" fillId="4" borderId="1" xfId="0" applyFill="1" applyBorder="1"/>
    <xf numFmtId="0" fontId="2" fillId="2" borderId="1" xfId="1" applyBorder="1" applyAlignment="1">
      <alignment horizontal="center"/>
    </xf>
    <xf numFmtId="0" fontId="9" fillId="0" borderId="1" xfId="0" applyFont="1" applyBorder="1" applyAlignment="1">
      <alignment horizontal="center"/>
    </xf>
    <xf numFmtId="9" fontId="9" fillId="0" borderId="1" xfId="5" applyFont="1" applyBorder="1"/>
    <xf numFmtId="0" fontId="9" fillId="2" borderId="1" xfId="1" applyFont="1" applyBorder="1"/>
    <xf numFmtId="0" fontId="9" fillId="6" borderId="1" xfId="4" applyFont="1" applyBorder="1"/>
    <xf numFmtId="0" fontId="0" fillId="4" borderId="1" xfId="0" applyFill="1" applyBorder="1" applyAlignment="1">
      <alignment horizontal="center"/>
    </xf>
    <xf numFmtId="0" fontId="10" fillId="0" borderId="0" xfId="0" applyFont="1"/>
    <xf numFmtId="0" fontId="0" fillId="11" borderId="0" xfId="0" applyFill="1"/>
    <xf numFmtId="0" fontId="1" fillId="7" borderId="1" xfId="0" applyFont="1" applyFill="1" applyBorder="1" applyAlignment="1">
      <alignment horizontal="center" vertical="center"/>
    </xf>
    <xf numFmtId="0" fontId="1" fillId="7" borderId="1" xfId="0" applyFont="1" applyFill="1" applyBorder="1" applyAlignment="1">
      <alignment horizontal="center" vertical="center" wrapText="1"/>
    </xf>
    <xf numFmtId="0" fontId="1" fillId="7" borderId="3" xfId="0" applyFont="1" applyFill="1" applyBorder="1" applyAlignment="1">
      <alignment horizontal="center"/>
    </xf>
    <xf numFmtId="0" fontId="1" fillId="7" borderId="5" xfId="0" applyFont="1" applyFill="1" applyBorder="1" applyAlignment="1">
      <alignment horizontal="center"/>
    </xf>
    <xf numFmtId="0" fontId="1" fillId="7" borderId="6" xfId="0" applyFont="1" applyFill="1" applyBorder="1" applyAlignment="1">
      <alignment horizontal="center"/>
    </xf>
    <xf numFmtId="0" fontId="11" fillId="0" borderId="1" xfId="0" applyFont="1" applyBorder="1"/>
    <xf numFmtId="0" fontId="11" fillId="0" borderId="0" xfId="0" applyFont="1"/>
    <xf numFmtId="0" fontId="1" fillId="0" borderId="1" xfId="0" applyFont="1" applyBorder="1" applyAlignment="1">
      <alignment wrapText="1"/>
    </xf>
    <xf numFmtId="0" fontId="1" fillId="0" borderId="0" xfId="0" applyFont="1" applyAlignment="1">
      <alignment horizontal="center"/>
    </xf>
    <xf numFmtId="0" fontId="1" fillId="0" borderId="0" xfId="0" applyFont="1" applyAlignment="1">
      <alignment horizontal="center" wrapText="1"/>
    </xf>
    <xf numFmtId="0" fontId="4" fillId="0" borderId="1" xfId="3" applyBorder="1" applyAlignment="1" applyProtection="1"/>
  </cellXfs>
  <cellStyles count="6">
    <cellStyle name="Bad" xfId="4" builtinId="27"/>
    <cellStyle name="Check Cell" xfId="2" builtinId="23"/>
    <cellStyle name="Good" xfId="1" builtinId="26"/>
    <cellStyle name="Hyperlink 2" xfId="3" xr:uid="{19F8EC0C-A122-4D13-A28B-F12098896BBC}"/>
    <cellStyle name="Normal" xfId="0" builtinId="0"/>
    <cellStyle name="Percent" xfId="5" builtinId="5"/>
  </cellStyles>
  <dxfs count="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doi.org/10.1145/3656766.3656916" TargetMode="External"/><Relationship Id="rId7" Type="http://schemas.openxmlformats.org/officeDocument/2006/relationships/hyperlink" Target="https://doi.org/10.1145/3318299.3318325" TargetMode="External"/><Relationship Id="rId2" Type="http://schemas.openxmlformats.org/officeDocument/2006/relationships/hyperlink" Target="https://doi.org/10.1145/3570991.3570998" TargetMode="External"/><Relationship Id="rId1" Type="http://schemas.openxmlformats.org/officeDocument/2006/relationships/hyperlink" Target="https://doi.org/10.1145/3691016.3691057" TargetMode="External"/><Relationship Id="rId6" Type="http://schemas.openxmlformats.org/officeDocument/2006/relationships/hyperlink" Target="https://doi.org/10.1145/3297280.3297363" TargetMode="External"/><Relationship Id="rId5" Type="http://schemas.openxmlformats.org/officeDocument/2006/relationships/hyperlink" Target="https://doi.org/10.1145/3486252" TargetMode="External"/><Relationship Id="rId4" Type="http://schemas.openxmlformats.org/officeDocument/2006/relationships/hyperlink" Target="https://doi.org/10.1145/3583780.3614755"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86"/>
  <sheetViews>
    <sheetView tabSelected="1" zoomScale="40" zoomScaleNormal="40" workbookViewId="0">
      <selection activeCell="AA9" sqref="AA9"/>
    </sheetView>
  </sheetViews>
  <sheetFormatPr defaultRowHeight="15.5" x14ac:dyDescent="0.35"/>
  <cols>
    <col min="1" max="1" width="25.1796875" style="45" bestFit="1" customWidth="1"/>
    <col min="2" max="2" width="86.1796875" style="45" customWidth="1"/>
    <col min="3" max="3" width="218.7265625" style="45" customWidth="1"/>
    <col min="4" max="4" width="117.90625" style="45" bestFit="1" customWidth="1"/>
    <col min="5" max="5" width="15.7265625" style="45" bestFit="1" customWidth="1"/>
    <col min="6" max="6" width="255.6328125" style="4" customWidth="1"/>
    <col min="7" max="7" width="43.36328125" customWidth="1"/>
    <col min="8" max="8" width="57.7265625" customWidth="1"/>
    <col min="9" max="9" width="22.7265625" customWidth="1"/>
    <col min="10" max="10" width="15.1796875" style="5" customWidth="1"/>
    <col min="11" max="11" width="48.1796875" style="12" customWidth="1"/>
    <col min="12" max="12" width="45.1796875" style="12" bestFit="1" customWidth="1"/>
    <col min="13" max="14" width="45.1796875" style="12" customWidth="1"/>
    <col min="15" max="15" width="57.08984375" style="12" bestFit="1" customWidth="1"/>
    <col min="16" max="16" width="76.26953125" style="12" bestFit="1" customWidth="1"/>
    <col min="17" max="17" width="57.7265625" style="12" bestFit="1" customWidth="1"/>
    <col min="18" max="18" width="47.90625" style="12" bestFit="1" customWidth="1"/>
    <col min="19" max="19" width="48.08984375" style="12" bestFit="1" customWidth="1"/>
    <col min="20" max="20" width="37.90625" style="12" bestFit="1" customWidth="1"/>
    <col min="21" max="21" width="40.1796875" style="12" bestFit="1" customWidth="1"/>
    <col min="22" max="22" width="34.81640625" style="12" bestFit="1" customWidth="1"/>
    <col min="23" max="23" width="35.1796875" style="12" bestFit="1" customWidth="1"/>
    <col min="24" max="24" width="17.7265625" customWidth="1"/>
    <col min="25" max="25" width="24.453125" customWidth="1"/>
    <col min="26" max="26" width="13.81640625" customWidth="1"/>
    <col min="27" max="27" width="19.1796875" customWidth="1"/>
    <col min="28" max="28" width="20.90625" customWidth="1"/>
    <col min="29" max="29" width="30.08984375" bestFit="1" customWidth="1"/>
  </cols>
  <sheetData>
    <row r="1" spans="1:30" s="14" customFormat="1" ht="58.5" thickBot="1" x14ac:dyDescent="0.4">
      <c r="A1" s="46" t="s">
        <v>0</v>
      </c>
      <c r="B1" s="46" t="s">
        <v>1</v>
      </c>
      <c r="C1" s="46" t="s">
        <v>2</v>
      </c>
      <c r="D1" s="46" t="s">
        <v>3</v>
      </c>
      <c r="E1" s="46" t="s">
        <v>4</v>
      </c>
      <c r="F1" s="46" t="s">
        <v>5</v>
      </c>
      <c r="G1" s="46" t="s">
        <v>6</v>
      </c>
      <c r="H1" s="46" t="s">
        <v>1058</v>
      </c>
      <c r="I1" s="46" t="s">
        <v>1054</v>
      </c>
      <c r="J1" s="46" t="s">
        <v>1057</v>
      </c>
      <c r="K1" s="46" t="s">
        <v>1360</v>
      </c>
      <c r="L1" s="46" t="s">
        <v>1361</v>
      </c>
      <c r="M1" s="46" t="s">
        <v>1362</v>
      </c>
      <c r="N1" s="46" t="s">
        <v>1363</v>
      </c>
      <c r="O1" s="46" t="s">
        <v>1407</v>
      </c>
      <c r="P1" s="46" t="s">
        <v>1364</v>
      </c>
      <c r="Q1" s="46" t="s">
        <v>1365</v>
      </c>
      <c r="R1" s="46" t="s">
        <v>1366</v>
      </c>
      <c r="S1" s="46" t="s">
        <v>1425</v>
      </c>
      <c r="T1" s="46" t="s">
        <v>1367</v>
      </c>
      <c r="U1" s="46" t="s">
        <v>1434</v>
      </c>
      <c r="V1" s="46" t="s">
        <v>1368</v>
      </c>
      <c r="W1" s="46" t="s">
        <v>1369</v>
      </c>
      <c r="X1" s="46" t="s">
        <v>1353</v>
      </c>
      <c r="Y1" s="46" t="s">
        <v>1448</v>
      </c>
      <c r="Z1" s="46" t="s">
        <v>1451</v>
      </c>
      <c r="AA1" s="46" t="s">
        <v>1452</v>
      </c>
      <c r="AB1" s="46" t="s">
        <v>1449</v>
      </c>
      <c r="AC1" s="46" t="s">
        <v>1450</v>
      </c>
    </row>
    <row r="2" spans="1:30" s="7" customFormat="1" ht="88" thickTop="1" thickBot="1" x14ac:dyDescent="0.4">
      <c r="A2" s="44" t="s">
        <v>8</v>
      </c>
      <c r="B2" s="44" t="s">
        <v>199</v>
      </c>
      <c r="C2" s="44" t="s">
        <v>423</v>
      </c>
      <c r="D2" s="44" t="s">
        <v>492</v>
      </c>
      <c r="E2" s="44" t="s">
        <v>582</v>
      </c>
      <c r="F2" s="13" t="s">
        <v>786</v>
      </c>
      <c r="G2" s="12" t="s">
        <v>1014</v>
      </c>
      <c r="H2" s="12" t="s">
        <v>1352</v>
      </c>
      <c r="I2" s="10" t="s">
        <v>1052</v>
      </c>
      <c r="J2" s="12" t="s">
        <v>1055</v>
      </c>
      <c r="K2" s="30"/>
      <c r="L2" s="30"/>
      <c r="M2" s="30"/>
      <c r="N2" s="12"/>
      <c r="O2" s="12"/>
      <c r="P2" s="12"/>
      <c r="Q2" s="12"/>
      <c r="R2" s="12"/>
      <c r="S2" s="12"/>
      <c r="T2" s="12">
        <v>0</v>
      </c>
      <c r="U2" s="12"/>
      <c r="V2" s="12"/>
      <c r="W2" s="12"/>
      <c r="X2" s="12">
        <f>SUM(K2:W2)</f>
        <v>0</v>
      </c>
      <c r="Y2" s="12">
        <v>0</v>
      </c>
      <c r="Z2" s="12">
        <f>X2+Y2</f>
        <v>0</v>
      </c>
      <c r="AA2" s="28">
        <f>Z2/34</f>
        <v>0</v>
      </c>
      <c r="AB2" s="29" t="str">
        <f>IF(AND(Z2&gt;0.75, S2&lt;&gt;0, T2&lt;&gt;0, U2&lt;&gt;0), "Include", "Exclude")</f>
        <v>Exclude</v>
      </c>
      <c r="AC2" s="12" t="s">
        <v>1379</v>
      </c>
      <c r="AD2" s="27"/>
    </row>
    <row r="3" spans="1:30" ht="95.5" customHeight="1" thickTop="1" x14ac:dyDescent="0.35">
      <c r="A3" s="44" t="s">
        <v>8</v>
      </c>
      <c r="B3" s="44" t="s">
        <v>198</v>
      </c>
      <c r="C3" s="44" t="s">
        <v>422</v>
      </c>
      <c r="D3" s="44" t="s">
        <v>472</v>
      </c>
      <c r="E3" s="44" t="s">
        <v>582</v>
      </c>
      <c r="F3" s="13" t="s">
        <v>785</v>
      </c>
      <c r="G3" s="12" t="s">
        <v>1013</v>
      </c>
      <c r="H3" s="12" t="s">
        <v>1352</v>
      </c>
      <c r="I3" s="12" t="s">
        <v>1052</v>
      </c>
      <c r="J3" s="10" t="s">
        <v>1055</v>
      </c>
      <c r="K3" s="30"/>
      <c r="L3" s="30"/>
      <c r="M3" s="30"/>
      <c r="T3" s="12">
        <v>0</v>
      </c>
      <c r="W3" s="12">
        <v>0</v>
      </c>
      <c r="X3" s="12">
        <f>SUM(K3:W3)</f>
        <v>0</v>
      </c>
      <c r="Y3" s="12">
        <v>0</v>
      </c>
      <c r="Z3" s="12">
        <f>X3+Y3</f>
        <v>0</v>
      </c>
      <c r="AA3" s="28">
        <f>Z3/34</f>
        <v>0</v>
      </c>
      <c r="AB3" s="29" t="str">
        <f>IF(AND(Z3&gt;0.75, S3&lt;&gt;0, T3&lt;&gt;0, U3&lt;&gt;0), "Include", "Exclude")</f>
        <v>Exclude</v>
      </c>
      <c r="AC3" s="12" t="s">
        <v>1379</v>
      </c>
    </row>
    <row r="4" spans="1:30" ht="43.5" x14ac:dyDescent="0.35">
      <c r="A4" s="44" t="s">
        <v>7</v>
      </c>
      <c r="B4" s="44" t="s">
        <v>85</v>
      </c>
      <c r="C4" s="44" t="s">
        <v>311</v>
      </c>
      <c r="D4" s="44" t="s">
        <v>509</v>
      </c>
      <c r="E4" s="44" t="s">
        <v>582</v>
      </c>
      <c r="F4" s="13" t="s">
        <v>671</v>
      </c>
      <c r="G4" s="12" t="s">
        <v>899</v>
      </c>
      <c r="H4" s="29" t="s">
        <v>1051</v>
      </c>
      <c r="I4" s="30"/>
      <c r="J4" s="30"/>
      <c r="K4" s="30"/>
      <c r="L4" s="30"/>
      <c r="M4" s="30"/>
      <c r="N4" s="30"/>
      <c r="O4" s="30"/>
      <c r="P4" s="30"/>
      <c r="Q4" s="30"/>
      <c r="R4" s="30"/>
      <c r="S4" s="30"/>
      <c r="T4" s="30"/>
      <c r="U4" s="30"/>
      <c r="V4" s="30"/>
      <c r="W4" s="30"/>
      <c r="X4" s="30"/>
      <c r="Y4" s="30"/>
      <c r="Z4" s="30"/>
      <c r="AA4" s="30"/>
      <c r="AB4" s="30"/>
      <c r="AC4" s="30"/>
    </row>
    <row r="5" spans="1:30" ht="72.5" x14ac:dyDescent="0.35">
      <c r="A5" s="44" t="s">
        <v>8</v>
      </c>
      <c r="B5" s="44" t="s">
        <v>110</v>
      </c>
      <c r="C5" s="44" t="s">
        <v>336</v>
      </c>
      <c r="D5" s="44" t="s">
        <v>492</v>
      </c>
      <c r="E5" s="44" t="s">
        <v>582</v>
      </c>
      <c r="F5" s="13" t="s">
        <v>696</v>
      </c>
      <c r="G5" s="12" t="s">
        <v>924</v>
      </c>
      <c r="H5" s="29" t="s">
        <v>1051</v>
      </c>
      <c r="I5" s="30"/>
      <c r="J5" s="30"/>
      <c r="K5" s="30"/>
      <c r="L5" s="30"/>
      <c r="M5" s="30"/>
      <c r="N5" s="30"/>
      <c r="O5" s="30"/>
      <c r="P5" s="30"/>
      <c r="Q5" s="30"/>
      <c r="R5" s="30"/>
      <c r="S5" s="30"/>
      <c r="T5" s="30"/>
      <c r="U5" s="30"/>
      <c r="V5" s="30"/>
      <c r="W5" s="30"/>
      <c r="X5" s="30"/>
      <c r="Y5" s="30"/>
      <c r="Z5" s="30"/>
      <c r="AA5" s="30"/>
      <c r="AB5" s="30"/>
      <c r="AC5" s="30"/>
    </row>
    <row r="6" spans="1:30" ht="72.5" x14ac:dyDescent="0.35">
      <c r="A6" s="44" t="s">
        <v>8</v>
      </c>
      <c r="B6" s="44" t="s">
        <v>194</v>
      </c>
      <c r="C6" s="44" t="s">
        <v>418</v>
      </c>
      <c r="D6" s="44" t="s">
        <v>492</v>
      </c>
      <c r="E6" s="44" t="s">
        <v>587</v>
      </c>
      <c r="F6" s="13" t="s">
        <v>781</v>
      </c>
      <c r="G6" s="12" t="s">
        <v>1009</v>
      </c>
      <c r="H6" s="12" t="s">
        <v>1352</v>
      </c>
      <c r="I6" s="12" t="s">
        <v>1052</v>
      </c>
      <c r="J6" s="10" t="s">
        <v>1055</v>
      </c>
      <c r="K6" s="30"/>
      <c r="L6" s="30"/>
      <c r="M6" s="30"/>
      <c r="T6" s="12">
        <v>0</v>
      </c>
      <c r="X6" s="12">
        <f>SUM(K6:W6)</f>
        <v>0</v>
      </c>
      <c r="Y6" s="12">
        <v>0</v>
      </c>
      <c r="Z6" s="12">
        <f>X6+Y6</f>
        <v>0</v>
      </c>
      <c r="AA6" s="28">
        <f>Z6/34</f>
        <v>0</v>
      </c>
      <c r="AB6" s="29" t="str">
        <f>IF(AND(Z6&gt;0.75, S6&lt;&gt;0, T6&lt;&gt;0, U6&lt;&gt;0), "Include", "Exclude")</f>
        <v>Exclude</v>
      </c>
      <c r="AC6" s="12" t="s">
        <v>1379</v>
      </c>
    </row>
    <row r="7" spans="1:30" ht="72.5" x14ac:dyDescent="0.35">
      <c r="A7" s="44" t="s">
        <v>8</v>
      </c>
      <c r="B7" s="44" t="s">
        <v>82</v>
      </c>
      <c r="C7" s="44" t="s">
        <v>308</v>
      </c>
      <c r="D7" s="44" t="s">
        <v>481</v>
      </c>
      <c r="E7" s="44" t="s">
        <v>583</v>
      </c>
      <c r="F7" s="13" t="s">
        <v>668</v>
      </c>
      <c r="G7" s="12" t="s">
        <v>896</v>
      </c>
      <c r="H7" s="29" t="s">
        <v>1051</v>
      </c>
      <c r="I7" s="30"/>
      <c r="J7" s="30"/>
      <c r="K7" s="30"/>
      <c r="L7" s="30"/>
      <c r="M7" s="30"/>
      <c r="N7" s="30"/>
      <c r="O7" s="30"/>
      <c r="P7" s="30"/>
      <c r="Q7" s="30"/>
      <c r="R7" s="30"/>
      <c r="S7" s="30"/>
      <c r="T7" s="30"/>
      <c r="U7" s="30"/>
      <c r="V7" s="30"/>
      <c r="W7" s="30"/>
      <c r="X7" s="30"/>
      <c r="Y7" s="30"/>
      <c r="Z7" s="30"/>
      <c r="AA7" s="30"/>
      <c r="AB7" s="30"/>
      <c r="AC7" s="30"/>
    </row>
    <row r="8" spans="1:30" ht="72.5" x14ac:dyDescent="0.35">
      <c r="A8" s="44" t="s">
        <v>8</v>
      </c>
      <c r="B8" s="44" t="s">
        <v>43</v>
      </c>
      <c r="C8" s="44" t="s">
        <v>268</v>
      </c>
      <c r="D8" s="44" t="s">
        <v>481</v>
      </c>
      <c r="E8" s="44" t="s">
        <v>587</v>
      </c>
      <c r="F8" s="13" t="s">
        <v>628</v>
      </c>
      <c r="G8" s="12" t="s">
        <v>856</v>
      </c>
      <c r="H8" s="29" t="s">
        <v>1051</v>
      </c>
      <c r="I8" s="30"/>
      <c r="J8" s="30"/>
      <c r="K8" s="30"/>
      <c r="L8" s="30"/>
      <c r="M8" s="30"/>
      <c r="N8" s="30"/>
      <c r="O8" s="30"/>
      <c r="P8" s="30"/>
      <c r="Q8" s="30"/>
      <c r="R8" s="30"/>
      <c r="S8" s="30"/>
      <c r="T8" s="30"/>
      <c r="U8" s="30"/>
      <c r="V8" s="30"/>
      <c r="W8" s="30"/>
      <c r="X8" s="30"/>
      <c r="Y8" s="30"/>
      <c r="Z8" s="30"/>
      <c r="AA8" s="30"/>
      <c r="AB8" s="30"/>
      <c r="AC8" s="30"/>
    </row>
    <row r="9" spans="1:30" ht="101.5" x14ac:dyDescent="0.35">
      <c r="A9" s="44" t="s">
        <v>8</v>
      </c>
      <c r="B9" s="44" t="s">
        <v>122</v>
      </c>
      <c r="C9" s="44" t="s">
        <v>347</v>
      </c>
      <c r="D9" s="44" t="s">
        <v>460</v>
      </c>
      <c r="E9" s="44" t="s">
        <v>590</v>
      </c>
      <c r="F9" s="13" t="s">
        <v>708</v>
      </c>
      <c r="G9" s="12" t="s">
        <v>936</v>
      </c>
      <c r="H9" s="12" t="s">
        <v>1352</v>
      </c>
      <c r="I9" s="12" t="s">
        <v>1052</v>
      </c>
      <c r="J9" s="10" t="s">
        <v>1055</v>
      </c>
      <c r="K9" s="12">
        <v>2</v>
      </c>
      <c r="L9" s="12">
        <v>2</v>
      </c>
      <c r="M9" s="12">
        <v>2</v>
      </c>
      <c r="N9" s="12">
        <v>2</v>
      </c>
      <c r="O9" s="12">
        <v>2</v>
      </c>
      <c r="P9" s="12">
        <v>2</v>
      </c>
      <c r="Q9" s="12">
        <v>2</v>
      </c>
      <c r="R9" s="12">
        <v>2</v>
      </c>
      <c r="S9" s="12">
        <v>2</v>
      </c>
      <c r="T9" s="12">
        <v>2</v>
      </c>
      <c r="U9" s="12">
        <v>2</v>
      </c>
      <c r="V9" s="12">
        <v>2</v>
      </c>
      <c r="W9" s="12">
        <v>2</v>
      </c>
      <c r="X9" s="12">
        <f>SUM(K9:W9)</f>
        <v>26</v>
      </c>
      <c r="Y9" s="12">
        <v>8</v>
      </c>
      <c r="Z9" s="12">
        <f>X9+Y9</f>
        <v>34</v>
      </c>
      <c r="AA9" s="28">
        <f>Z9/34</f>
        <v>1</v>
      </c>
      <c r="AB9" s="22" t="str">
        <f>IF(AND(Z9&gt;0.75, S9&lt;&gt;0, T9&lt;&gt;0, U9&lt;&gt;0), "Include", "Exclude")</f>
        <v>Include</v>
      </c>
      <c r="AC9" s="12"/>
    </row>
    <row r="10" spans="1:30" ht="58" x14ac:dyDescent="0.35">
      <c r="A10" s="44" t="s">
        <v>7</v>
      </c>
      <c r="B10" s="44" t="s">
        <v>217</v>
      </c>
      <c r="C10" s="44" t="s">
        <v>441</v>
      </c>
      <c r="D10" s="44" t="s">
        <v>570</v>
      </c>
      <c r="E10" s="44" t="s">
        <v>587</v>
      </c>
      <c r="F10" s="13" t="s">
        <v>805</v>
      </c>
      <c r="G10" s="12" t="s">
        <v>1033</v>
      </c>
      <c r="H10" s="29" t="s">
        <v>1051</v>
      </c>
      <c r="I10" s="30"/>
      <c r="J10" s="30"/>
      <c r="K10" s="30"/>
      <c r="L10" s="30"/>
      <c r="M10" s="30"/>
      <c r="N10" s="30"/>
      <c r="O10" s="30"/>
      <c r="P10" s="30"/>
      <c r="Q10" s="30"/>
      <c r="R10" s="30"/>
      <c r="S10" s="30"/>
      <c r="T10" s="30"/>
      <c r="U10" s="30"/>
      <c r="V10" s="30"/>
      <c r="W10" s="30"/>
      <c r="X10" s="30"/>
      <c r="Y10" s="30"/>
      <c r="Z10" s="30"/>
      <c r="AA10" s="30"/>
      <c r="AB10" s="30"/>
      <c r="AC10" s="30"/>
    </row>
    <row r="11" spans="1:30" ht="87" x14ac:dyDescent="0.35">
      <c r="A11" s="44" t="s">
        <v>7</v>
      </c>
      <c r="B11" s="44" t="s">
        <v>17</v>
      </c>
      <c r="C11" s="44" t="s">
        <v>241</v>
      </c>
      <c r="D11" s="44" t="s">
        <v>464</v>
      </c>
      <c r="E11" s="44" t="s">
        <v>584</v>
      </c>
      <c r="F11" s="13" t="s">
        <v>601</v>
      </c>
      <c r="G11" s="12" t="s">
        <v>829</v>
      </c>
      <c r="H11" s="29" t="s">
        <v>1048</v>
      </c>
      <c r="I11" s="30"/>
      <c r="J11" s="30"/>
      <c r="K11" s="30"/>
      <c r="L11" s="30"/>
      <c r="M11" s="30"/>
      <c r="N11" s="30"/>
      <c r="O11" s="30"/>
      <c r="P11" s="30"/>
      <c r="Q11" s="30"/>
      <c r="R11" s="30"/>
      <c r="S11" s="30"/>
      <c r="T11" s="30"/>
      <c r="U11" s="30"/>
      <c r="V11" s="30"/>
      <c r="W11" s="30"/>
      <c r="X11" s="30"/>
      <c r="Y11" s="30"/>
      <c r="Z11" s="30"/>
      <c r="AA11" s="30"/>
      <c r="AB11" s="30"/>
      <c r="AC11" s="30"/>
    </row>
    <row r="12" spans="1:30" ht="43.5" x14ac:dyDescent="0.35">
      <c r="A12" s="44" t="s">
        <v>7</v>
      </c>
      <c r="B12" s="44" t="s">
        <v>17</v>
      </c>
      <c r="C12" s="44" t="s">
        <v>242</v>
      </c>
      <c r="D12" s="44" t="s">
        <v>465</v>
      </c>
      <c r="E12" s="44" t="s">
        <v>585</v>
      </c>
      <c r="F12" s="13" t="s">
        <v>602</v>
      </c>
      <c r="G12" s="12" t="s">
        <v>830</v>
      </c>
      <c r="H12" s="29" t="s">
        <v>1048</v>
      </c>
      <c r="I12" s="30"/>
      <c r="J12" s="30"/>
      <c r="K12" s="30"/>
      <c r="L12" s="30"/>
      <c r="M12" s="30"/>
      <c r="N12" s="30"/>
      <c r="O12" s="30"/>
      <c r="P12" s="30"/>
      <c r="Q12" s="30"/>
      <c r="R12" s="30"/>
      <c r="S12" s="30"/>
      <c r="T12" s="30"/>
      <c r="U12" s="30"/>
      <c r="V12" s="30"/>
      <c r="W12" s="30"/>
      <c r="X12" s="30"/>
      <c r="Y12" s="30"/>
      <c r="Z12" s="30"/>
      <c r="AA12" s="30"/>
      <c r="AB12" s="30"/>
      <c r="AC12" s="30"/>
    </row>
    <row r="13" spans="1:30" ht="87" x14ac:dyDescent="0.35">
      <c r="A13" s="44" t="s">
        <v>8</v>
      </c>
      <c r="B13" s="44" t="s">
        <v>73</v>
      </c>
      <c r="C13" s="44" t="s">
        <v>299</v>
      </c>
      <c r="D13" s="44" t="s">
        <v>460</v>
      </c>
      <c r="E13" s="44" t="s">
        <v>581</v>
      </c>
      <c r="F13" s="13" t="s">
        <v>659</v>
      </c>
      <c r="G13" s="12" t="s">
        <v>887</v>
      </c>
      <c r="H13" s="29" t="s">
        <v>1051</v>
      </c>
      <c r="I13" s="30"/>
      <c r="J13" s="30"/>
      <c r="K13" s="30"/>
      <c r="L13" s="30"/>
      <c r="M13" s="30"/>
      <c r="N13" s="30"/>
      <c r="O13" s="30"/>
      <c r="P13" s="30"/>
      <c r="Q13" s="30"/>
      <c r="R13" s="30"/>
      <c r="S13" s="30"/>
      <c r="T13" s="30"/>
      <c r="U13" s="30"/>
      <c r="V13" s="30"/>
      <c r="W13" s="30"/>
      <c r="X13" s="30"/>
      <c r="Y13" s="30"/>
      <c r="Z13" s="30"/>
      <c r="AA13" s="30"/>
      <c r="AB13" s="30"/>
      <c r="AC13" s="30"/>
    </row>
    <row r="14" spans="1:30" ht="58" x14ac:dyDescent="0.35">
      <c r="A14" s="44" t="s">
        <v>7</v>
      </c>
      <c r="B14" s="44" t="s">
        <v>19</v>
      </c>
      <c r="C14" s="44" t="s">
        <v>244</v>
      </c>
      <c r="D14" s="44" t="s">
        <v>467</v>
      </c>
      <c r="E14" s="44" t="s">
        <v>586</v>
      </c>
      <c r="F14" s="13" t="s">
        <v>604</v>
      </c>
      <c r="G14" s="12" t="s">
        <v>832</v>
      </c>
      <c r="H14" s="29" t="s">
        <v>1048</v>
      </c>
      <c r="I14" s="30"/>
      <c r="J14" s="30"/>
      <c r="K14" s="30"/>
      <c r="L14" s="30"/>
      <c r="M14" s="30"/>
      <c r="N14" s="30"/>
      <c r="O14" s="30"/>
      <c r="P14" s="30"/>
      <c r="Q14" s="30"/>
      <c r="R14" s="30"/>
      <c r="S14" s="30"/>
      <c r="T14" s="30"/>
      <c r="U14" s="30"/>
      <c r="V14" s="30"/>
      <c r="W14" s="30"/>
      <c r="X14" s="30"/>
      <c r="Y14" s="30"/>
      <c r="Z14" s="30"/>
      <c r="AA14" s="30"/>
      <c r="AB14" s="30"/>
      <c r="AC14" s="30"/>
    </row>
    <row r="15" spans="1:30" ht="72.5" x14ac:dyDescent="0.35">
      <c r="A15" s="44" t="s">
        <v>7</v>
      </c>
      <c r="B15" s="44" t="s">
        <v>164</v>
      </c>
      <c r="C15" s="44" t="s">
        <v>390</v>
      </c>
      <c r="D15" s="44" t="s">
        <v>548</v>
      </c>
      <c r="E15" s="44" t="s">
        <v>581</v>
      </c>
      <c r="F15" s="13" t="s">
        <v>751</v>
      </c>
      <c r="G15" s="12" t="s">
        <v>979</v>
      </c>
      <c r="H15" s="29" t="s">
        <v>1051</v>
      </c>
      <c r="I15" s="30"/>
      <c r="J15" s="30"/>
      <c r="K15" s="30"/>
      <c r="L15" s="30"/>
      <c r="M15" s="30"/>
      <c r="N15" s="30"/>
      <c r="O15" s="30"/>
      <c r="P15" s="30"/>
      <c r="Q15" s="30"/>
      <c r="R15" s="30"/>
      <c r="S15" s="30"/>
      <c r="T15" s="30"/>
      <c r="U15" s="30"/>
      <c r="V15" s="30"/>
      <c r="W15" s="30"/>
      <c r="X15" s="30"/>
      <c r="Y15" s="30"/>
      <c r="Z15" s="30"/>
      <c r="AA15" s="30"/>
      <c r="AB15" s="30"/>
      <c r="AC15" s="30"/>
    </row>
    <row r="16" spans="1:30" ht="72.5" x14ac:dyDescent="0.35">
      <c r="A16" s="44" t="s">
        <v>8</v>
      </c>
      <c r="B16" s="44" t="s">
        <v>72</v>
      </c>
      <c r="C16" s="44" t="s">
        <v>298</v>
      </c>
      <c r="D16" s="44" t="s">
        <v>503</v>
      </c>
      <c r="E16" s="44" t="s">
        <v>582</v>
      </c>
      <c r="F16" s="13" t="s">
        <v>658</v>
      </c>
      <c r="G16" s="12" t="s">
        <v>886</v>
      </c>
      <c r="H16" s="29" t="s">
        <v>1051</v>
      </c>
      <c r="I16" s="30"/>
      <c r="J16" s="30"/>
      <c r="K16" s="30"/>
      <c r="L16" s="30"/>
      <c r="M16" s="30"/>
      <c r="N16" s="30"/>
      <c r="O16" s="30"/>
      <c r="P16" s="30"/>
      <c r="Q16" s="30"/>
      <c r="R16" s="30"/>
      <c r="S16" s="30"/>
      <c r="T16" s="30"/>
      <c r="U16" s="30"/>
      <c r="V16" s="30"/>
      <c r="W16" s="30"/>
      <c r="X16" s="30"/>
      <c r="Y16" s="30"/>
      <c r="Z16" s="30"/>
      <c r="AA16" s="30"/>
      <c r="AB16" s="30"/>
      <c r="AC16" s="30"/>
    </row>
    <row r="17" spans="1:29" ht="43.5" x14ac:dyDescent="0.35">
      <c r="A17" s="44" t="s">
        <v>7</v>
      </c>
      <c r="B17" s="44" t="s">
        <v>83</v>
      </c>
      <c r="C17" s="44" t="s">
        <v>309</v>
      </c>
      <c r="D17" s="44" t="s">
        <v>508</v>
      </c>
      <c r="E17" s="44" t="s">
        <v>587</v>
      </c>
      <c r="F17" s="13" t="s">
        <v>669</v>
      </c>
      <c r="G17" s="12" t="s">
        <v>897</v>
      </c>
      <c r="H17" s="29" t="s">
        <v>1051</v>
      </c>
      <c r="I17" s="30"/>
      <c r="J17" s="30"/>
      <c r="K17" s="30"/>
      <c r="L17" s="30"/>
      <c r="M17" s="30"/>
      <c r="N17" s="30"/>
      <c r="O17" s="30"/>
      <c r="P17" s="30"/>
      <c r="Q17" s="30"/>
      <c r="R17" s="30"/>
      <c r="S17" s="30"/>
      <c r="T17" s="30"/>
      <c r="U17" s="30"/>
      <c r="V17" s="30"/>
      <c r="W17" s="30"/>
      <c r="X17" s="30"/>
      <c r="Y17" s="30"/>
      <c r="Z17" s="30"/>
      <c r="AA17" s="30"/>
      <c r="AB17" s="30"/>
      <c r="AC17" s="30"/>
    </row>
    <row r="18" spans="1:29" ht="87" x14ac:dyDescent="0.35">
      <c r="A18" s="44" t="s">
        <v>8</v>
      </c>
      <c r="B18" s="44" t="s">
        <v>105</v>
      </c>
      <c r="C18" s="44" t="s">
        <v>331</v>
      </c>
      <c r="D18" s="44" t="s">
        <v>460</v>
      </c>
      <c r="E18" s="44" t="s">
        <v>587</v>
      </c>
      <c r="F18" s="13" t="s">
        <v>691</v>
      </c>
      <c r="G18" s="12" t="s">
        <v>919</v>
      </c>
      <c r="H18" s="29" t="s">
        <v>1051</v>
      </c>
      <c r="I18" s="30"/>
      <c r="J18" s="30"/>
      <c r="K18" s="30"/>
      <c r="L18" s="30"/>
      <c r="M18" s="30"/>
      <c r="N18" s="30"/>
      <c r="O18" s="30"/>
      <c r="P18" s="30"/>
      <c r="Q18" s="30"/>
      <c r="R18" s="30"/>
      <c r="S18" s="30"/>
      <c r="T18" s="30"/>
      <c r="U18" s="30"/>
      <c r="V18" s="30"/>
      <c r="W18" s="30"/>
      <c r="X18" s="30"/>
      <c r="Y18" s="30"/>
      <c r="Z18" s="30"/>
      <c r="AA18" s="30"/>
      <c r="AB18" s="30"/>
      <c r="AC18" s="30"/>
    </row>
    <row r="19" spans="1:29" ht="116" x14ac:dyDescent="0.35">
      <c r="A19" s="44" t="s">
        <v>7</v>
      </c>
      <c r="B19" s="44" t="s">
        <v>40</v>
      </c>
      <c r="C19" s="44" t="s">
        <v>265</v>
      </c>
      <c r="D19" s="44" t="s">
        <v>485</v>
      </c>
      <c r="E19" s="44" t="s">
        <v>583</v>
      </c>
      <c r="F19" s="13" t="s">
        <v>625</v>
      </c>
      <c r="G19" s="12" t="s">
        <v>853</v>
      </c>
      <c r="H19" s="29" t="s">
        <v>1051</v>
      </c>
      <c r="I19" s="30"/>
      <c r="J19" s="30"/>
      <c r="K19" s="30"/>
      <c r="L19" s="30"/>
      <c r="M19" s="30"/>
      <c r="N19" s="30"/>
      <c r="O19" s="30"/>
      <c r="P19" s="30"/>
      <c r="Q19" s="30"/>
      <c r="R19" s="30"/>
      <c r="S19" s="30"/>
      <c r="T19" s="30"/>
      <c r="U19" s="30"/>
      <c r="V19" s="30"/>
      <c r="W19" s="30"/>
      <c r="X19" s="30"/>
      <c r="Y19" s="30"/>
      <c r="Z19" s="30"/>
      <c r="AA19" s="30"/>
      <c r="AB19" s="30"/>
      <c r="AC19" s="30"/>
    </row>
    <row r="20" spans="1:29" s="3" customFormat="1" ht="58" x14ac:dyDescent="0.35">
      <c r="A20" s="44" t="s">
        <v>7</v>
      </c>
      <c r="B20" s="44" t="s">
        <v>155</v>
      </c>
      <c r="C20" s="44" t="s">
        <v>381</v>
      </c>
      <c r="D20" s="44" t="s">
        <v>542</v>
      </c>
      <c r="E20" s="44" t="s">
        <v>582</v>
      </c>
      <c r="F20" s="13" t="s">
        <v>742</v>
      </c>
      <c r="G20" s="12" t="s">
        <v>970</v>
      </c>
      <c r="H20" s="29" t="s">
        <v>1051</v>
      </c>
      <c r="I20" s="30"/>
      <c r="J20" s="30"/>
      <c r="K20" s="30"/>
      <c r="L20" s="30"/>
      <c r="M20" s="30"/>
      <c r="N20" s="30"/>
      <c r="O20" s="30"/>
      <c r="P20" s="30"/>
      <c r="Q20" s="30"/>
      <c r="R20" s="30"/>
      <c r="S20" s="30"/>
      <c r="T20" s="30"/>
      <c r="U20" s="30"/>
      <c r="V20" s="30"/>
      <c r="W20" s="30"/>
      <c r="X20" s="30"/>
      <c r="Y20" s="30"/>
      <c r="Z20" s="30"/>
      <c r="AA20" s="30"/>
      <c r="AB20" s="30"/>
      <c r="AC20" s="30"/>
    </row>
    <row r="21" spans="1:29" s="3" customFormat="1" ht="72.5" x14ac:dyDescent="0.35">
      <c r="A21" s="44" t="s">
        <v>7</v>
      </c>
      <c r="B21" s="44" t="s">
        <v>32</v>
      </c>
      <c r="C21" s="44" t="s">
        <v>257</v>
      </c>
      <c r="D21" s="44" t="s">
        <v>479</v>
      </c>
      <c r="E21" s="44" t="s">
        <v>587</v>
      </c>
      <c r="F21" s="13" t="s">
        <v>617</v>
      </c>
      <c r="G21" s="12" t="s">
        <v>845</v>
      </c>
      <c r="H21" s="29" t="s">
        <v>1051</v>
      </c>
      <c r="I21" s="30"/>
      <c r="J21" s="30"/>
      <c r="K21" s="30"/>
      <c r="L21" s="30"/>
      <c r="M21" s="30"/>
      <c r="N21" s="30"/>
      <c r="O21" s="30"/>
      <c r="P21" s="30"/>
      <c r="Q21" s="30"/>
      <c r="R21" s="30"/>
      <c r="S21" s="30"/>
      <c r="T21" s="30"/>
      <c r="U21" s="30"/>
      <c r="V21" s="30"/>
      <c r="W21" s="30"/>
      <c r="X21" s="30"/>
      <c r="Y21" s="30"/>
      <c r="Z21" s="30"/>
      <c r="AA21" s="30"/>
      <c r="AB21" s="30"/>
      <c r="AC21" s="30"/>
    </row>
    <row r="22" spans="1:29" ht="72.5" x14ac:dyDescent="0.35">
      <c r="A22" s="44" t="s">
        <v>7</v>
      </c>
      <c r="B22" s="44" t="s">
        <v>126</v>
      </c>
      <c r="C22" s="44" t="s">
        <v>352</v>
      </c>
      <c r="D22" s="44" t="s">
        <v>485</v>
      </c>
      <c r="E22" s="44" t="s">
        <v>583</v>
      </c>
      <c r="F22" s="13" t="s">
        <v>713</v>
      </c>
      <c r="G22" s="12" t="s">
        <v>941</v>
      </c>
      <c r="H22" s="29" t="s">
        <v>1051</v>
      </c>
      <c r="I22" s="30"/>
      <c r="J22" s="36"/>
      <c r="K22" s="30"/>
      <c r="L22" s="30"/>
      <c r="M22" s="30"/>
      <c r="N22" s="30"/>
      <c r="O22" s="30"/>
      <c r="P22" s="30"/>
      <c r="Q22" s="30"/>
      <c r="R22" s="30"/>
      <c r="S22" s="30"/>
      <c r="T22" s="30">
        <f>SUM(O22:S22)</f>
        <v>0</v>
      </c>
      <c r="U22" s="30"/>
      <c r="V22" s="30"/>
      <c r="W22" s="30"/>
      <c r="X22" s="30"/>
      <c r="Y22" s="30"/>
      <c r="Z22" s="30"/>
      <c r="AA22" s="30"/>
      <c r="AB22" s="30"/>
      <c r="AC22" s="30"/>
    </row>
    <row r="23" spans="1:29" ht="72.5" x14ac:dyDescent="0.35">
      <c r="A23" s="44" t="s">
        <v>8</v>
      </c>
      <c r="B23" s="44" t="s">
        <v>28</v>
      </c>
      <c r="C23" s="44" t="s">
        <v>253</v>
      </c>
      <c r="D23" s="44" t="s">
        <v>475</v>
      </c>
      <c r="E23" s="44" t="s">
        <v>589</v>
      </c>
      <c r="F23" s="13" t="s">
        <v>613</v>
      </c>
      <c r="G23" s="12" t="s">
        <v>841</v>
      </c>
      <c r="H23" s="29" t="s">
        <v>1048</v>
      </c>
      <c r="I23" s="30"/>
      <c r="J23" s="30"/>
      <c r="K23" s="30"/>
      <c r="L23" s="30"/>
      <c r="M23" s="30"/>
      <c r="N23" s="30"/>
      <c r="O23" s="30"/>
      <c r="P23" s="30"/>
      <c r="Q23" s="30"/>
      <c r="R23" s="30"/>
      <c r="S23" s="30"/>
      <c r="T23" s="30"/>
      <c r="U23" s="30"/>
      <c r="V23" s="30"/>
      <c r="W23" s="30"/>
      <c r="X23" s="30"/>
      <c r="Y23" s="30"/>
      <c r="Z23" s="30"/>
      <c r="AA23" s="30"/>
      <c r="AB23" s="30"/>
      <c r="AC23" s="30"/>
    </row>
    <row r="24" spans="1:29" ht="58" x14ac:dyDescent="0.35">
      <c r="A24" s="44" t="s">
        <v>7</v>
      </c>
      <c r="B24" s="44" t="s">
        <v>153</v>
      </c>
      <c r="C24" s="44" t="s">
        <v>379</v>
      </c>
      <c r="D24" s="44" t="s">
        <v>541</v>
      </c>
      <c r="E24" s="44" t="s">
        <v>583</v>
      </c>
      <c r="F24" s="13" t="s">
        <v>740</v>
      </c>
      <c r="G24" s="12" t="s">
        <v>968</v>
      </c>
      <c r="H24" s="29" t="s">
        <v>1051</v>
      </c>
      <c r="I24" s="30"/>
      <c r="J24" s="36"/>
      <c r="K24" s="30"/>
      <c r="L24" s="30"/>
      <c r="M24" s="30"/>
      <c r="N24" s="30"/>
      <c r="O24" s="30"/>
      <c r="P24" s="30"/>
      <c r="Q24" s="30"/>
      <c r="R24" s="30"/>
      <c r="S24" s="30"/>
      <c r="T24" s="30">
        <f>SUM(O24:S24)</f>
        <v>0</v>
      </c>
      <c r="U24" s="30"/>
      <c r="V24" s="30"/>
      <c r="W24" s="30"/>
      <c r="X24" s="30"/>
      <c r="Y24" s="30"/>
      <c r="Z24" s="30"/>
      <c r="AA24" s="30"/>
      <c r="AB24" s="30"/>
      <c r="AC24" s="30"/>
    </row>
    <row r="25" spans="1:29" s="3" customFormat="1" ht="58" x14ac:dyDescent="0.35">
      <c r="A25" s="44" t="s">
        <v>8</v>
      </c>
      <c r="B25" s="44" t="s">
        <v>97</v>
      </c>
      <c r="C25" s="44" t="s">
        <v>323</v>
      </c>
      <c r="D25" s="44" t="s">
        <v>471</v>
      </c>
      <c r="E25" s="44" t="s">
        <v>583</v>
      </c>
      <c r="F25" s="13" t="s">
        <v>683</v>
      </c>
      <c r="G25" s="12" t="s">
        <v>911</v>
      </c>
      <c r="H25" s="29" t="s">
        <v>1051</v>
      </c>
      <c r="I25" s="30"/>
      <c r="J25" s="30"/>
      <c r="K25" s="30"/>
      <c r="L25" s="30"/>
      <c r="M25" s="30"/>
      <c r="N25" s="30"/>
      <c r="O25" s="30"/>
      <c r="P25" s="30"/>
      <c r="Q25" s="30"/>
      <c r="R25" s="30"/>
      <c r="S25" s="30"/>
      <c r="T25" s="30"/>
      <c r="U25" s="30"/>
      <c r="V25" s="30"/>
      <c r="W25" s="30"/>
      <c r="X25" s="30"/>
      <c r="Y25" s="30"/>
      <c r="Z25" s="30"/>
      <c r="AA25" s="30"/>
      <c r="AB25" s="30"/>
      <c r="AC25" s="30"/>
    </row>
    <row r="26" spans="1:29" ht="99.5" customHeight="1" x14ac:dyDescent="0.35">
      <c r="A26" s="44" t="s">
        <v>8</v>
      </c>
      <c r="B26" s="44" t="s">
        <v>182</v>
      </c>
      <c r="C26" s="44" t="s">
        <v>408</v>
      </c>
      <c r="D26" s="44" t="s">
        <v>493</v>
      </c>
      <c r="E26" s="44" t="s">
        <v>582</v>
      </c>
      <c r="F26" s="13" t="s">
        <v>769</v>
      </c>
      <c r="G26" s="12" t="s">
        <v>997</v>
      </c>
      <c r="H26" s="12" t="s">
        <v>1352</v>
      </c>
      <c r="I26" s="12" t="s">
        <v>1052</v>
      </c>
      <c r="J26" s="10" t="s">
        <v>1055</v>
      </c>
      <c r="K26" s="30"/>
      <c r="L26" s="30"/>
      <c r="M26" s="30"/>
      <c r="T26" s="12">
        <v>0</v>
      </c>
      <c r="X26" s="12">
        <f>SUM(K26:W26)</f>
        <v>0</v>
      </c>
      <c r="Y26" s="12">
        <v>0</v>
      </c>
      <c r="Z26" s="12">
        <f>X26+Y26</f>
        <v>0</v>
      </c>
      <c r="AA26" s="28">
        <f>Z26/34</f>
        <v>0</v>
      </c>
      <c r="AB26" s="29" t="str">
        <f>IF(AND(Z26&gt;0.75, S26&lt;&gt;0, T26&lt;&gt;0, U26&lt;&gt;0), "Include", "Exclude")</f>
        <v>Exclude</v>
      </c>
      <c r="AC26" s="12" t="s">
        <v>1379</v>
      </c>
    </row>
    <row r="27" spans="1:29" ht="72.5" x14ac:dyDescent="0.35">
      <c r="A27" s="44" t="s">
        <v>8</v>
      </c>
      <c r="B27" s="44" t="s">
        <v>100</v>
      </c>
      <c r="C27" s="44" t="s">
        <v>326</v>
      </c>
      <c r="D27" s="44" t="s">
        <v>472</v>
      </c>
      <c r="E27" s="44" t="s">
        <v>587</v>
      </c>
      <c r="F27" s="13" t="s">
        <v>686</v>
      </c>
      <c r="G27" s="12" t="s">
        <v>914</v>
      </c>
      <c r="H27" s="29" t="s">
        <v>1051</v>
      </c>
      <c r="I27" s="30"/>
      <c r="J27" s="30"/>
      <c r="K27" s="30"/>
      <c r="L27" s="30"/>
      <c r="M27" s="30"/>
      <c r="N27" s="30"/>
      <c r="O27" s="30"/>
      <c r="P27" s="30"/>
      <c r="Q27" s="30"/>
      <c r="R27" s="30"/>
      <c r="S27" s="30"/>
      <c r="T27" s="30"/>
      <c r="U27" s="30"/>
      <c r="V27" s="30"/>
      <c r="W27" s="30"/>
      <c r="X27" s="30"/>
      <c r="Y27" s="30"/>
      <c r="Z27" s="30"/>
      <c r="AA27" s="30"/>
      <c r="AB27" s="30"/>
      <c r="AC27" s="30"/>
    </row>
    <row r="28" spans="1:29" ht="58" x14ac:dyDescent="0.35">
      <c r="A28" s="44" t="s">
        <v>7</v>
      </c>
      <c r="B28" s="44" t="s">
        <v>56</v>
      </c>
      <c r="C28" s="44" t="s">
        <v>282</v>
      </c>
      <c r="D28" s="44" t="s">
        <v>495</v>
      </c>
      <c r="E28" s="44" t="s">
        <v>581</v>
      </c>
      <c r="F28" s="13" t="s">
        <v>642</v>
      </c>
      <c r="G28" s="12" t="s">
        <v>870</v>
      </c>
      <c r="H28" s="12" t="s">
        <v>1352</v>
      </c>
      <c r="I28" s="12" t="s">
        <v>1052</v>
      </c>
      <c r="J28" s="10" t="s">
        <v>1055</v>
      </c>
      <c r="K28" s="30"/>
      <c r="L28" s="30"/>
      <c r="M28" s="30"/>
      <c r="T28" s="12">
        <v>0</v>
      </c>
      <c r="X28" s="12">
        <f>SUM(K28:W28)</f>
        <v>0</v>
      </c>
      <c r="Y28" s="12">
        <v>0</v>
      </c>
      <c r="Z28" s="12">
        <f>X28+Y28</f>
        <v>0</v>
      </c>
      <c r="AA28" s="28">
        <f>Z28/34</f>
        <v>0</v>
      </c>
      <c r="AB28" s="29" t="str">
        <f>IF(AND(Z28&gt;0.75, S28&lt;&gt;0, T28&lt;&gt;0, U28&lt;&gt;0), "Include", "Exclude")</f>
        <v>Exclude</v>
      </c>
      <c r="AC28" s="12" t="s">
        <v>1379</v>
      </c>
    </row>
    <row r="29" spans="1:29" ht="87" x14ac:dyDescent="0.35">
      <c r="A29" s="44" t="s">
        <v>8</v>
      </c>
      <c r="B29" s="44" t="s">
        <v>152</v>
      </c>
      <c r="C29" s="44" t="s">
        <v>378</v>
      </c>
      <c r="D29" s="44" t="s">
        <v>472</v>
      </c>
      <c r="E29" s="44" t="s">
        <v>582</v>
      </c>
      <c r="F29" s="13" t="s">
        <v>739</v>
      </c>
      <c r="G29" s="12" t="s">
        <v>967</v>
      </c>
      <c r="H29" s="29" t="s">
        <v>1051</v>
      </c>
      <c r="I29" s="30"/>
      <c r="J29" s="30"/>
      <c r="K29" s="30"/>
      <c r="L29" s="30"/>
      <c r="M29" s="30"/>
      <c r="N29" s="30"/>
      <c r="O29" s="30"/>
      <c r="P29" s="30"/>
      <c r="Q29" s="30"/>
      <c r="R29" s="30"/>
      <c r="S29" s="30"/>
      <c r="T29" s="30"/>
      <c r="U29" s="30"/>
      <c r="V29" s="30"/>
      <c r="W29" s="30"/>
      <c r="X29" s="30"/>
      <c r="Y29" s="30"/>
      <c r="Z29" s="30"/>
      <c r="AA29" s="30"/>
      <c r="AB29" s="30"/>
      <c r="AC29" s="30"/>
    </row>
    <row r="30" spans="1:29" ht="43.5" x14ac:dyDescent="0.35">
      <c r="A30" s="44" t="s">
        <v>7</v>
      </c>
      <c r="B30" s="44" t="s">
        <v>208</v>
      </c>
      <c r="C30" s="44" t="s">
        <v>432</v>
      </c>
      <c r="D30" s="44" t="s">
        <v>568</v>
      </c>
      <c r="E30" s="44" t="s">
        <v>583</v>
      </c>
      <c r="F30" s="13" t="s">
        <v>796</v>
      </c>
      <c r="G30" s="12" t="s">
        <v>1024</v>
      </c>
      <c r="H30" s="12" t="s">
        <v>1352</v>
      </c>
      <c r="I30" s="12" t="s">
        <v>1052</v>
      </c>
      <c r="J30" s="10" t="s">
        <v>1055</v>
      </c>
      <c r="K30" s="30"/>
      <c r="L30" s="30"/>
      <c r="M30" s="30"/>
      <c r="T30" s="12">
        <v>0</v>
      </c>
      <c r="X30" s="12">
        <f>SUM(K30:W30)</f>
        <v>0</v>
      </c>
      <c r="Y30" s="12">
        <v>0</v>
      </c>
      <c r="Z30" s="12">
        <f>X30+Y30</f>
        <v>0</v>
      </c>
      <c r="AA30" s="28">
        <f>Z30/34</f>
        <v>0</v>
      </c>
      <c r="AB30" s="29" t="str">
        <f>IF(AND(Z30&gt;0.75, S30&lt;&gt;0, T30&lt;&gt;0, U30&lt;&gt;0), "Include", "Exclude")</f>
        <v>Exclude</v>
      </c>
      <c r="AC30" s="12" t="s">
        <v>1379</v>
      </c>
    </row>
    <row r="31" spans="1:29" ht="72.5" x14ac:dyDescent="0.35">
      <c r="A31" s="44" t="s">
        <v>8</v>
      </c>
      <c r="B31" s="44" t="s">
        <v>149</v>
      </c>
      <c r="C31" s="44" t="s">
        <v>375</v>
      </c>
      <c r="D31" s="44" t="s">
        <v>475</v>
      </c>
      <c r="E31" s="44" t="s">
        <v>590</v>
      </c>
      <c r="F31" s="13" t="s">
        <v>736</v>
      </c>
      <c r="G31" s="12" t="s">
        <v>964</v>
      </c>
      <c r="H31" s="29" t="s">
        <v>1051</v>
      </c>
      <c r="I31" s="30"/>
      <c r="J31" s="30"/>
      <c r="K31" s="30"/>
      <c r="L31" s="30"/>
      <c r="M31" s="30"/>
      <c r="N31" s="30"/>
      <c r="O31" s="30"/>
      <c r="P31" s="30"/>
      <c r="Q31" s="30"/>
      <c r="R31" s="30"/>
      <c r="S31" s="30"/>
      <c r="T31" s="30"/>
      <c r="U31" s="30"/>
      <c r="V31" s="30"/>
      <c r="W31" s="30"/>
      <c r="X31" s="30"/>
      <c r="Y31" s="30"/>
      <c r="Z31" s="30"/>
      <c r="AA31" s="30"/>
      <c r="AB31" s="30"/>
      <c r="AC31" s="30"/>
    </row>
    <row r="32" spans="1:29" ht="72.5" x14ac:dyDescent="0.35">
      <c r="A32" s="44" t="s">
        <v>7</v>
      </c>
      <c r="B32" s="44" t="s">
        <v>207</v>
      </c>
      <c r="C32" s="44" t="s">
        <v>430</v>
      </c>
      <c r="D32" s="44" t="s">
        <v>501</v>
      </c>
      <c r="E32" s="44" t="s">
        <v>590</v>
      </c>
      <c r="F32" s="13" t="s">
        <v>794</v>
      </c>
      <c r="G32" s="12" t="s">
        <v>1022</v>
      </c>
      <c r="H32" s="29" t="s">
        <v>1051</v>
      </c>
      <c r="I32" s="30"/>
      <c r="J32" s="30"/>
      <c r="K32" s="30"/>
      <c r="L32" s="30"/>
      <c r="M32" s="30"/>
      <c r="N32" s="30"/>
      <c r="O32" s="30"/>
      <c r="P32" s="30"/>
      <c r="Q32" s="30"/>
      <c r="R32" s="30"/>
      <c r="S32" s="30"/>
      <c r="T32" s="30"/>
      <c r="U32" s="30"/>
      <c r="V32" s="30"/>
      <c r="W32" s="30"/>
      <c r="X32" s="30"/>
      <c r="Y32" s="30"/>
      <c r="Z32" s="30"/>
      <c r="AA32" s="30"/>
      <c r="AB32" s="30"/>
      <c r="AC32" s="30"/>
    </row>
    <row r="33" spans="1:29" ht="58" x14ac:dyDescent="0.35">
      <c r="A33" s="44" t="s">
        <v>7</v>
      </c>
      <c r="B33" s="44" t="s">
        <v>197</v>
      </c>
      <c r="C33" s="44" t="s">
        <v>421</v>
      </c>
      <c r="D33" s="44" t="s">
        <v>547</v>
      </c>
      <c r="E33" s="44" t="s">
        <v>590</v>
      </c>
      <c r="F33" s="13" t="s">
        <v>784</v>
      </c>
      <c r="G33" s="12" t="s">
        <v>1012</v>
      </c>
      <c r="H33" s="12" t="s">
        <v>1352</v>
      </c>
      <c r="I33" s="12" t="s">
        <v>1052</v>
      </c>
      <c r="J33" s="10" t="s">
        <v>1055</v>
      </c>
      <c r="K33" s="30"/>
      <c r="L33" s="30"/>
      <c r="M33" s="30"/>
      <c r="T33" s="12">
        <v>0</v>
      </c>
      <c r="X33" s="12">
        <f>SUM(K33:W33)</f>
        <v>0</v>
      </c>
      <c r="Y33" s="12">
        <v>0</v>
      </c>
      <c r="Z33" s="12">
        <f>X33+Y33</f>
        <v>0</v>
      </c>
      <c r="AA33" s="28">
        <f>Z33/34</f>
        <v>0</v>
      </c>
      <c r="AB33" s="29" t="str">
        <f>IF(AND(Z33&gt;0.75, S33&lt;&gt;0, T33&lt;&gt;0, U33&lt;&gt;0), "Include", "Exclude")</f>
        <v>Exclude</v>
      </c>
      <c r="AC33" s="12" t="s">
        <v>1379</v>
      </c>
    </row>
    <row r="34" spans="1:29" ht="43.5" x14ac:dyDescent="0.35">
      <c r="A34" s="44" t="s">
        <v>7</v>
      </c>
      <c r="B34" s="44" t="s">
        <v>195</v>
      </c>
      <c r="C34" s="44" t="s">
        <v>419</v>
      </c>
      <c r="D34" s="44" t="s">
        <v>563</v>
      </c>
      <c r="E34" s="44" t="s">
        <v>581</v>
      </c>
      <c r="F34" s="13" t="s">
        <v>782</v>
      </c>
      <c r="G34" s="12" t="s">
        <v>1010</v>
      </c>
      <c r="H34" s="12" t="s">
        <v>1352</v>
      </c>
      <c r="I34" s="12" t="s">
        <v>1052</v>
      </c>
      <c r="J34" s="10" t="s">
        <v>1055</v>
      </c>
      <c r="K34" s="30"/>
      <c r="L34" s="30"/>
      <c r="M34" s="30"/>
      <c r="T34" s="12">
        <v>0</v>
      </c>
      <c r="X34" s="12">
        <f>SUM(K34:W34)</f>
        <v>0</v>
      </c>
      <c r="Y34" s="12">
        <v>0</v>
      </c>
      <c r="Z34" s="12">
        <f>X34+Y34</f>
        <v>0</v>
      </c>
      <c r="AA34" s="28">
        <f>Z34/34</f>
        <v>0</v>
      </c>
      <c r="AB34" s="29" t="str">
        <f>IF(AND(Z34&gt;0.75, S34&lt;&gt;0, T34&lt;&gt;0, U34&lt;&gt;0), "Include", "Exclude")</f>
        <v>Exclude</v>
      </c>
      <c r="AC34" s="12" t="s">
        <v>1379</v>
      </c>
    </row>
    <row r="35" spans="1:29" ht="101.5" x14ac:dyDescent="0.35">
      <c r="A35" s="44" t="s">
        <v>8</v>
      </c>
      <c r="B35" s="44" t="s">
        <v>225</v>
      </c>
      <c r="C35" s="44" t="s">
        <v>449</v>
      </c>
      <c r="D35" s="44" t="s">
        <v>472</v>
      </c>
      <c r="E35" s="44" t="s">
        <v>582</v>
      </c>
      <c r="F35" s="13" t="s">
        <v>813</v>
      </c>
      <c r="G35" s="12" t="s">
        <v>1041</v>
      </c>
      <c r="H35" s="12" t="s">
        <v>1352</v>
      </c>
      <c r="I35" s="12" t="s">
        <v>1052</v>
      </c>
      <c r="J35" s="10" t="s">
        <v>1055</v>
      </c>
      <c r="K35" s="30"/>
      <c r="L35" s="30"/>
      <c r="M35" s="30"/>
      <c r="U35" s="12">
        <v>0</v>
      </c>
      <c r="X35" s="12">
        <f>SUM(K35:W35)</f>
        <v>0</v>
      </c>
      <c r="Y35" s="12">
        <v>0</v>
      </c>
      <c r="Z35" s="12">
        <f>X35+Y35</f>
        <v>0</v>
      </c>
      <c r="AA35" s="28">
        <f>Z35/34</f>
        <v>0</v>
      </c>
      <c r="AB35" s="29" t="str">
        <f>IF(AND(Z35&gt;0.75, S35&lt;&gt;0, T35&lt;&gt;0, U35&lt;&gt;0), "Include", "Exclude")</f>
        <v>Exclude</v>
      </c>
      <c r="AC35" s="12" t="s">
        <v>1380</v>
      </c>
    </row>
    <row r="36" spans="1:29" ht="43.5" x14ac:dyDescent="0.35">
      <c r="A36" s="44" t="s">
        <v>7</v>
      </c>
      <c r="B36" s="44" t="s">
        <v>13</v>
      </c>
      <c r="C36" s="44" t="s">
        <v>237</v>
      </c>
      <c r="D36" s="44" t="s">
        <v>461</v>
      </c>
      <c r="E36" s="44" t="s">
        <v>582</v>
      </c>
      <c r="F36" s="13" t="s">
        <v>597</v>
      </c>
      <c r="G36" s="12" t="s">
        <v>825</v>
      </c>
      <c r="H36" s="12" t="s">
        <v>1352</v>
      </c>
      <c r="I36" s="12" t="s">
        <v>1053</v>
      </c>
      <c r="J36" s="10" t="s">
        <v>1055</v>
      </c>
      <c r="K36" s="30"/>
      <c r="L36" s="30"/>
      <c r="M36" s="30"/>
      <c r="T36" s="12">
        <v>0</v>
      </c>
      <c r="X36" s="12">
        <f>SUM(K36:W36)</f>
        <v>0</v>
      </c>
      <c r="Y36" s="12">
        <v>0</v>
      </c>
      <c r="Z36" s="12">
        <f>X36+Y36</f>
        <v>0</v>
      </c>
      <c r="AA36" s="28">
        <f>Z36/34</f>
        <v>0</v>
      </c>
      <c r="AB36" s="29" t="str">
        <f>IF(AND(Z36&gt;0.75, S36&lt;&gt;0, T36&lt;&gt;0, U36&lt;&gt;0), "Include", "Exclude")</f>
        <v>Exclude</v>
      </c>
      <c r="AC36" s="12" t="s">
        <v>1379</v>
      </c>
    </row>
    <row r="37" spans="1:29" ht="72.5" x14ac:dyDescent="0.35">
      <c r="A37" s="44" t="s">
        <v>7</v>
      </c>
      <c r="B37" s="44" t="s">
        <v>222</v>
      </c>
      <c r="C37" s="44" t="s">
        <v>446</v>
      </c>
      <c r="D37" s="44" t="s">
        <v>575</v>
      </c>
      <c r="E37" s="44" t="s">
        <v>583</v>
      </c>
      <c r="F37" s="13" t="s">
        <v>810</v>
      </c>
      <c r="G37" s="12" t="s">
        <v>1038</v>
      </c>
      <c r="H37" s="12" t="s">
        <v>1352</v>
      </c>
      <c r="I37" s="12" t="s">
        <v>1052</v>
      </c>
      <c r="J37" s="10" t="s">
        <v>1055</v>
      </c>
      <c r="K37" s="12">
        <v>2</v>
      </c>
      <c r="L37" s="12">
        <v>1</v>
      </c>
      <c r="M37" s="12">
        <v>1</v>
      </c>
      <c r="N37" s="12">
        <v>2</v>
      </c>
      <c r="O37" s="12">
        <v>2</v>
      </c>
      <c r="P37" s="12">
        <v>2</v>
      </c>
      <c r="Q37" s="12">
        <v>2</v>
      </c>
      <c r="R37" s="12">
        <v>2</v>
      </c>
      <c r="S37" s="12">
        <v>2</v>
      </c>
      <c r="T37" s="12">
        <v>1</v>
      </c>
      <c r="U37" s="12">
        <v>2</v>
      </c>
      <c r="V37" s="12">
        <v>1</v>
      </c>
      <c r="W37" s="12">
        <v>1</v>
      </c>
      <c r="X37" s="12">
        <f>SUM(K37:W37)</f>
        <v>21</v>
      </c>
      <c r="Y37" s="12">
        <v>7</v>
      </c>
      <c r="Z37" s="12">
        <f>X37+Y37</f>
        <v>28</v>
      </c>
      <c r="AA37" s="28">
        <f>Z37/34</f>
        <v>0.82352941176470584</v>
      </c>
      <c r="AB37" s="22" t="str">
        <f>IF(AND(Z37&gt;0.75, S37&lt;&gt;0, T37&lt;&gt;0, U37&lt;&gt;0), "Include", "Exclude")</f>
        <v>Include</v>
      </c>
      <c r="AC37" s="12"/>
    </row>
    <row r="38" spans="1:29" ht="87" x14ac:dyDescent="0.35">
      <c r="A38" s="44" t="s">
        <v>8</v>
      </c>
      <c r="B38" s="44" t="s">
        <v>226</v>
      </c>
      <c r="C38" s="44" t="s">
        <v>450</v>
      </c>
      <c r="D38" s="44" t="s">
        <v>460</v>
      </c>
      <c r="E38" s="44" t="s">
        <v>581</v>
      </c>
      <c r="F38" s="13" t="s">
        <v>814</v>
      </c>
      <c r="G38" s="12" t="s">
        <v>1042</v>
      </c>
      <c r="H38" s="29" t="s">
        <v>1051</v>
      </c>
      <c r="I38" s="30"/>
      <c r="J38" s="30"/>
      <c r="K38" s="30"/>
      <c r="L38" s="30"/>
      <c r="M38" s="30"/>
      <c r="N38" s="30"/>
      <c r="O38" s="30"/>
      <c r="P38" s="30"/>
      <c r="Q38" s="30"/>
      <c r="R38" s="30"/>
      <c r="S38" s="30"/>
      <c r="T38" s="30"/>
      <c r="U38" s="30"/>
      <c r="V38" s="30"/>
      <c r="W38" s="30"/>
      <c r="X38" s="30"/>
      <c r="Y38" s="30"/>
      <c r="Z38" s="30"/>
      <c r="AA38" s="30"/>
      <c r="AB38" s="30"/>
      <c r="AC38" s="30"/>
    </row>
    <row r="39" spans="1:29" ht="43.5" x14ac:dyDescent="0.35">
      <c r="A39" s="44" t="s">
        <v>7</v>
      </c>
      <c r="B39" s="44" t="s">
        <v>173</v>
      </c>
      <c r="C39" s="44" t="s">
        <v>399</v>
      </c>
      <c r="D39" s="44" t="s">
        <v>554</v>
      </c>
      <c r="E39" s="44" t="s">
        <v>582</v>
      </c>
      <c r="F39" s="13" t="s">
        <v>760</v>
      </c>
      <c r="G39" s="12" t="s">
        <v>988</v>
      </c>
      <c r="H39" s="12" t="s">
        <v>1352</v>
      </c>
      <c r="I39" s="12" t="s">
        <v>1052</v>
      </c>
      <c r="J39" s="10" t="s">
        <v>1055</v>
      </c>
      <c r="K39" s="30"/>
      <c r="L39" s="30"/>
      <c r="M39" s="30"/>
      <c r="T39" s="12">
        <v>0</v>
      </c>
      <c r="X39" s="12">
        <f>SUM(K39:W39)</f>
        <v>0</v>
      </c>
      <c r="Y39" s="12">
        <v>0</v>
      </c>
      <c r="Z39" s="12">
        <f>X39+Y39</f>
        <v>0</v>
      </c>
      <c r="AA39" s="28">
        <f>Z39/34</f>
        <v>0</v>
      </c>
      <c r="AB39" s="29" t="str">
        <f>IF(AND(Z39&gt;0.75, S39&lt;&gt;0, T39&lt;&gt;0, U39&lt;&gt;0), "Include", "Exclude")</f>
        <v>Exclude</v>
      </c>
      <c r="AC39" s="12" t="s">
        <v>1379</v>
      </c>
    </row>
    <row r="40" spans="1:29" ht="72.5" x14ac:dyDescent="0.35">
      <c r="A40" s="44" t="s">
        <v>8</v>
      </c>
      <c r="B40" s="44" t="s">
        <v>228</v>
      </c>
      <c r="C40" s="44" t="s">
        <v>452</v>
      </c>
      <c r="D40" s="44" t="s">
        <v>481</v>
      </c>
      <c r="E40" s="44" t="s">
        <v>590</v>
      </c>
      <c r="F40" s="13" t="s">
        <v>816</v>
      </c>
      <c r="G40" s="12" t="s">
        <v>1044</v>
      </c>
      <c r="H40" s="12" t="s">
        <v>1352</v>
      </c>
      <c r="I40" s="12" t="s">
        <v>1052</v>
      </c>
      <c r="J40" s="10" t="s">
        <v>1055</v>
      </c>
      <c r="K40" s="30"/>
      <c r="L40" s="30"/>
      <c r="M40" s="30"/>
      <c r="T40" s="12">
        <v>0</v>
      </c>
      <c r="X40" s="12">
        <f>SUM(K40:W40)</f>
        <v>0</v>
      </c>
      <c r="Y40" s="12">
        <v>0</v>
      </c>
      <c r="Z40" s="12">
        <f>X40+Y40</f>
        <v>0</v>
      </c>
      <c r="AA40" s="28">
        <f>Z40/34</f>
        <v>0</v>
      </c>
      <c r="AB40" s="29" t="str">
        <f>IF(AND(Z40&gt;0.75, S40&lt;&gt;0, T40&lt;&gt;0, U40&lt;&gt;0), "Include", "Exclude")</f>
        <v>Exclude</v>
      </c>
      <c r="AC40" s="12" t="s">
        <v>1379</v>
      </c>
    </row>
    <row r="41" spans="1:29" s="3" customFormat="1" ht="87" x14ac:dyDescent="0.35">
      <c r="A41" s="44" t="s">
        <v>7</v>
      </c>
      <c r="B41" s="44" t="s">
        <v>25</v>
      </c>
      <c r="C41" s="44" t="s">
        <v>250</v>
      </c>
      <c r="D41" s="44" t="s">
        <v>473</v>
      </c>
      <c r="E41" s="44" t="s">
        <v>580</v>
      </c>
      <c r="F41" s="13" t="s">
        <v>610</v>
      </c>
      <c r="G41" s="12" t="s">
        <v>838</v>
      </c>
      <c r="H41" s="29" t="s">
        <v>1051</v>
      </c>
      <c r="I41" s="30"/>
      <c r="J41" s="30"/>
      <c r="K41" s="30"/>
      <c r="L41" s="30"/>
      <c r="M41" s="30"/>
      <c r="N41" s="30"/>
      <c r="O41" s="30"/>
      <c r="P41" s="30"/>
      <c r="Q41" s="30"/>
      <c r="R41" s="30"/>
      <c r="S41" s="30"/>
      <c r="T41" s="30"/>
      <c r="U41" s="30"/>
      <c r="V41" s="30"/>
      <c r="W41" s="30"/>
      <c r="X41" s="30"/>
      <c r="Y41" s="30"/>
      <c r="Z41" s="30"/>
      <c r="AA41" s="30"/>
      <c r="AB41" s="30"/>
      <c r="AC41" s="30"/>
    </row>
    <row r="42" spans="1:29" s="3" customFormat="1" ht="58" x14ac:dyDescent="0.35">
      <c r="A42" s="44" t="s">
        <v>7</v>
      </c>
      <c r="B42" s="44" t="s">
        <v>87</v>
      </c>
      <c r="C42" s="44" t="s">
        <v>313</v>
      </c>
      <c r="D42" s="44" t="s">
        <v>511</v>
      </c>
      <c r="E42" s="44" t="s">
        <v>580</v>
      </c>
      <c r="F42" s="13" t="s">
        <v>673</v>
      </c>
      <c r="G42" s="12" t="s">
        <v>901</v>
      </c>
      <c r="H42" s="29" t="s">
        <v>1051</v>
      </c>
      <c r="I42" s="30"/>
      <c r="J42" s="30"/>
      <c r="K42" s="30"/>
      <c r="L42" s="30"/>
      <c r="M42" s="30"/>
      <c r="N42" s="30"/>
      <c r="O42" s="30"/>
      <c r="P42" s="30"/>
      <c r="Q42" s="30"/>
      <c r="R42" s="30"/>
      <c r="S42" s="30"/>
      <c r="T42" s="30"/>
      <c r="U42" s="30"/>
      <c r="V42" s="30"/>
      <c r="W42" s="30"/>
      <c r="X42" s="30"/>
      <c r="Y42" s="30"/>
      <c r="Z42" s="30"/>
      <c r="AA42" s="30"/>
      <c r="AB42" s="30"/>
      <c r="AC42" s="30"/>
    </row>
    <row r="43" spans="1:29" ht="72.5" x14ac:dyDescent="0.35">
      <c r="A43" s="44" t="s">
        <v>8</v>
      </c>
      <c r="B43" s="44" t="s">
        <v>131</v>
      </c>
      <c r="C43" s="44" t="s">
        <v>357</v>
      </c>
      <c r="D43" s="44" t="s">
        <v>492</v>
      </c>
      <c r="E43" s="44" t="s">
        <v>583</v>
      </c>
      <c r="F43" s="13" t="s">
        <v>718</v>
      </c>
      <c r="G43" s="12" t="s">
        <v>946</v>
      </c>
      <c r="H43" s="29" t="s">
        <v>1051</v>
      </c>
      <c r="I43" s="30"/>
      <c r="J43" s="30"/>
      <c r="K43" s="30"/>
      <c r="L43" s="30"/>
      <c r="M43" s="30"/>
      <c r="N43" s="30"/>
      <c r="O43" s="30"/>
      <c r="P43" s="30"/>
      <c r="Q43" s="30"/>
      <c r="R43" s="30"/>
      <c r="S43" s="30"/>
      <c r="T43" s="30"/>
      <c r="U43" s="30"/>
      <c r="V43" s="30"/>
      <c r="W43" s="30"/>
      <c r="X43" s="30"/>
      <c r="Y43" s="30"/>
      <c r="Z43" s="30"/>
      <c r="AA43" s="30"/>
      <c r="AB43" s="30"/>
      <c r="AC43" s="30"/>
    </row>
    <row r="44" spans="1:29" s="3" customFormat="1" ht="72.5" x14ac:dyDescent="0.35">
      <c r="A44" s="44" t="s">
        <v>7</v>
      </c>
      <c r="B44" s="44" t="s">
        <v>213</v>
      </c>
      <c r="C44" s="44" t="s">
        <v>437</v>
      </c>
      <c r="D44" s="44" t="s">
        <v>571</v>
      </c>
      <c r="E44" s="44" t="s">
        <v>580</v>
      </c>
      <c r="F44" s="13" t="s">
        <v>801</v>
      </c>
      <c r="G44" s="12" t="s">
        <v>1029</v>
      </c>
      <c r="H44" s="29" t="s">
        <v>1051</v>
      </c>
      <c r="I44" s="30"/>
      <c r="J44" s="30"/>
      <c r="K44" s="30"/>
      <c r="L44" s="30"/>
      <c r="M44" s="30"/>
      <c r="N44" s="30"/>
      <c r="O44" s="30"/>
      <c r="P44" s="30"/>
      <c r="Q44" s="30"/>
      <c r="R44" s="30"/>
      <c r="S44" s="30"/>
      <c r="T44" s="30"/>
      <c r="U44" s="30"/>
      <c r="V44" s="30"/>
      <c r="W44" s="30"/>
      <c r="X44" s="30"/>
      <c r="Y44" s="30"/>
      <c r="Z44" s="30"/>
      <c r="AA44" s="30"/>
      <c r="AB44" s="30"/>
      <c r="AC44" s="30"/>
    </row>
    <row r="45" spans="1:29" ht="87" x14ac:dyDescent="0.35">
      <c r="A45" s="44" t="s">
        <v>8</v>
      </c>
      <c r="B45" s="44" t="s">
        <v>214</v>
      </c>
      <c r="C45" s="44" t="s">
        <v>438</v>
      </c>
      <c r="D45" s="44" t="s">
        <v>492</v>
      </c>
      <c r="E45" s="44" t="s">
        <v>590</v>
      </c>
      <c r="F45" s="13" t="s">
        <v>802</v>
      </c>
      <c r="G45" s="12" t="s">
        <v>1030</v>
      </c>
      <c r="H45" s="12" t="s">
        <v>1352</v>
      </c>
      <c r="I45" s="12" t="s">
        <v>1052</v>
      </c>
      <c r="J45" s="10" t="s">
        <v>1055</v>
      </c>
      <c r="K45" s="30"/>
      <c r="L45" s="30"/>
      <c r="M45" s="30"/>
      <c r="T45" s="12">
        <v>0</v>
      </c>
      <c r="X45" s="12">
        <f>SUM(K45:W45)</f>
        <v>0</v>
      </c>
      <c r="Y45" s="12">
        <v>0</v>
      </c>
      <c r="Z45" s="12">
        <f>X45+Y45</f>
        <v>0</v>
      </c>
      <c r="AA45" s="28">
        <f>Z45/34</f>
        <v>0</v>
      </c>
      <c r="AB45" s="29" t="str">
        <f>IF(AND(Z45&gt;0.75, S45&lt;&gt;0, T45&lt;&gt;0, U45&lt;&gt;0), "Include", "Exclude")</f>
        <v>Exclude</v>
      </c>
      <c r="AC45" s="12" t="s">
        <v>1379</v>
      </c>
    </row>
    <row r="46" spans="1:29" s="3" customFormat="1" ht="101.5" x14ac:dyDescent="0.35">
      <c r="A46" s="44" t="s">
        <v>7</v>
      </c>
      <c r="B46" s="44" t="s">
        <v>117</v>
      </c>
      <c r="C46" s="44" t="s">
        <v>342</v>
      </c>
      <c r="D46" s="44" t="s">
        <v>456</v>
      </c>
      <c r="E46" s="44" t="s">
        <v>580</v>
      </c>
      <c r="F46" s="13" t="s">
        <v>703</v>
      </c>
      <c r="G46" s="12" t="s">
        <v>931</v>
      </c>
      <c r="H46" s="29" t="s">
        <v>1051</v>
      </c>
      <c r="I46" s="30"/>
      <c r="J46" s="30"/>
      <c r="K46" s="30"/>
      <c r="L46" s="30"/>
      <c r="M46" s="30"/>
      <c r="N46" s="30"/>
      <c r="O46" s="30"/>
      <c r="P46" s="30"/>
      <c r="Q46" s="30"/>
      <c r="R46" s="30"/>
      <c r="S46" s="30"/>
      <c r="T46" s="30"/>
      <c r="U46" s="30"/>
      <c r="V46" s="30"/>
      <c r="W46" s="30"/>
      <c r="X46" s="30"/>
      <c r="Y46" s="30"/>
      <c r="Z46" s="30"/>
      <c r="AA46" s="30"/>
      <c r="AB46" s="30"/>
      <c r="AC46" s="30"/>
    </row>
    <row r="47" spans="1:29" ht="43.5" x14ac:dyDescent="0.35">
      <c r="A47" s="44" t="s">
        <v>7</v>
      </c>
      <c r="B47" s="44" t="s">
        <v>170</v>
      </c>
      <c r="C47" s="44" t="s">
        <v>396</v>
      </c>
      <c r="D47" s="44" t="s">
        <v>552</v>
      </c>
      <c r="E47" s="44" t="s">
        <v>583</v>
      </c>
      <c r="F47" s="13" t="s">
        <v>757</v>
      </c>
      <c r="G47" s="12" t="s">
        <v>985</v>
      </c>
      <c r="H47" s="12" t="s">
        <v>1352</v>
      </c>
      <c r="I47" s="12" t="s">
        <v>1052</v>
      </c>
      <c r="J47" s="10" t="s">
        <v>1055</v>
      </c>
      <c r="K47" s="30"/>
      <c r="L47" s="30"/>
      <c r="M47" s="30"/>
      <c r="U47" s="12">
        <v>0</v>
      </c>
      <c r="X47" s="12">
        <f>SUM(K47:W47)</f>
        <v>0</v>
      </c>
      <c r="Y47" s="12">
        <v>0</v>
      </c>
      <c r="Z47" s="12">
        <f>X47+Y47</f>
        <v>0</v>
      </c>
      <c r="AA47" s="28">
        <f>Z47/34</f>
        <v>0</v>
      </c>
      <c r="AB47" s="29" t="str">
        <f>IF(AND(Z47&gt;0.75, S47&lt;&gt;0, T47&lt;&gt;0, U47&lt;&gt;0), "Include", "Exclude")</f>
        <v>Exclude</v>
      </c>
      <c r="AC47" s="12" t="s">
        <v>1455</v>
      </c>
    </row>
    <row r="48" spans="1:29" ht="58" x14ac:dyDescent="0.35">
      <c r="A48" s="44" t="s">
        <v>7</v>
      </c>
      <c r="B48" s="44" t="s">
        <v>203</v>
      </c>
      <c r="C48" s="44" t="s">
        <v>427</v>
      </c>
      <c r="D48" s="44" t="s">
        <v>566</v>
      </c>
      <c r="E48" s="44" t="s">
        <v>587</v>
      </c>
      <c r="F48" s="13" t="s">
        <v>790</v>
      </c>
      <c r="G48" s="12" t="s">
        <v>1018</v>
      </c>
      <c r="H48" s="29" t="s">
        <v>1051</v>
      </c>
      <c r="I48" s="30" t="s">
        <v>1050</v>
      </c>
      <c r="J48" s="30"/>
      <c r="K48" s="30"/>
      <c r="L48" s="30"/>
      <c r="M48" s="30"/>
      <c r="N48" s="30"/>
      <c r="O48" s="30"/>
      <c r="P48" s="30"/>
      <c r="Q48" s="30"/>
      <c r="R48" s="30"/>
      <c r="S48" s="30"/>
      <c r="T48" s="30"/>
      <c r="U48" s="30"/>
      <c r="V48" s="30"/>
      <c r="W48" s="30"/>
      <c r="X48" s="30"/>
      <c r="Y48" s="30"/>
      <c r="Z48" s="30"/>
      <c r="AA48" s="30"/>
      <c r="AB48" s="30"/>
      <c r="AC48" s="30"/>
    </row>
    <row r="49" spans="1:29" ht="72.5" x14ac:dyDescent="0.35">
      <c r="A49" s="44" t="s">
        <v>7</v>
      </c>
      <c r="B49" s="44" t="s">
        <v>151</v>
      </c>
      <c r="C49" s="44" t="s">
        <v>377</v>
      </c>
      <c r="D49" s="44" t="s">
        <v>540</v>
      </c>
      <c r="E49" s="44" t="s">
        <v>583</v>
      </c>
      <c r="F49" s="13" t="s">
        <v>738</v>
      </c>
      <c r="G49" s="12" t="s">
        <v>966</v>
      </c>
      <c r="H49" s="12" t="s">
        <v>1352</v>
      </c>
      <c r="I49" s="12" t="s">
        <v>1052</v>
      </c>
      <c r="J49" s="10" t="s">
        <v>1055</v>
      </c>
      <c r="K49" s="30"/>
      <c r="L49" s="30"/>
      <c r="M49" s="30"/>
      <c r="T49" s="12">
        <v>0</v>
      </c>
      <c r="X49" s="12">
        <f>SUM(K49:W49)</f>
        <v>0</v>
      </c>
      <c r="Y49" s="12">
        <v>0</v>
      </c>
      <c r="Z49" s="12">
        <f>X49+Y49</f>
        <v>0</v>
      </c>
      <c r="AA49" s="28">
        <f>Z49/34</f>
        <v>0</v>
      </c>
      <c r="AB49" s="29" t="str">
        <f>IF(AND(Z49&gt;0.75, S49&lt;&gt;0, T49&lt;&gt;0, U49&lt;&gt;0), "Include", "Exclude")</f>
        <v>Exclude</v>
      </c>
      <c r="AC49" s="12" t="s">
        <v>1379</v>
      </c>
    </row>
    <row r="50" spans="1:29" ht="58" x14ac:dyDescent="0.35">
      <c r="A50" s="44" t="s">
        <v>7</v>
      </c>
      <c r="B50" s="44" t="s">
        <v>34</v>
      </c>
      <c r="C50" s="44" t="s">
        <v>259</v>
      </c>
      <c r="D50" s="44" t="s">
        <v>480</v>
      </c>
      <c r="E50" s="44" t="s">
        <v>582</v>
      </c>
      <c r="F50" s="13" t="s">
        <v>619</v>
      </c>
      <c r="G50" s="12" t="s">
        <v>847</v>
      </c>
      <c r="H50" s="12" t="s">
        <v>1352</v>
      </c>
      <c r="I50" s="12" t="s">
        <v>1052</v>
      </c>
      <c r="J50" s="10" t="s">
        <v>1055</v>
      </c>
      <c r="K50" s="12">
        <v>2</v>
      </c>
      <c r="L50" s="12">
        <v>1</v>
      </c>
      <c r="M50" s="12">
        <v>2</v>
      </c>
      <c r="N50" s="12">
        <v>1</v>
      </c>
      <c r="O50" s="12">
        <v>1</v>
      </c>
      <c r="P50" s="12">
        <v>1</v>
      </c>
      <c r="Q50" s="12">
        <v>2</v>
      </c>
      <c r="R50" s="12">
        <v>1</v>
      </c>
      <c r="S50" s="12">
        <v>2</v>
      </c>
      <c r="T50" s="12">
        <v>2</v>
      </c>
      <c r="U50" s="12">
        <v>2</v>
      </c>
      <c r="V50" s="12">
        <v>1</v>
      </c>
      <c r="W50" s="12">
        <v>0</v>
      </c>
      <c r="X50" s="12">
        <f>SUM(K50:W50)</f>
        <v>18</v>
      </c>
      <c r="Y50" s="12">
        <v>4</v>
      </c>
      <c r="Z50" s="12">
        <f>X50+Y50</f>
        <v>22</v>
      </c>
      <c r="AA50" s="28">
        <f>Z50/34</f>
        <v>0.6470588235294118</v>
      </c>
      <c r="AB50" s="29" t="s">
        <v>1462</v>
      </c>
      <c r="AC50" s="12" t="s">
        <v>1464</v>
      </c>
    </row>
    <row r="51" spans="1:29" ht="58" x14ac:dyDescent="0.35">
      <c r="A51" s="44" t="s">
        <v>7</v>
      </c>
      <c r="B51" s="44" t="s">
        <v>168</v>
      </c>
      <c r="C51" s="44" t="s">
        <v>394</v>
      </c>
      <c r="D51" s="44" t="s">
        <v>551</v>
      </c>
      <c r="E51" s="44" t="s">
        <v>590</v>
      </c>
      <c r="F51" s="13" t="s">
        <v>755</v>
      </c>
      <c r="G51" s="12" t="s">
        <v>983</v>
      </c>
      <c r="H51" s="29" t="s">
        <v>1051</v>
      </c>
      <c r="I51" s="30"/>
      <c r="J51" s="30"/>
      <c r="K51" s="30"/>
      <c r="L51" s="30"/>
      <c r="M51" s="30"/>
      <c r="N51" s="30"/>
      <c r="O51" s="30"/>
      <c r="P51" s="30"/>
      <c r="Q51" s="30"/>
      <c r="R51" s="30"/>
      <c r="S51" s="30"/>
      <c r="T51" s="30"/>
      <c r="U51" s="30"/>
      <c r="V51" s="30"/>
      <c r="W51" s="30"/>
      <c r="X51" s="30"/>
      <c r="Y51" s="30"/>
      <c r="Z51" s="30"/>
      <c r="AA51" s="30"/>
      <c r="AB51" s="30"/>
      <c r="AC51" s="30"/>
    </row>
    <row r="52" spans="1:29" ht="87" x14ac:dyDescent="0.35">
      <c r="A52" s="44" t="s">
        <v>8</v>
      </c>
      <c r="B52" s="44" t="s">
        <v>12</v>
      </c>
      <c r="C52" s="44" t="s">
        <v>236</v>
      </c>
      <c r="D52" s="44" t="s">
        <v>460</v>
      </c>
      <c r="E52" s="44" t="s">
        <v>580</v>
      </c>
      <c r="F52" s="13" t="s">
        <v>596</v>
      </c>
      <c r="G52" s="12" t="s">
        <v>824</v>
      </c>
      <c r="H52" s="12" t="s">
        <v>1352</v>
      </c>
      <c r="I52" s="12" t="s">
        <v>1052</v>
      </c>
      <c r="J52" s="10" t="s">
        <v>1055</v>
      </c>
      <c r="K52" s="30"/>
      <c r="L52" s="30"/>
      <c r="M52" s="30"/>
      <c r="T52" s="12">
        <v>0</v>
      </c>
      <c r="X52" s="12">
        <f t="shared" ref="X52:X57" si="0">SUM(K52:W52)</f>
        <v>0</v>
      </c>
      <c r="Y52" s="12">
        <v>0</v>
      </c>
      <c r="Z52" s="12">
        <f t="shared" ref="Z52:Z57" si="1">X52+Y52</f>
        <v>0</v>
      </c>
      <c r="AA52" s="28">
        <f t="shared" ref="AA52:AA57" si="2">Z52/34</f>
        <v>0</v>
      </c>
      <c r="AB52" s="29" t="str">
        <f t="shared" ref="AB52:AB57" si="3">IF(AND(Z52&gt;0.75, S52&lt;&gt;0, T52&lt;&gt;0, U52&lt;&gt;0), "Include", "Exclude")</f>
        <v>Exclude</v>
      </c>
      <c r="AC52" s="12" t="s">
        <v>1379</v>
      </c>
    </row>
    <row r="53" spans="1:29" ht="116" x14ac:dyDescent="0.35">
      <c r="A53" s="44" t="s">
        <v>7</v>
      </c>
      <c r="B53" s="44" t="s">
        <v>143</v>
      </c>
      <c r="C53" s="44" t="s">
        <v>369</v>
      </c>
      <c r="D53" s="44" t="s">
        <v>534</v>
      </c>
      <c r="E53" s="44" t="s">
        <v>581</v>
      </c>
      <c r="F53" s="13" t="s">
        <v>730</v>
      </c>
      <c r="G53" s="12" t="s">
        <v>958</v>
      </c>
      <c r="H53" s="12" t="s">
        <v>1352</v>
      </c>
      <c r="I53" s="12" t="s">
        <v>1052</v>
      </c>
      <c r="J53" s="10" t="s">
        <v>1055</v>
      </c>
      <c r="K53" s="12">
        <v>1</v>
      </c>
      <c r="L53" s="12">
        <v>2</v>
      </c>
      <c r="M53" s="12">
        <v>1</v>
      </c>
      <c r="N53" s="12">
        <v>2</v>
      </c>
      <c r="O53" s="12">
        <v>2</v>
      </c>
      <c r="P53" s="12">
        <v>2</v>
      </c>
      <c r="Q53" s="12">
        <v>2</v>
      </c>
      <c r="R53" s="12">
        <v>2</v>
      </c>
      <c r="S53" s="12">
        <v>2</v>
      </c>
      <c r="T53" s="12">
        <v>2</v>
      </c>
      <c r="U53" s="12">
        <v>2</v>
      </c>
      <c r="V53" s="12">
        <v>1</v>
      </c>
      <c r="W53" s="12">
        <v>2</v>
      </c>
      <c r="X53" s="12">
        <f t="shared" si="0"/>
        <v>23</v>
      </c>
      <c r="Y53" s="12">
        <v>8</v>
      </c>
      <c r="Z53" s="12">
        <f t="shared" si="1"/>
        <v>31</v>
      </c>
      <c r="AA53" s="28">
        <f t="shared" si="2"/>
        <v>0.91176470588235292</v>
      </c>
      <c r="AB53" s="22" t="str">
        <f t="shared" si="3"/>
        <v>Include</v>
      </c>
      <c r="AC53" s="12"/>
    </row>
    <row r="54" spans="1:29" ht="87" x14ac:dyDescent="0.35">
      <c r="A54" s="44" t="s">
        <v>8</v>
      </c>
      <c r="B54" s="44" t="s">
        <v>187</v>
      </c>
      <c r="C54" s="44" t="s">
        <v>412</v>
      </c>
      <c r="D54" s="44" t="s">
        <v>460</v>
      </c>
      <c r="E54" s="44" t="s">
        <v>582</v>
      </c>
      <c r="F54" s="13" t="s">
        <v>774</v>
      </c>
      <c r="G54" s="12" t="s">
        <v>1002</v>
      </c>
      <c r="H54" s="12" t="s">
        <v>1352</v>
      </c>
      <c r="I54" s="12" t="s">
        <v>1052</v>
      </c>
      <c r="J54" s="10" t="s">
        <v>1055</v>
      </c>
      <c r="K54" s="30"/>
      <c r="L54" s="30"/>
      <c r="M54" s="30"/>
      <c r="T54" s="12">
        <v>0</v>
      </c>
      <c r="X54" s="12">
        <f t="shared" si="0"/>
        <v>0</v>
      </c>
      <c r="Y54" s="12">
        <v>0</v>
      </c>
      <c r="Z54" s="12">
        <f t="shared" si="1"/>
        <v>0</v>
      </c>
      <c r="AA54" s="28">
        <f t="shared" si="2"/>
        <v>0</v>
      </c>
      <c r="AB54" s="29" t="str">
        <f t="shared" si="3"/>
        <v>Exclude</v>
      </c>
      <c r="AC54" s="12" t="s">
        <v>1379</v>
      </c>
    </row>
    <row r="55" spans="1:29" ht="58" x14ac:dyDescent="0.35">
      <c r="A55" s="44" t="s">
        <v>8</v>
      </c>
      <c r="B55" s="44" t="s">
        <v>196</v>
      </c>
      <c r="C55" s="44" t="s">
        <v>420</v>
      </c>
      <c r="D55" s="44" t="s">
        <v>460</v>
      </c>
      <c r="E55" s="44" t="s">
        <v>581</v>
      </c>
      <c r="F55" s="13" t="s">
        <v>783</v>
      </c>
      <c r="G55" s="12" t="s">
        <v>1011</v>
      </c>
      <c r="H55" s="12" t="s">
        <v>1352</v>
      </c>
      <c r="I55" s="12" t="s">
        <v>1052</v>
      </c>
      <c r="J55" s="10" t="s">
        <v>1055</v>
      </c>
      <c r="K55" s="30"/>
      <c r="L55" s="30"/>
      <c r="M55" s="30"/>
      <c r="T55" s="12">
        <v>0</v>
      </c>
      <c r="X55" s="12">
        <f t="shared" si="0"/>
        <v>0</v>
      </c>
      <c r="Y55" s="12">
        <v>0</v>
      </c>
      <c r="Z55" s="12">
        <f t="shared" si="1"/>
        <v>0</v>
      </c>
      <c r="AA55" s="28">
        <f t="shared" si="2"/>
        <v>0</v>
      </c>
      <c r="AB55" s="29" t="str">
        <f t="shared" si="3"/>
        <v>Exclude</v>
      </c>
      <c r="AC55" s="12" t="s">
        <v>1379</v>
      </c>
    </row>
    <row r="56" spans="1:29" ht="58" x14ac:dyDescent="0.35">
      <c r="A56" s="44" t="s">
        <v>7</v>
      </c>
      <c r="B56" s="44" t="s">
        <v>188</v>
      </c>
      <c r="C56" s="44" t="s">
        <v>413</v>
      </c>
      <c r="D56" s="44" t="s">
        <v>561</v>
      </c>
      <c r="E56" s="44" t="s">
        <v>580</v>
      </c>
      <c r="F56" s="13" t="s">
        <v>775</v>
      </c>
      <c r="G56" s="12" t="s">
        <v>1003</v>
      </c>
      <c r="H56" s="12" t="s">
        <v>1352</v>
      </c>
      <c r="I56" s="12" t="s">
        <v>1052</v>
      </c>
      <c r="J56" s="10" t="s">
        <v>1055</v>
      </c>
      <c r="K56" s="30"/>
      <c r="L56" s="30"/>
      <c r="M56" s="30"/>
      <c r="T56" s="12">
        <v>0</v>
      </c>
      <c r="X56" s="12">
        <f t="shared" si="0"/>
        <v>0</v>
      </c>
      <c r="Y56" s="12"/>
      <c r="Z56" s="12">
        <f t="shared" si="1"/>
        <v>0</v>
      </c>
      <c r="AA56" s="28">
        <f t="shared" si="2"/>
        <v>0</v>
      </c>
      <c r="AB56" s="29" t="str">
        <f t="shared" si="3"/>
        <v>Exclude</v>
      </c>
      <c r="AC56" s="12" t="s">
        <v>1379</v>
      </c>
    </row>
    <row r="57" spans="1:29" ht="58" x14ac:dyDescent="0.35">
      <c r="A57" s="44" t="s">
        <v>7</v>
      </c>
      <c r="B57" s="44" t="s">
        <v>224</v>
      </c>
      <c r="C57" s="44" t="s">
        <v>448</v>
      </c>
      <c r="D57" s="44" t="s">
        <v>577</v>
      </c>
      <c r="E57" s="44" t="s">
        <v>580</v>
      </c>
      <c r="F57" s="13" t="s">
        <v>812</v>
      </c>
      <c r="G57" s="12" t="s">
        <v>1040</v>
      </c>
      <c r="H57" s="12" t="s">
        <v>1352</v>
      </c>
      <c r="I57" s="12" t="s">
        <v>1052</v>
      </c>
      <c r="J57" s="10" t="s">
        <v>1055</v>
      </c>
      <c r="K57" s="12">
        <v>2</v>
      </c>
      <c r="L57" s="12">
        <v>2</v>
      </c>
      <c r="M57" s="12">
        <v>2</v>
      </c>
      <c r="N57" s="12">
        <v>2</v>
      </c>
      <c r="O57" s="12">
        <v>1</v>
      </c>
      <c r="P57" s="12">
        <v>2</v>
      </c>
      <c r="Q57" s="12">
        <v>1</v>
      </c>
      <c r="R57" s="12">
        <v>1</v>
      </c>
      <c r="S57" s="12">
        <v>2</v>
      </c>
      <c r="T57" s="12">
        <v>2</v>
      </c>
      <c r="U57" s="12">
        <v>2</v>
      </c>
      <c r="V57" s="12">
        <v>2</v>
      </c>
      <c r="W57" s="12">
        <v>1</v>
      </c>
      <c r="X57" s="12">
        <f t="shared" si="0"/>
        <v>22</v>
      </c>
      <c r="Y57" s="12">
        <v>5</v>
      </c>
      <c r="Z57" s="12">
        <f t="shared" si="1"/>
        <v>27</v>
      </c>
      <c r="AA57" s="28">
        <f t="shared" si="2"/>
        <v>0.79411764705882348</v>
      </c>
      <c r="AB57" s="22" t="str">
        <f t="shared" si="3"/>
        <v>Include</v>
      </c>
      <c r="AC57" s="12"/>
    </row>
    <row r="58" spans="1:29" ht="58" x14ac:dyDescent="0.35">
      <c r="A58" s="44" t="s">
        <v>8</v>
      </c>
      <c r="B58" s="44" t="s">
        <v>41</v>
      </c>
      <c r="C58" s="44" t="s">
        <v>266</v>
      </c>
      <c r="D58" s="44" t="s">
        <v>460</v>
      </c>
      <c r="E58" s="44" t="s">
        <v>580</v>
      </c>
      <c r="F58" s="13" t="s">
        <v>626</v>
      </c>
      <c r="G58" s="12" t="s">
        <v>854</v>
      </c>
      <c r="H58" s="29" t="s">
        <v>1051</v>
      </c>
      <c r="I58" s="30"/>
      <c r="J58" s="30"/>
      <c r="K58" s="30"/>
      <c r="L58" s="30"/>
      <c r="M58" s="30"/>
      <c r="N58" s="30"/>
      <c r="O58" s="30"/>
      <c r="P58" s="30"/>
      <c r="Q58" s="30"/>
      <c r="R58" s="30"/>
      <c r="S58" s="30"/>
      <c r="T58" s="30"/>
      <c r="U58" s="30"/>
      <c r="V58" s="30"/>
      <c r="W58" s="30"/>
      <c r="X58" s="30"/>
      <c r="Y58" s="30"/>
      <c r="Z58" s="30"/>
      <c r="AA58" s="30"/>
      <c r="AB58" s="30"/>
      <c r="AC58" s="30"/>
    </row>
    <row r="59" spans="1:29" ht="43.5" x14ac:dyDescent="0.35">
      <c r="A59" s="44" t="s">
        <v>8</v>
      </c>
      <c r="B59" s="44" t="s">
        <v>113</v>
      </c>
      <c r="C59" s="44" t="s">
        <v>338</v>
      </c>
      <c r="D59" s="44" t="s">
        <v>472</v>
      </c>
      <c r="E59" s="44" t="s">
        <v>583</v>
      </c>
      <c r="F59" s="13" t="s">
        <v>699</v>
      </c>
      <c r="G59" s="12" t="s">
        <v>927</v>
      </c>
      <c r="H59" s="29" t="s">
        <v>1051</v>
      </c>
      <c r="I59" s="30"/>
      <c r="J59" s="30"/>
      <c r="K59" s="30"/>
      <c r="L59" s="30"/>
      <c r="M59" s="30"/>
      <c r="N59" s="30"/>
      <c r="O59" s="30"/>
      <c r="P59" s="30"/>
      <c r="Q59" s="30"/>
      <c r="R59" s="30"/>
      <c r="S59" s="30"/>
      <c r="T59" s="30"/>
      <c r="U59" s="30"/>
      <c r="V59" s="30"/>
      <c r="W59" s="30"/>
      <c r="X59" s="30"/>
      <c r="Y59" s="30"/>
      <c r="Z59" s="30"/>
      <c r="AA59" s="30"/>
      <c r="AB59" s="30"/>
      <c r="AC59" s="30"/>
    </row>
    <row r="60" spans="1:29" ht="72.5" x14ac:dyDescent="0.35">
      <c r="A60" s="44" t="s">
        <v>7</v>
      </c>
      <c r="B60" s="44" t="s">
        <v>112</v>
      </c>
      <c r="C60" s="44" t="s">
        <v>1457</v>
      </c>
      <c r="D60" s="44" t="s">
        <v>479</v>
      </c>
      <c r="E60" s="44" t="s">
        <v>587</v>
      </c>
      <c r="F60" s="13" t="s">
        <v>698</v>
      </c>
      <c r="G60" s="12" t="s">
        <v>926</v>
      </c>
      <c r="H60" s="12" t="s">
        <v>1352</v>
      </c>
      <c r="I60" s="12" t="s">
        <v>1052</v>
      </c>
      <c r="J60" s="10" t="s">
        <v>1055</v>
      </c>
      <c r="K60" s="30"/>
      <c r="L60" s="30"/>
      <c r="M60" s="30"/>
      <c r="T60" s="12">
        <v>0</v>
      </c>
      <c r="X60" s="12">
        <f>SUM(K60:W60)</f>
        <v>0</v>
      </c>
      <c r="Y60" s="12">
        <v>0</v>
      </c>
      <c r="Z60" s="12">
        <f>X60+Y60</f>
        <v>0</v>
      </c>
      <c r="AA60" s="28">
        <f>Z60/34</f>
        <v>0</v>
      </c>
      <c r="AB60" s="29" t="str">
        <f>IF(AND(Z60&gt;0.75, S60&lt;&gt;0, T60&lt;&gt;0, U60&lt;&gt;0), "Include", "Exclude")</f>
        <v>Exclude</v>
      </c>
      <c r="AC60" s="12" t="s">
        <v>1379</v>
      </c>
    </row>
    <row r="61" spans="1:29" ht="72.5" x14ac:dyDescent="0.35">
      <c r="A61" s="44" t="s">
        <v>7</v>
      </c>
      <c r="B61" s="44" t="s">
        <v>103</v>
      </c>
      <c r="C61" s="44" t="s">
        <v>329</v>
      </c>
      <c r="D61" s="44" t="s">
        <v>517</v>
      </c>
      <c r="E61" s="44" t="s">
        <v>583</v>
      </c>
      <c r="F61" s="13" t="s">
        <v>689</v>
      </c>
      <c r="G61" s="12" t="s">
        <v>917</v>
      </c>
      <c r="H61" s="29" t="s">
        <v>1051</v>
      </c>
      <c r="I61" s="30"/>
      <c r="J61" s="30"/>
      <c r="K61" s="30"/>
      <c r="L61" s="30"/>
      <c r="M61" s="30"/>
      <c r="N61" s="30"/>
      <c r="O61" s="30"/>
      <c r="P61" s="30"/>
      <c r="Q61" s="30"/>
      <c r="R61" s="30"/>
      <c r="S61" s="30"/>
      <c r="T61" s="30"/>
      <c r="U61" s="30"/>
      <c r="V61" s="30"/>
      <c r="W61" s="30"/>
      <c r="X61" s="30"/>
      <c r="Y61" s="30"/>
      <c r="Z61" s="30"/>
      <c r="AA61" s="30"/>
      <c r="AB61" s="30"/>
      <c r="AC61" s="30"/>
    </row>
    <row r="62" spans="1:29" ht="43.5" x14ac:dyDescent="0.35">
      <c r="A62" s="44" t="s">
        <v>8</v>
      </c>
      <c r="B62" s="44" t="s">
        <v>47</v>
      </c>
      <c r="C62" s="44" t="s">
        <v>272</v>
      </c>
      <c r="D62" s="44" t="s">
        <v>471</v>
      </c>
      <c r="E62" s="44" t="s">
        <v>587</v>
      </c>
      <c r="F62" s="13" t="s">
        <v>632</v>
      </c>
      <c r="G62" s="12" t="s">
        <v>860</v>
      </c>
      <c r="H62" s="29" t="s">
        <v>1051</v>
      </c>
      <c r="I62" s="30"/>
      <c r="J62" s="30"/>
      <c r="K62" s="30"/>
      <c r="L62" s="30"/>
      <c r="M62" s="30"/>
      <c r="N62" s="30"/>
      <c r="O62" s="30"/>
      <c r="P62" s="30"/>
      <c r="Q62" s="30"/>
      <c r="R62" s="30"/>
      <c r="S62" s="30"/>
      <c r="T62" s="30"/>
      <c r="U62" s="30"/>
      <c r="V62" s="30"/>
      <c r="W62" s="30"/>
      <c r="X62" s="30"/>
      <c r="Y62" s="30"/>
      <c r="Z62" s="30"/>
      <c r="AA62" s="30"/>
      <c r="AB62" s="30"/>
      <c r="AC62" s="30"/>
    </row>
    <row r="63" spans="1:29" ht="101.5" x14ac:dyDescent="0.35">
      <c r="A63" s="44" t="s">
        <v>8</v>
      </c>
      <c r="B63" s="44" t="s">
        <v>169</v>
      </c>
      <c r="C63" s="44" t="s">
        <v>395</v>
      </c>
      <c r="D63" s="44" t="s">
        <v>481</v>
      </c>
      <c r="E63" s="44" t="s">
        <v>582</v>
      </c>
      <c r="F63" s="13" t="s">
        <v>756</v>
      </c>
      <c r="G63" s="12" t="s">
        <v>984</v>
      </c>
      <c r="H63" s="12" t="s">
        <v>1352</v>
      </c>
      <c r="I63" s="12" t="s">
        <v>1052</v>
      </c>
      <c r="J63" s="10" t="s">
        <v>1055</v>
      </c>
      <c r="K63" s="30"/>
      <c r="L63" s="30"/>
      <c r="M63" s="30"/>
      <c r="T63" s="12">
        <v>0</v>
      </c>
      <c r="X63" s="12">
        <v>0</v>
      </c>
      <c r="Y63" s="12">
        <v>0</v>
      </c>
      <c r="Z63" s="12">
        <f t="shared" ref="Z63:Z69" si="4">X63+Y63</f>
        <v>0</v>
      </c>
      <c r="AA63" s="28">
        <f t="shared" ref="AA63:AA69" si="5">Z63/34</f>
        <v>0</v>
      </c>
      <c r="AB63" s="29" t="str">
        <f t="shared" ref="AB63:AB69" si="6">IF(AND(Z63&gt;0.75, S63&lt;&gt;0, T63&lt;&gt;0, U63&lt;&gt;0), "Include", "Exclude")</f>
        <v>Exclude</v>
      </c>
      <c r="AC63" s="12" t="s">
        <v>1379</v>
      </c>
    </row>
    <row r="64" spans="1:29" ht="58" x14ac:dyDescent="0.35">
      <c r="A64" s="44" t="s">
        <v>7</v>
      </c>
      <c r="B64" s="44" t="s">
        <v>33</v>
      </c>
      <c r="C64" s="44" t="s">
        <v>258</v>
      </c>
      <c r="D64" s="44" t="s">
        <v>456</v>
      </c>
      <c r="E64" s="44" t="s">
        <v>580</v>
      </c>
      <c r="F64" s="13" t="s">
        <v>618</v>
      </c>
      <c r="G64" s="12" t="s">
        <v>846</v>
      </c>
      <c r="H64" s="12" t="s">
        <v>1352</v>
      </c>
      <c r="I64" s="12" t="s">
        <v>1052</v>
      </c>
      <c r="J64" s="10" t="s">
        <v>1055</v>
      </c>
      <c r="K64" s="12">
        <v>2</v>
      </c>
      <c r="L64" s="12">
        <v>2</v>
      </c>
      <c r="M64" s="12">
        <v>2</v>
      </c>
      <c r="N64" s="12">
        <v>2</v>
      </c>
      <c r="O64" s="12">
        <v>2</v>
      </c>
      <c r="P64" s="12">
        <v>2</v>
      </c>
      <c r="Q64" s="12">
        <v>2</v>
      </c>
      <c r="R64" s="12">
        <v>2</v>
      </c>
      <c r="S64" s="12">
        <v>2</v>
      </c>
      <c r="T64" s="12">
        <v>2</v>
      </c>
      <c r="U64" s="12">
        <v>2</v>
      </c>
      <c r="V64" s="12">
        <v>2</v>
      </c>
      <c r="W64" s="12">
        <v>2</v>
      </c>
      <c r="X64" s="12">
        <f t="shared" ref="X64:X69" si="7">SUM(K64:W64)</f>
        <v>26</v>
      </c>
      <c r="Y64" s="12">
        <v>8</v>
      </c>
      <c r="Z64" s="12">
        <f t="shared" si="4"/>
        <v>34</v>
      </c>
      <c r="AA64" s="28">
        <f t="shared" si="5"/>
        <v>1</v>
      </c>
      <c r="AB64" s="22" t="str">
        <f t="shared" si="6"/>
        <v>Include</v>
      </c>
      <c r="AC64" s="12"/>
    </row>
    <row r="65" spans="1:29" ht="72.5" x14ac:dyDescent="0.35">
      <c r="A65" s="44" t="s">
        <v>7</v>
      </c>
      <c r="B65" s="44" t="s">
        <v>219</v>
      </c>
      <c r="C65" s="44" t="s">
        <v>443</v>
      </c>
      <c r="D65" s="44" t="s">
        <v>574</v>
      </c>
      <c r="E65" s="44" t="s">
        <v>583</v>
      </c>
      <c r="F65" s="13" t="s">
        <v>807</v>
      </c>
      <c r="G65" s="12" t="s">
        <v>1035</v>
      </c>
      <c r="H65" s="12" t="s">
        <v>1352</v>
      </c>
      <c r="I65" s="12" t="s">
        <v>1052</v>
      </c>
      <c r="J65" s="10" t="s">
        <v>1055</v>
      </c>
      <c r="K65" s="30"/>
      <c r="L65" s="30"/>
      <c r="M65" s="30"/>
      <c r="T65" s="12">
        <v>0</v>
      </c>
      <c r="X65" s="12">
        <f t="shared" si="7"/>
        <v>0</v>
      </c>
      <c r="Y65" s="12">
        <v>0</v>
      </c>
      <c r="Z65" s="12">
        <f t="shared" si="4"/>
        <v>0</v>
      </c>
      <c r="AA65" s="28">
        <f t="shared" si="5"/>
        <v>0</v>
      </c>
      <c r="AB65" s="29" t="str">
        <f t="shared" si="6"/>
        <v>Exclude</v>
      </c>
      <c r="AC65" s="12" t="s">
        <v>1379</v>
      </c>
    </row>
    <row r="66" spans="1:29" ht="43.5" x14ac:dyDescent="0.35">
      <c r="A66" s="44" t="s">
        <v>7</v>
      </c>
      <c r="B66" s="44" t="s">
        <v>160</v>
      </c>
      <c r="C66" s="44" t="s">
        <v>386</v>
      </c>
      <c r="D66" s="44" t="s">
        <v>546</v>
      </c>
      <c r="E66" s="44" t="s">
        <v>587</v>
      </c>
      <c r="F66" s="13" t="s">
        <v>747</v>
      </c>
      <c r="G66" s="12" t="s">
        <v>975</v>
      </c>
      <c r="H66" s="12" t="s">
        <v>1352</v>
      </c>
      <c r="I66" s="12" t="s">
        <v>1053</v>
      </c>
      <c r="J66" s="10" t="s">
        <v>1055</v>
      </c>
      <c r="K66" s="30"/>
      <c r="L66" s="30"/>
      <c r="M66" s="30"/>
      <c r="U66" s="12">
        <v>2</v>
      </c>
      <c r="X66" s="12">
        <f t="shared" si="7"/>
        <v>2</v>
      </c>
      <c r="Y66" s="12">
        <v>1</v>
      </c>
      <c r="Z66" s="12">
        <f t="shared" si="4"/>
        <v>3</v>
      </c>
      <c r="AA66" s="28">
        <f t="shared" si="5"/>
        <v>8.8235294117647065E-2</v>
      </c>
      <c r="AB66" s="29" t="str">
        <f t="shared" si="6"/>
        <v>Exclude</v>
      </c>
      <c r="AC66" s="12" t="s">
        <v>1455</v>
      </c>
    </row>
    <row r="67" spans="1:29" ht="72.5" x14ac:dyDescent="0.35">
      <c r="A67" s="44" t="s">
        <v>8</v>
      </c>
      <c r="B67" s="44" t="s">
        <v>61</v>
      </c>
      <c r="C67" s="44" t="s">
        <v>287</v>
      </c>
      <c r="D67" s="44" t="s">
        <v>472</v>
      </c>
      <c r="E67" s="44" t="s">
        <v>583</v>
      </c>
      <c r="F67" s="13" t="s">
        <v>647</v>
      </c>
      <c r="G67" s="12" t="s">
        <v>875</v>
      </c>
      <c r="H67" s="12" t="s">
        <v>1352</v>
      </c>
      <c r="I67" s="12" t="s">
        <v>1052</v>
      </c>
      <c r="J67" s="10" t="s">
        <v>1055</v>
      </c>
      <c r="K67" s="30"/>
      <c r="L67" s="30"/>
      <c r="M67" s="30"/>
      <c r="T67" s="12">
        <v>0</v>
      </c>
      <c r="X67" s="12">
        <f t="shared" si="7"/>
        <v>0</v>
      </c>
      <c r="Y67" s="12">
        <v>0</v>
      </c>
      <c r="Z67" s="12">
        <f t="shared" si="4"/>
        <v>0</v>
      </c>
      <c r="AA67" s="28">
        <f t="shared" si="5"/>
        <v>0</v>
      </c>
      <c r="AB67" s="29" t="str">
        <f t="shared" si="6"/>
        <v>Exclude</v>
      </c>
      <c r="AC67" s="12" t="s">
        <v>1379</v>
      </c>
    </row>
    <row r="68" spans="1:29" s="3" customFormat="1" ht="72.5" x14ac:dyDescent="0.35">
      <c r="A68" s="44" t="s">
        <v>8</v>
      </c>
      <c r="B68" s="44" t="s">
        <v>118</v>
      </c>
      <c r="C68" s="44" t="s">
        <v>343</v>
      </c>
      <c r="D68" s="44" t="s">
        <v>471</v>
      </c>
      <c r="E68" s="44" t="s">
        <v>587</v>
      </c>
      <c r="F68" s="13" t="s">
        <v>704</v>
      </c>
      <c r="G68" s="12" t="s">
        <v>932</v>
      </c>
      <c r="H68" s="12" t="s">
        <v>1352</v>
      </c>
      <c r="I68" s="12" t="s">
        <v>1052</v>
      </c>
      <c r="J68" s="10" t="s">
        <v>1055</v>
      </c>
      <c r="K68" s="30"/>
      <c r="L68" s="30"/>
      <c r="M68" s="30"/>
      <c r="N68" s="12"/>
      <c r="O68" s="12"/>
      <c r="P68" s="12"/>
      <c r="Q68" s="12"/>
      <c r="R68" s="12"/>
      <c r="S68" s="12"/>
      <c r="T68" s="12">
        <v>0</v>
      </c>
      <c r="U68" s="12"/>
      <c r="V68" s="12"/>
      <c r="W68" s="12"/>
      <c r="X68" s="12">
        <f t="shared" si="7"/>
        <v>0</v>
      </c>
      <c r="Y68" s="12">
        <v>0</v>
      </c>
      <c r="Z68" s="12">
        <f t="shared" si="4"/>
        <v>0</v>
      </c>
      <c r="AA68" s="28">
        <f t="shared" si="5"/>
        <v>0</v>
      </c>
      <c r="AB68" s="29" t="str">
        <f t="shared" si="6"/>
        <v>Exclude</v>
      </c>
      <c r="AC68" s="12" t="s">
        <v>1379</v>
      </c>
    </row>
    <row r="69" spans="1:29" ht="87" x14ac:dyDescent="0.35">
      <c r="A69" s="44" t="s">
        <v>8</v>
      </c>
      <c r="B69" s="44" t="s">
        <v>177</v>
      </c>
      <c r="C69" s="44" t="s">
        <v>403</v>
      </c>
      <c r="D69" s="44" t="s">
        <v>492</v>
      </c>
      <c r="E69" s="44" t="s">
        <v>583</v>
      </c>
      <c r="F69" s="13" t="s">
        <v>764</v>
      </c>
      <c r="G69" s="12" t="s">
        <v>992</v>
      </c>
      <c r="H69" s="12" t="s">
        <v>1352</v>
      </c>
      <c r="I69" s="12" t="s">
        <v>1052</v>
      </c>
      <c r="J69" s="10" t="s">
        <v>1055</v>
      </c>
      <c r="K69" s="30"/>
      <c r="L69" s="30"/>
      <c r="M69" s="30"/>
      <c r="T69" s="12">
        <v>0</v>
      </c>
      <c r="X69" s="12">
        <f t="shared" si="7"/>
        <v>0</v>
      </c>
      <c r="Y69" s="12">
        <v>0</v>
      </c>
      <c r="Z69" s="12">
        <f t="shared" si="4"/>
        <v>0</v>
      </c>
      <c r="AA69" s="28">
        <f t="shared" si="5"/>
        <v>0</v>
      </c>
      <c r="AB69" s="29" t="str">
        <f t="shared" si="6"/>
        <v>Exclude</v>
      </c>
      <c r="AC69" s="12" t="s">
        <v>1379</v>
      </c>
    </row>
    <row r="70" spans="1:29" ht="72.5" x14ac:dyDescent="0.35">
      <c r="A70" s="44" t="s">
        <v>7</v>
      </c>
      <c r="B70" s="44" t="s">
        <v>106</v>
      </c>
      <c r="C70" s="44" t="s">
        <v>332</v>
      </c>
      <c r="D70" s="44" t="s">
        <v>519</v>
      </c>
      <c r="E70" s="44" t="s">
        <v>587</v>
      </c>
      <c r="F70" s="13" t="s">
        <v>692</v>
      </c>
      <c r="G70" s="12" t="s">
        <v>920</v>
      </c>
      <c r="H70" s="29" t="s">
        <v>1051</v>
      </c>
      <c r="I70" s="30"/>
      <c r="J70" s="30"/>
      <c r="K70" s="30"/>
      <c r="L70" s="30"/>
      <c r="M70" s="30"/>
      <c r="N70" s="30"/>
      <c r="O70" s="30"/>
      <c r="P70" s="30"/>
      <c r="Q70" s="30"/>
      <c r="R70" s="30"/>
      <c r="S70" s="30"/>
      <c r="T70" s="30"/>
      <c r="U70" s="30"/>
      <c r="X70" s="30"/>
      <c r="Y70" s="30"/>
      <c r="Z70" s="30"/>
      <c r="AA70" s="30"/>
      <c r="AB70" s="30"/>
      <c r="AC70" s="30"/>
    </row>
    <row r="71" spans="1:29" ht="58" x14ac:dyDescent="0.35">
      <c r="A71" s="44" t="s">
        <v>7</v>
      </c>
      <c r="B71" s="44" t="s">
        <v>46</v>
      </c>
      <c r="C71" s="44" t="s">
        <v>271</v>
      </c>
      <c r="D71" s="44" t="s">
        <v>489</v>
      </c>
      <c r="E71" s="44" t="s">
        <v>580</v>
      </c>
      <c r="F71" s="13" t="s">
        <v>631</v>
      </c>
      <c r="G71" s="12" t="s">
        <v>859</v>
      </c>
      <c r="H71" s="29" t="s">
        <v>1051</v>
      </c>
      <c r="I71" s="30"/>
      <c r="J71" s="30"/>
      <c r="K71" s="30"/>
      <c r="L71" s="30"/>
      <c r="M71" s="30"/>
      <c r="N71" s="30"/>
      <c r="O71" s="30"/>
      <c r="P71" s="30"/>
      <c r="Q71" s="30"/>
      <c r="R71" s="30"/>
      <c r="S71" s="30"/>
      <c r="T71" s="30"/>
      <c r="U71" s="30"/>
      <c r="X71" s="30"/>
      <c r="Y71" s="30"/>
      <c r="Z71" s="30"/>
      <c r="AA71" s="30"/>
      <c r="AB71" s="30"/>
      <c r="AC71" s="30"/>
    </row>
    <row r="72" spans="1:29" ht="116" x14ac:dyDescent="0.35">
      <c r="A72" s="44" t="s">
        <v>8</v>
      </c>
      <c r="B72" s="44" t="s">
        <v>51</v>
      </c>
      <c r="C72" s="44" t="s">
        <v>276</v>
      </c>
      <c r="D72" s="44" t="s">
        <v>460</v>
      </c>
      <c r="E72" s="44" t="s">
        <v>590</v>
      </c>
      <c r="F72" s="13" t="s">
        <v>636</v>
      </c>
      <c r="G72" s="12" t="s">
        <v>864</v>
      </c>
      <c r="H72" s="29" t="s">
        <v>1051</v>
      </c>
      <c r="I72" s="30"/>
      <c r="J72" s="30"/>
      <c r="K72" s="30"/>
      <c r="L72" s="30"/>
      <c r="M72" s="30"/>
      <c r="N72" s="30"/>
      <c r="O72" s="30"/>
      <c r="P72" s="30"/>
      <c r="Q72" s="30"/>
      <c r="R72" s="30"/>
      <c r="S72" s="30"/>
      <c r="T72" s="30"/>
      <c r="U72" s="30"/>
      <c r="X72" s="30"/>
      <c r="Y72" s="30"/>
      <c r="Z72" s="30"/>
      <c r="AA72" s="30"/>
      <c r="AB72" s="30"/>
      <c r="AC72" s="30"/>
    </row>
    <row r="73" spans="1:29" ht="58" x14ac:dyDescent="0.35">
      <c r="A73" s="44" t="s">
        <v>7</v>
      </c>
      <c r="B73" s="44" t="s">
        <v>201</v>
      </c>
      <c r="C73" s="44" t="s">
        <v>425</v>
      </c>
      <c r="D73" s="44" t="s">
        <v>564</v>
      </c>
      <c r="E73" s="44" t="s">
        <v>587</v>
      </c>
      <c r="F73" s="13" t="s">
        <v>788</v>
      </c>
      <c r="G73" s="12" t="s">
        <v>1016</v>
      </c>
      <c r="H73" s="12" t="s">
        <v>1352</v>
      </c>
      <c r="I73" s="12" t="s">
        <v>1052</v>
      </c>
      <c r="J73" s="10" t="s">
        <v>1055</v>
      </c>
      <c r="K73" s="12">
        <v>2</v>
      </c>
      <c r="L73" s="12">
        <v>2</v>
      </c>
      <c r="M73" s="12">
        <v>2</v>
      </c>
      <c r="N73" s="12">
        <v>2</v>
      </c>
      <c r="O73" s="12">
        <v>2</v>
      </c>
      <c r="P73" s="12">
        <v>2</v>
      </c>
      <c r="Q73" s="12">
        <v>2</v>
      </c>
      <c r="R73" s="12">
        <v>2</v>
      </c>
      <c r="S73" s="12">
        <v>2</v>
      </c>
      <c r="T73" s="12">
        <v>2</v>
      </c>
      <c r="U73" s="12">
        <v>2</v>
      </c>
      <c r="V73" s="12">
        <v>2</v>
      </c>
      <c r="W73" s="12">
        <v>2</v>
      </c>
      <c r="X73" s="12">
        <f>SUM(K73:W73)</f>
        <v>26</v>
      </c>
      <c r="Y73" s="12">
        <v>8</v>
      </c>
      <c r="Z73" s="12">
        <f>X73+Y73</f>
        <v>34</v>
      </c>
      <c r="AA73" s="28">
        <f>Z73/34</f>
        <v>1</v>
      </c>
      <c r="AB73" s="22" t="str">
        <f>IF(AND(Z73&gt;0.75, S73&lt;&gt;0, T73&lt;&gt;0, U73&lt;&gt;0), "Include", "Exclude")</f>
        <v>Include</v>
      </c>
      <c r="AC73" s="12"/>
    </row>
    <row r="74" spans="1:29" ht="58" x14ac:dyDescent="0.35">
      <c r="A74" s="44" t="s">
        <v>8</v>
      </c>
      <c r="B74" s="44" t="s">
        <v>89</v>
      </c>
      <c r="C74" s="44" t="s">
        <v>315</v>
      </c>
      <c r="D74" s="44" t="s">
        <v>513</v>
      </c>
      <c r="E74" s="44" t="s">
        <v>583</v>
      </c>
      <c r="F74" s="13" t="s">
        <v>675</v>
      </c>
      <c r="G74" s="12" t="s">
        <v>903</v>
      </c>
      <c r="H74" s="12" t="s">
        <v>1352</v>
      </c>
      <c r="I74" s="12" t="s">
        <v>1052</v>
      </c>
      <c r="J74" s="10" t="s">
        <v>1055</v>
      </c>
      <c r="K74" s="30"/>
      <c r="L74" s="30"/>
      <c r="M74" s="30"/>
      <c r="T74" s="12">
        <v>0</v>
      </c>
      <c r="X74" s="12">
        <f>SUM(K74:W74)</f>
        <v>0</v>
      </c>
      <c r="Y74" s="12">
        <v>0</v>
      </c>
      <c r="Z74" s="12">
        <f>X74+Y74</f>
        <v>0</v>
      </c>
      <c r="AA74" s="28">
        <f>Z74/34</f>
        <v>0</v>
      </c>
      <c r="AB74" s="29" t="str">
        <f>IF(AND(Z74&gt;0.75, S74&lt;&gt;0, T74&lt;&gt;0, U74&lt;&gt;0), "Include", "Exclude")</f>
        <v>Exclude</v>
      </c>
      <c r="AC74" s="12" t="s">
        <v>1379</v>
      </c>
    </row>
    <row r="75" spans="1:29" ht="72.5" x14ac:dyDescent="0.35">
      <c r="A75" s="44" t="s">
        <v>8</v>
      </c>
      <c r="B75" s="44" t="s">
        <v>167</v>
      </c>
      <c r="C75" s="44" t="s">
        <v>393</v>
      </c>
      <c r="D75" s="44" t="s">
        <v>471</v>
      </c>
      <c r="E75" s="44" t="s">
        <v>590</v>
      </c>
      <c r="F75" s="13" t="s">
        <v>754</v>
      </c>
      <c r="G75" s="12" t="s">
        <v>982</v>
      </c>
      <c r="H75" s="29" t="s">
        <v>1051</v>
      </c>
      <c r="I75" s="30"/>
      <c r="J75" s="30"/>
      <c r="K75" s="30"/>
      <c r="L75" s="30"/>
      <c r="M75" s="30"/>
      <c r="N75" s="30"/>
      <c r="O75" s="30"/>
      <c r="P75" s="30"/>
      <c r="Q75" s="30"/>
      <c r="R75" s="30"/>
      <c r="S75" s="30"/>
      <c r="T75" s="30"/>
      <c r="U75" s="30"/>
      <c r="X75" s="30"/>
      <c r="Y75" s="30"/>
      <c r="Z75" s="30"/>
      <c r="AA75" s="30"/>
      <c r="AB75" s="30"/>
      <c r="AC75" s="30"/>
    </row>
    <row r="76" spans="1:29" ht="72.5" x14ac:dyDescent="0.35">
      <c r="A76" s="44" t="s">
        <v>7</v>
      </c>
      <c r="B76" s="44" t="s">
        <v>15</v>
      </c>
      <c r="C76" s="44" t="s">
        <v>239</v>
      </c>
      <c r="D76" s="44" t="s">
        <v>463</v>
      </c>
      <c r="E76" s="44" t="s">
        <v>581</v>
      </c>
      <c r="F76" s="13" t="s">
        <v>599</v>
      </c>
      <c r="G76" s="12" t="s">
        <v>827</v>
      </c>
      <c r="H76" s="12" t="s">
        <v>1352</v>
      </c>
      <c r="I76" s="12" t="s">
        <v>1052</v>
      </c>
      <c r="J76" s="10" t="s">
        <v>1055</v>
      </c>
      <c r="K76" s="12">
        <v>2</v>
      </c>
      <c r="L76" s="12">
        <v>2</v>
      </c>
      <c r="M76" s="12">
        <v>2</v>
      </c>
      <c r="N76" s="12">
        <v>2</v>
      </c>
      <c r="O76" s="12">
        <v>2</v>
      </c>
      <c r="P76" s="12">
        <v>2</v>
      </c>
      <c r="Q76" s="12">
        <v>2</v>
      </c>
      <c r="R76" s="12">
        <v>2</v>
      </c>
      <c r="S76" s="12">
        <v>2</v>
      </c>
      <c r="T76" s="12">
        <v>2</v>
      </c>
      <c r="U76" s="12">
        <v>2</v>
      </c>
      <c r="V76" s="12">
        <v>2</v>
      </c>
      <c r="W76" s="12">
        <v>2</v>
      </c>
      <c r="X76" s="12">
        <f>SUM(K76:W76)</f>
        <v>26</v>
      </c>
      <c r="Y76" s="12">
        <v>8</v>
      </c>
      <c r="Z76" s="12">
        <f>X76+Y76</f>
        <v>34</v>
      </c>
      <c r="AA76" s="28">
        <f>Z76/34</f>
        <v>1</v>
      </c>
      <c r="AB76" s="22" t="str">
        <f>IF(AND(Z76&gt;0.75, S76&lt;&gt;0, T76&lt;&gt;0, U76&lt;&gt;0), "Include", "Exclude")</f>
        <v>Include</v>
      </c>
      <c r="AC76" s="12"/>
    </row>
    <row r="77" spans="1:29" ht="87" x14ac:dyDescent="0.35">
      <c r="A77" s="44" t="s">
        <v>8</v>
      </c>
      <c r="B77" s="44" t="s">
        <v>115</v>
      </c>
      <c r="C77" s="44" t="s">
        <v>340</v>
      </c>
      <c r="D77" s="44" t="s">
        <v>471</v>
      </c>
      <c r="E77" s="44" t="s">
        <v>587</v>
      </c>
      <c r="F77" s="13" t="s">
        <v>701</v>
      </c>
      <c r="G77" s="12" t="s">
        <v>929</v>
      </c>
      <c r="H77" s="29" t="s">
        <v>1051</v>
      </c>
      <c r="I77" s="30"/>
      <c r="J77" s="36"/>
      <c r="K77" s="30"/>
      <c r="L77" s="30"/>
      <c r="M77" s="30"/>
      <c r="N77" s="30"/>
      <c r="O77" s="30"/>
      <c r="P77" s="30"/>
      <c r="Q77" s="30"/>
      <c r="R77" s="30"/>
      <c r="S77" s="30"/>
      <c r="T77" s="30"/>
      <c r="U77" s="30"/>
      <c r="X77" s="30"/>
      <c r="Y77" s="30"/>
      <c r="Z77" s="30"/>
      <c r="AA77" s="30"/>
      <c r="AB77" s="30"/>
      <c r="AC77" s="30"/>
    </row>
    <row r="78" spans="1:29" ht="58" x14ac:dyDescent="0.35">
      <c r="A78" s="44" t="s">
        <v>8</v>
      </c>
      <c r="B78" s="44" t="s">
        <v>180</v>
      </c>
      <c r="C78" s="44" t="s">
        <v>406</v>
      </c>
      <c r="D78" s="44" t="s">
        <v>475</v>
      </c>
      <c r="E78" s="44" t="s">
        <v>590</v>
      </c>
      <c r="F78" s="13" t="s">
        <v>767</v>
      </c>
      <c r="G78" s="12" t="s">
        <v>995</v>
      </c>
      <c r="H78" s="12" t="s">
        <v>1352</v>
      </c>
      <c r="I78" s="12" t="s">
        <v>1052</v>
      </c>
      <c r="J78" s="10" t="s">
        <v>1055</v>
      </c>
      <c r="K78" s="12">
        <v>2</v>
      </c>
      <c r="L78" s="12">
        <v>2</v>
      </c>
      <c r="M78" s="12">
        <v>2</v>
      </c>
      <c r="N78" s="12">
        <v>2</v>
      </c>
      <c r="O78" s="12">
        <v>2</v>
      </c>
      <c r="P78" s="12">
        <v>2</v>
      </c>
      <c r="Q78" s="12">
        <v>2</v>
      </c>
      <c r="R78" s="12">
        <v>2</v>
      </c>
      <c r="S78" s="12">
        <v>2</v>
      </c>
      <c r="T78" s="12">
        <v>2</v>
      </c>
      <c r="U78" s="12">
        <v>2</v>
      </c>
      <c r="V78" s="12">
        <v>2</v>
      </c>
      <c r="W78" s="12">
        <v>2</v>
      </c>
      <c r="X78" s="12">
        <f>SUM(K78:W78)</f>
        <v>26</v>
      </c>
      <c r="Y78" s="12">
        <v>8</v>
      </c>
      <c r="Z78" s="12">
        <f>X78+Y78</f>
        <v>34</v>
      </c>
      <c r="AA78" s="28">
        <f>Z78/34</f>
        <v>1</v>
      </c>
      <c r="AB78" s="22" t="str">
        <f>IF(AND(Z78&gt;0.75, S78&lt;&gt;0, T78&lt;&gt;0, U78&lt;&gt;0), "Include", "Exclude")</f>
        <v>Include</v>
      </c>
      <c r="AC78" s="12"/>
    </row>
    <row r="79" spans="1:29" ht="58" x14ac:dyDescent="0.35">
      <c r="A79" s="44" t="s">
        <v>8</v>
      </c>
      <c r="B79" s="44" t="s">
        <v>80</v>
      </c>
      <c r="C79" s="44" t="s">
        <v>306</v>
      </c>
      <c r="D79" s="44" t="s">
        <v>472</v>
      </c>
      <c r="E79" s="44" t="s">
        <v>587</v>
      </c>
      <c r="F79" s="13" t="s">
        <v>666</v>
      </c>
      <c r="G79" s="12" t="s">
        <v>894</v>
      </c>
      <c r="H79" s="29" t="s">
        <v>1051</v>
      </c>
      <c r="I79" s="30" t="s">
        <v>1049</v>
      </c>
      <c r="J79" s="36"/>
      <c r="K79" s="30"/>
      <c r="L79" s="30"/>
      <c r="M79" s="30"/>
      <c r="N79" s="30"/>
      <c r="O79" s="30"/>
      <c r="P79" s="30"/>
      <c r="Q79" s="30"/>
      <c r="R79" s="30"/>
      <c r="S79" s="30"/>
      <c r="T79" s="30"/>
      <c r="U79" s="30"/>
      <c r="X79" s="30"/>
      <c r="Y79" s="30"/>
      <c r="Z79" s="30"/>
      <c r="AA79" s="30"/>
      <c r="AB79" s="30"/>
      <c r="AC79" s="30"/>
    </row>
    <row r="80" spans="1:29" ht="58" x14ac:dyDescent="0.35">
      <c r="A80" s="44" t="s">
        <v>7</v>
      </c>
      <c r="B80" s="44" t="s">
        <v>176</v>
      </c>
      <c r="C80" s="44" t="s">
        <v>402</v>
      </c>
      <c r="D80" s="44" t="s">
        <v>556</v>
      </c>
      <c r="E80" s="44" t="s">
        <v>580</v>
      </c>
      <c r="F80" s="13" t="s">
        <v>763</v>
      </c>
      <c r="G80" s="12" t="s">
        <v>991</v>
      </c>
      <c r="H80" s="12" t="s">
        <v>1352</v>
      </c>
      <c r="I80" s="12" t="s">
        <v>1052</v>
      </c>
      <c r="J80" s="10" t="s">
        <v>1055</v>
      </c>
      <c r="K80" s="12">
        <v>1</v>
      </c>
      <c r="L80" s="12">
        <v>2</v>
      </c>
      <c r="M80" s="12">
        <v>1</v>
      </c>
      <c r="N80" s="12">
        <v>2</v>
      </c>
      <c r="O80" s="12">
        <v>2</v>
      </c>
      <c r="P80" s="12">
        <v>1</v>
      </c>
      <c r="Q80" s="12">
        <v>2</v>
      </c>
      <c r="R80" s="12">
        <v>1</v>
      </c>
      <c r="S80" s="12">
        <v>2</v>
      </c>
      <c r="T80" s="12">
        <v>2</v>
      </c>
      <c r="U80" s="12">
        <v>2</v>
      </c>
      <c r="V80" s="12">
        <v>1</v>
      </c>
      <c r="W80" s="12">
        <v>1</v>
      </c>
      <c r="X80" s="12">
        <f>SUM(K80:W80)</f>
        <v>20</v>
      </c>
      <c r="Y80" s="12">
        <v>6</v>
      </c>
      <c r="Z80" s="12">
        <f>X80+Y80</f>
        <v>26</v>
      </c>
      <c r="AA80" s="28">
        <f>Z80/34</f>
        <v>0.76470588235294112</v>
      </c>
      <c r="AB80" s="22" t="str">
        <f>IF(AND(Z80&gt;0.75, S80&lt;&gt;0, T80&lt;&gt;0, U80&lt;&gt;0), "Include", "Exclude")</f>
        <v>Include</v>
      </c>
      <c r="AC80" s="12"/>
    </row>
    <row r="81" spans="1:29" ht="43.5" x14ac:dyDescent="0.35">
      <c r="A81" s="44" t="s">
        <v>7</v>
      </c>
      <c r="B81" s="44" t="s">
        <v>215</v>
      </c>
      <c r="C81" s="44" t="s">
        <v>439</v>
      </c>
      <c r="D81" s="44" t="s">
        <v>556</v>
      </c>
      <c r="E81" s="44" t="s">
        <v>580</v>
      </c>
      <c r="F81" s="13" t="s">
        <v>803</v>
      </c>
      <c r="G81" s="12" t="s">
        <v>1031</v>
      </c>
      <c r="H81" s="12" t="s">
        <v>1352</v>
      </c>
      <c r="I81" s="12" t="s">
        <v>1052</v>
      </c>
      <c r="J81" s="10" t="s">
        <v>1055</v>
      </c>
      <c r="K81" s="12">
        <v>1</v>
      </c>
      <c r="L81" s="12">
        <v>1</v>
      </c>
      <c r="M81" s="12">
        <v>2</v>
      </c>
      <c r="N81" s="12">
        <v>2</v>
      </c>
      <c r="O81" s="12">
        <v>1</v>
      </c>
      <c r="P81" s="12">
        <v>2</v>
      </c>
      <c r="Q81" s="12">
        <v>2</v>
      </c>
      <c r="R81" s="12">
        <v>1</v>
      </c>
      <c r="S81" s="12">
        <v>2</v>
      </c>
      <c r="T81" s="12">
        <v>2</v>
      </c>
      <c r="U81" s="12">
        <v>2</v>
      </c>
      <c r="V81" s="12">
        <v>1</v>
      </c>
      <c r="W81" s="12">
        <v>1</v>
      </c>
      <c r="X81" s="12">
        <f>SUM(K81:W81)</f>
        <v>20</v>
      </c>
      <c r="Y81" s="12">
        <v>6</v>
      </c>
      <c r="Z81" s="12">
        <f>X81+Y81</f>
        <v>26</v>
      </c>
      <c r="AA81" s="28">
        <f>Z81/34</f>
        <v>0.76470588235294112</v>
      </c>
      <c r="AB81" s="22" t="str">
        <f>IF(AND(Z81&gt;0.75, S81&lt;&gt;0, T81&lt;&gt;0, U81&lt;&gt;0), "Include", "Exclude")</f>
        <v>Include</v>
      </c>
      <c r="AC81" s="12"/>
    </row>
    <row r="82" spans="1:29" s="3" customFormat="1" ht="58" x14ac:dyDescent="0.35">
      <c r="A82" s="44" t="s">
        <v>8</v>
      </c>
      <c r="B82" s="44" t="s">
        <v>205</v>
      </c>
      <c r="C82" s="44" t="s">
        <v>1469</v>
      </c>
      <c r="D82" s="44" t="s">
        <v>503</v>
      </c>
      <c r="E82" s="44" t="s">
        <v>587</v>
      </c>
      <c r="F82" s="13" t="s">
        <v>792</v>
      </c>
      <c r="G82" s="12" t="s">
        <v>1020</v>
      </c>
      <c r="H82" s="12" t="s">
        <v>1352</v>
      </c>
      <c r="I82" s="12" t="s">
        <v>1052</v>
      </c>
      <c r="J82" s="10" t="s">
        <v>1055</v>
      </c>
      <c r="K82" s="30"/>
      <c r="L82" s="30"/>
      <c r="M82" s="30"/>
      <c r="N82" s="12"/>
      <c r="O82" s="12"/>
      <c r="P82" s="12"/>
      <c r="Q82" s="12"/>
      <c r="R82" s="12"/>
      <c r="S82" s="12"/>
      <c r="T82" s="12">
        <v>0</v>
      </c>
      <c r="U82" s="12"/>
      <c r="V82" s="12"/>
      <c r="W82" s="12"/>
      <c r="X82" s="12">
        <f>SUM(K82:W82)</f>
        <v>0</v>
      </c>
      <c r="Y82" s="12">
        <v>0</v>
      </c>
      <c r="Z82" s="12">
        <f>X82+Y82</f>
        <v>0</v>
      </c>
      <c r="AA82" s="28">
        <f>Z82/34</f>
        <v>0</v>
      </c>
      <c r="AB82" s="29" t="str">
        <f>IF(AND(Z82&gt;0.75, S82&lt;&gt;0, T82&lt;&gt;0, U82&lt;&gt;0), "Include", "Exclude")</f>
        <v>Exclude</v>
      </c>
      <c r="AC82" s="12" t="s">
        <v>1379</v>
      </c>
    </row>
    <row r="83" spans="1:29" ht="130.5" x14ac:dyDescent="0.35">
      <c r="A83" s="44" t="s">
        <v>8</v>
      </c>
      <c r="B83" s="44" t="s">
        <v>37</v>
      </c>
      <c r="C83" s="44" t="s">
        <v>262</v>
      </c>
      <c r="D83" s="44" t="s">
        <v>482</v>
      </c>
      <c r="E83" s="44" t="s">
        <v>582</v>
      </c>
      <c r="F83" s="13" t="s">
        <v>622</v>
      </c>
      <c r="G83" s="12" t="s">
        <v>850</v>
      </c>
      <c r="H83" s="29" t="s">
        <v>1051</v>
      </c>
      <c r="I83" s="30"/>
      <c r="J83" s="30"/>
      <c r="K83" s="30"/>
      <c r="L83" s="30"/>
      <c r="M83" s="30"/>
      <c r="N83" s="30"/>
      <c r="O83" s="30"/>
      <c r="P83" s="30"/>
      <c r="Q83" s="30"/>
      <c r="R83" s="30"/>
      <c r="S83" s="30"/>
      <c r="T83" s="30"/>
      <c r="U83" s="30"/>
      <c r="X83" s="30"/>
      <c r="Y83" s="30"/>
      <c r="Z83" s="30"/>
      <c r="AA83" s="30"/>
      <c r="AB83" s="30"/>
      <c r="AC83" s="30"/>
    </row>
    <row r="84" spans="1:29" ht="58" x14ac:dyDescent="0.35">
      <c r="A84" s="44" t="s">
        <v>7</v>
      </c>
      <c r="B84" s="44" t="s">
        <v>185</v>
      </c>
      <c r="C84" s="44" t="s">
        <v>1458</v>
      </c>
      <c r="D84" s="44" t="s">
        <v>560</v>
      </c>
      <c r="E84" s="44" t="s">
        <v>583</v>
      </c>
      <c r="F84" s="13" t="s">
        <v>772</v>
      </c>
      <c r="G84" s="12" t="s">
        <v>1000</v>
      </c>
      <c r="H84" s="12" t="s">
        <v>1352</v>
      </c>
      <c r="I84" s="12" t="s">
        <v>1052</v>
      </c>
      <c r="J84" s="10" t="s">
        <v>1055</v>
      </c>
      <c r="K84" s="30"/>
      <c r="L84" s="30"/>
      <c r="M84" s="30"/>
      <c r="T84" s="12">
        <v>0</v>
      </c>
      <c r="X84" s="12">
        <f>SUM(K84:W84)</f>
        <v>0</v>
      </c>
      <c r="Y84" s="12">
        <v>0</v>
      </c>
      <c r="Z84" s="12">
        <f>X84+Y84</f>
        <v>0</v>
      </c>
      <c r="AA84" s="28">
        <f>Z84/34</f>
        <v>0</v>
      </c>
      <c r="AB84" s="29" t="str">
        <f>IF(AND(Z84&gt;0.75, S84&lt;&gt;0, T84&lt;&gt;0, U84&lt;&gt;0), "Include", "Exclude")</f>
        <v>Exclude</v>
      </c>
      <c r="AC84" s="12" t="s">
        <v>1379</v>
      </c>
    </row>
    <row r="85" spans="1:29" ht="72.5" x14ac:dyDescent="0.35">
      <c r="A85" s="44" t="s">
        <v>8</v>
      </c>
      <c r="B85" s="44" t="s">
        <v>124</v>
      </c>
      <c r="C85" s="44" t="s">
        <v>349</v>
      </c>
      <c r="D85" s="44" t="s">
        <v>503</v>
      </c>
      <c r="E85" s="44" t="s">
        <v>590</v>
      </c>
      <c r="F85" s="13" t="s">
        <v>710</v>
      </c>
      <c r="G85" s="12" t="s">
        <v>938</v>
      </c>
      <c r="H85" s="29" t="s">
        <v>1051</v>
      </c>
      <c r="I85" s="30"/>
      <c r="J85" s="30"/>
      <c r="K85" s="30"/>
      <c r="L85" s="30"/>
      <c r="M85" s="30"/>
      <c r="N85" s="30"/>
      <c r="O85" s="30"/>
      <c r="P85" s="30"/>
      <c r="Q85" s="30"/>
      <c r="R85" s="30"/>
      <c r="S85" s="30"/>
      <c r="T85" s="30"/>
      <c r="U85" s="30"/>
      <c r="X85" s="30"/>
      <c r="Y85" s="30"/>
      <c r="Z85" s="30"/>
      <c r="AA85" s="30"/>
      <c r="AB85" s="30"/>
      <c r="AC85" s="30"/>
    </row>
    <row r="86" spans="1:29" ht="58" x14ac:dyDescent="0.35">
      <c r="A86" s="44" t="s">
        <v>7</v>
      </c>
      <c r="B86" s="44" t="s">
        <v>91</v>
      </c>
      <c r="C86" s="44" t="s">
        <v>317</v>
      </c>
      <c r="D86" s="44" t="s">
        <v>515</v>
      </c>
      <c r="E86" s="44" t="s">
        <v>590</v>
      </c>
      <c r="F86" s="13" t="s">
        <v>677</v>
      </c>
      <c r="G86" s="12" t="s">
        <v>905</v>
      </c>
      <c r="H86" s="29" t="s">
        <v>1051</v>
      </c>
      <c r="I86" s="30"/>
      <c r="J86" s="30"/>
      <c r="K86" s="30"/>
      <c r="L86" s="30"/>
      <c r="M86" s="30"/>
      <c r="N86" s="30"/>
      <c r="O86" s="30"/>
      <c r="P86" s="30"/>
      <c r="Q86" s="30"/>
      <c r="R86" s="30"/>
      <c r="S86" s="30"/>
      <c r="T86" s="30"/>
      <c r="U86" s="30"/>
      <c r="X86" s="30"/>
      <c r="Y86" s="30"/>
      <c r="Z86" s="30"/>
      <c r="AA86" s="30"/>
      <c r="AB86" s="30"/>
      <c r="AC86" s="30"/>
    </row>
    <row r="87" spans="1:29" ht="58" x14ac:dyDescent="0.35">
      <c r="A87" s="44" t="s">
        <v>8</v>
      </c>
      <c r="B87" s="44" t="s">
        <v>52</v>
      </c>
      <c r="C87" s="44" t="s">
        <v>277</v>
      </c>
      <c r="D87" s="44" t="s">
        <v>492</v>
      </c>
      <c r="E87" s="44" t="s">
        <v>583</v>
      </c>
      <c r="F87" s="13" t="s">
        <v>637</v>
      </c>
      <c r="G87" s="12" t="s">
        <v>865</v>
      </c>
      <c r="H87" s="29" t="s">
        <v>1051</v>
      </c>
      <c r="I87" s="30" t="s">
        <v>1049</v>
      </c>
      <c r="J87" s="30"/>
      <c r="K87" s="30"/>
      <c r="L87" s="30"/>
      <c r="M87" s="30"/>
      <c r="N87" s="30"/>
      <c r="O87" s="30"/>
      <c r="P87" s="30"/>
      <c r="Q87" s="30"/>
      <c r="R87" s="30"/>
      <c r="S87" s="30"/>
      <c r="T87" s="30"/>
      <c r="U87" s="30"/>
      <c r="X87" s="30"/>
      <c r="Y87" s="30"/>
      <c r="Z87" s="30"/>
      <c r="AA87" s="30"/>
      <c r="AB87" s="30"/>
      <c r="AC87" s="30"/>
    </row>
    <row r="88" spans="1:29" s="3" customFormat="1" ht="72.5" x14ac:dyDescent="0.35">
      <c r="A88" s="44" t="s">
        <v>7</v>
      </c>
      <c r="B88" s="44" t="s">
        <v>193</v>
      </c>
      <c r="C88" s="44" t="s">
        <v>417</v>
      </c>
      <c r="D88" s="44" t="s">
        <v>562</v>
      </c>
      <c r="E88" s="44" t="s">
        <v>590</v>
      </c>
      <c r="F88" s="13" t="s">
        <v>780</v>
      </c>
      <c r="G88" s="12" t="s">
        <v>1008</v>
      </c>
      <c r="H88" s="12" t="s">
        <v>1352</v>
      </c>
      <c r="I88" s="12" t="s">
        <v>1052</v>
      </c>
      <c r="J88" s="10" t="s">
        <v>1055</v>
      </c>
      <c r="K88" s="30"/>
      <c r="L88" s="30"/>
      <c r="M88" s="30"/>
      <c r="N88" s="12"/>
      <c r="O88" s="12"/>
      <c r="P88" s="12"/>
      <c r="Q88" s="12"/>
      <c r="R88" s="12"/>
      <c r="S88" s="12"/>
      <c r="T88" s="12">
        <v>0</v>
      </c>
      <c r="U88" s="12"/>
      <c r="V88" s="12"/>
      <c r="W88" s="12"/>
      <c r="X88" s="12">
        <f>SUM(K88:W88)</f>
        <v>0</v>
      </c>
      <c r="Y88" s="12">
        <v>0</v>
      </c>
      <c r="Z88" s="12">
        <f>X88+Y88</f>
        <v>0</v>
      </c>
      <c r="AA88" s="28">
        <f>Z88/34</f>
        <v>0</v>
      </c>
      <c r="AB88" s="29" t="str">
        <f>IF(AND(Z88&gt;0.75, S88&lt;&gt;0, T88&lt;&gt;0, U88&lt;&gt;0), "Include", "Exclude")</f>
        <v>Exclude</v>
      </c>
      <c r="AC88" s="12" t="s">
        <v>1379</v>
      </c>
    </row>
    <row r="89" spans="1:29" ht="72.5" x14ac:dyDescent="0.35">
      <c r="A89" s="44" t="s">
        <v>8</v>
      </c>
      <c r="B89" s="44" t="s">
        <v>231</v>
      </c>
      <c r="C89" s="44" t="s">
        <v>455</v>
      </c>
      <c r="D89" s="44" t="s">
        <v>472</v>
      </c>
      <c r="E89" s="44" t="s">
        <v>590</v>
      </c>
      <c r="F89" s="13" t="s">
        <v>819</v>
      </c>
      <c r="G89" s="12" t="s">
        <v>1047</v>
      </c>
      <c r="H89" s="12" t="s">
        <v>1352</v>
      </c>
      <c r="I89" s="12" t="s">
        <v>1052</v>
      </c>
      <c r="J89" s="10" t="s">
        <v>1055</v>
      </c>
      <c r="K89" s="12">
        <v>1</v>
      </c>
      <c r="L89" s="12">
        <v>2</v>
      </c>
      <c r="M89" s="12">
        <v>2</v>
      </c>
      <c r="N89" s="12">
        <v>2</v>
      </c>
      <c r="O89" s="12">
        <v>2</v>
      </c>
      <c r="P89" s="12">
        <v>2</v>
      </c>
      <c r="Q89" s="12">
        <v>2</v>
      </c>
      <c r="R89" s="12">
        <v>2</v>
      </c>
      <c r="S89" s="12">
        <v>2</v>
      </c>
      <c r="T89" s="12">
        <v>2</v>
      </c>
      <c r="U89" s="12">
        <v>2</v>
      </c>
      <c r="V89" s="12">
        <v>2</v>
      </c>
      <c r="W89" s="12">
        <v>2</v>
      </c>
      <c r="X89" s="12">
        <f>SUM(K89:W89)</f>
        <v>25</v>
      </c>
      <c r="Y89" s="12">
        <v>8</v>
      </c>
      <c r="Z89" s="12">
        <f>X89+Y89</f>
        <v>33</v>
      </c>
      <c r="AA89" s="28">
        <f>Z89/34</f>
        <v>0.97058823529411764</v>
      </c>
      <c r="AB89" s="22" t="str">
        <f>IF(AND(Z89&gt;0.75, S89&lt;&gt;0, T89&lt;&gt;0, U89&lt;&gt;0), "Include", "Exclude")</f>
        <v>Include</v>
      </c>
      <c r="AC89" s="12"/>
    </row>
    <row r="90" spans="1:29" ht="101.5" x14ac:dyDescent="0.35">
      <c r="A90" s="44" t="s">
        <v>7</v>
      </c>
      <c r="B90" s="44" t="s">
        <v>111</v>
      </c>
      <c r="C90" s="44" t="s">
        <v>337</v>
      </c>
      <c r="D90" s="44" t="s">
        <v>522</v>
      </c>
      <c r="E90" s="44" t="s">
        <v>582</v>
      </c>
      <c r="F90" s="13" t="s">
        <v>697</v>
      </c>
      <c r="G90" s="12" t="s">
        <v>925</v>
      </c>
      <c r="H90" s="12" t="s">
        <v>1352</v>
      </c>
      <c r="I90" s="12" t="s">
        <v>1052</v>
      </c>
      <c r="J90" s="10" t="s">
        <v>1055</v>
      </c>
      <c r="K90" s="30"/>
      <c r="L90" s="30"/>
      <c r="M90" s="30"/>
      <c r="T90" s="12">
        <v>0</v>
      </c>
      <c r="X90" s="12">
        <f>SUM(K90:W90)</f>
        <v>0</v>
      </c>
      <c r="Y90" s="12">
        <v>0</v>
      </c>
      <c r="Z90" s="12">
        <f>X90+Y90</f>
        <v>0</v>
      </c>
      <c r="AA90" s="28">
        <f>Z90/34</f>
        <v>0</v>
      </c>
      <c r="AB90" s="29" t="str">
        <f>IF(AND(Z90&gt;0.75, S90&lt;&gt;0, T90&lt;&gt;0, U90&lt;&gt;0), "Include", "Exclude")</f>
        <v>Exclude</v>
      </c>
      <c r="AC90" s="12" t="s">
        <v>1379</v>
      </c>
    </row>
    <row r="91" spans="1:29" ht="72.5" x14ac:dyDescent="0.35">
      <c r="A91" s="44" t="s">
        <v>8</v>
      </c>
      <c r="B91" s="44" t="s">
        <v>86</v>
      </c>
      <c r="C91" s="44" t="s">
        <v>312</v>
      </c>
      <c r="D91" s="44" t="s">
        <v>510</v>
      </c>
      <c r="E91" s="44" t="s">
        <v>581</v>
      </c>
      <c r="F91" s="13" t="s">
        <v>672</v>
      </c>
      <c r="G91" s="12" t="s">
        <v>900</v>
      </c>
      <c r="H91" s="29" t="s">
        <v>1051</v>
      </c>
      <c r="I91" s="30"/>
      <c r="J91" s="30"/>
      <c r="K91" s="30"/>
      <c r="L91" s="30"/>
      <c r="M91" s="30"/>
      <c r="N91" s="30"/>
      <c r="O91" s="30"/>
      <c r="P91" s="30"/>
      <c r="Q91" s="30"/>
      <c r="R91" s="30"/>
      <c r="S91" s="30"/>
      <c r="T91" s="30"/>
      <c r="U91" s="30"/>
      <c r="V91" s="30"/>
      <c r="W91" s="30"/>
      <c r="X91" s="30"/>
      <c r="Y91" s="30"/>
      <c r="Z91" s="30"/>
      <c r="AA91" s="30"/>
      <c r="AB91" s="30"/>
      <c r="AC91" s="30"/>
    </row>
    <row r="92" spans="1:29" ht="58" x14ac:dyDescent="0.35">
      <c r="A92" s="44" t="s">
        <v>7</v>
      </c>
      <c r="B92" s="44" t="s">
        <v>59</v>
      </c>
      <c r="C92" s="44" t="s">
        <v>285</v>
      </c>
      <c r="D92" s="44" t="s">
        <v>497</v>
      </c>
      <c r="E92" s="44" t="s">
        <v>590</v>
      </c>
      <c r="F92" s="13" t="s">
        <v>645</v>
      </c>
      <c r="G92" s="12" t="s">
        <v>873</v>
      </c>
      <c r="H92" s="12" t="s">
        <v>1352</v>
      </c>
      <c r="I92" s="12" t="s">
        <v>1052</v>
      </c>
      <c r="J92" s="10" t="s">
        <v>1055</v>
      </c>
      <c r="K92" s="30"/>
      <c r="L92" s="30"/>
      <c r="M92" s="30"/>
      <c r="T92" s="12">
        <v>0</v>
      </c>
      <c r="X92" s="12">
        <f>SUM(K92:W92)</f>
        <v>0</v>
      </c>
      <c r="Y92" s="12">
        <v>0</v>
      </c>
      <c r="Z92" s="12">
        <f>X92+Y92</f>
        <v>0</v>
      </c>
      <c r="AA92" s="28">
        <f>Z92/34</f>
        <v>0</v>
      </c>
      <c r="AB92" s="29" t="str">
        <f>IF(AND(Z92&gt;0.75, S92&lt;&gt;0, T92&lt;&gt;0, U92&lt;&gt;0), "Include", "Exclude")</f>
        <v>Exclude</v>
      </c>
      <c r="AC92" s="12" t="s">
        <v>1379</v>
      </c>
    </row>
    <row r="93" spans="1:29" ht="43.5" x14ac:dyDescent="0.35">
      <c r="A93" s="44" t="s">
        <v>7</v>
      </c>
      <c r="B93" s="44" t="s">
        <v>119</v>
      </c>
      <c r="C93" s="44" t="s">
        <v>344</v>
      </c>
      <c r="D93" s="44" t="s">
        <v>524</v>
      </c>
      <c r="E93" s="44" t="s">
        <v>583</v>
      </c>
      <c r="F93" s="13" t="s">
        <v>705</v>
      </c>
      <c r="G93" s="12" t="s">
        <v>933</v>
      </c>
      <c r="H93" s="12" t="s">
        <v>1352</v>
      </c>
      <c r="I93" s="12" t="s">
        <v>1053</v>
      </c>
      <c r="J93" s="10" t="s">
        <v>1055</v>
      </c>
      <c r="K93" s="12">
        <v>2</v>
      </c>
      <c r="L93" s="12">
        <v>2</v>
      </c>
      <c r="M93" s="12">
        <v>1</v>
      </c>
      <c r="N93" s="12">
        <v>0</v>
      </c>
      <c r="O93" s="12">
        <v>0</v>
      </c>
      <c r="P93" s="12">
        <v>1</v>
      </c>
      <c r="Q93" s="12">
        <v>2</v>
      </c>
      <c r="R93" s="12">
        <v>2</v>
      </c>
      <c r="S93" s="12">
        <v>2</v>
      </c>
      <c r="T93" s="12">
        <v>2</v>
      </c>
      <c r="U93" s="12">
        <v>2</v>
      </c>
      <c r="V93" s="12">
        <v>1</v>
      </c>
      <c r="W93" s="12">
        <v>1</v>
      </c>
      <c r="X93" s="12">
        <f>SUM(K93:W93)</f>
        <v>18</v>
      </c>
      <c r="Y93" s="12">
        <v>5</v>
      </c>
      <c r="Z93" s="12">
        <f>X93+Y93</f>
        <v>23</v>
      </c>
      <c r="AA93" s="28">
        <f>Z93/34</f>
        <v>0.67647058823529416</v>
      </c>
      <c r="AB93" s="22" t="s">
        <v>1456</v>
      </c>
      <c r="AC93" s="12"/>
    </row>
    <row r="94" spans="1:29" ht="58" x14ac:dyDescent="0.35">
      <c r="A94" s="44" t="s">
        <v>7</v>
      </c>
      <c r="B94" s="44" t="s">
        <v>121</v>
      </c>
      <c r="C94" s="44" t="s">
        <v>346</v>
      </c>
      <c r="D94" s="44" t="s">
        <v>525</v>
      </c>
      <c r="E94" s="44" t="s">
        <v>580</v>
      </c>
      <c r="F94" s="13" t="s">
        <v>707</v>
      </c>
      <c r="G94" s="12" t="s">
        <v>935</v>
      </c>
      <c r="H94" s="12" t="s">
        <v>1352</v>
      </c>
      <c r="I94" s="12" t="s">
        <v>1052</v>
      </c>
      <c r="J94" s="10" t="s">
        <v>1055</v>
      </c>
      <c r="K94" s="12">
        <v>0</v>
      </c>
      <c r="L94" s="12">
        <v>1</v>
      </c>
      <c r="M94" s="12">
        <v>1</v>
      </c>
      <c r="N94" s="12">
        <v>1</v>
      </c>
      <c r="O94" s="12">
        <v>0</v>
      </c>
      <c r="P94" s="12">
        <v>1</v>
      </c>
      <c r="Q94" s="12">
        <v>1</v>
      </c>
      <c r="R94" s="12">
        <v>1</v>
      </c>
      <c r="S94" s="12">
        <v>2</v>
      </c>
      <c r="T94" s="12">
        <v>2</v>
      </c>
      <c r="U94" s="12">
        <v>1</v>
      </c>
      <c r="V94" s="12">
        <v>0</v>
      </c>
      <c r="W94" s="12">
        <v>0</v>
      </c>
      <c r="X94" s="12">
        <f>SUM(K94:W94)</f>
        <v>11</v>
      </c>
      <c r="Y94" s="12">
        <v>2</v>
      </c>
      <c r="Z94" s="12">
        <f>X94+Y94</f>
        <v>13</v>
      </c>
      <c r="AA94" s="28">
        <f>Z94/34</f>
        <v>0.38235294117647056</v>
      </c>
      <c r="AB94" s="29" t="s">
        <v>1462</v>
      </c>
      <c r="AC94" s="12" t="s">
        <v>1464</v>
      </c>
    </row>
    <row r="95" spans="1:29" ht="43.5" x14ac:dyDescent="0.35">
      <c r="A95" s="44" t="s">
        <v>7</v>
      </c>
      <c r="B95" s="44" t="s">
        <v>129</v>
      </c>
      <c r="C95" s="44" t="s">
        <v>355</v>
      </c>
      <c r="D95" s="44" t="s">
        <v>530</v>
      </c>
      <c r="E95" s="44" t="s">
        <v>582</v>
      </c>
      <c r="F95" s="13" t="s">
        <v>716</v>
      </c>
      <c r="G95" s="12" t="s">
        <v>944</v>
      </c>
      <c r="H95" s="29" t="s">
        <v>1051</v>
      </c>
      <c r="I95" s="30"/>
      <c r="J95" s="30"/>
      <c r="K95" s="30"/>
      <c r="L95" s="30"/>
      <c r="M95" s="30"/>
      <c r="N95" s="30"/>
      <c r="O95" s="30"/>
      <c r="P95" s="30"/>
      <c r="Q95" s="30"/>
      <c r="R95" s="30"/>
      <c r="S95" s="30"/>
      <c r="T95" s="30"/>
      <c r="U95" s="30"/>
      <c r="V95" s="30"/>
      <c r="W95" s="30"/>
      <c r="X95" s="30"/>
      <c r="Y95" s="30"/>
      <c r="Z95" s="30"/>
      <c r="AA95" s="30"/>
      <c r="AB95" s="30"/>
      <c r="AC95" s="30"/>
    </row>
    <row r="96" spans="1:29" ht="58" x14ac:dyDescent="0.35">
      <c r="A96" s="44" t="s">
        <v>7</v>
      </c>
      <c r="B96" s="44" t="s">
        <v>146</v>
      </c>
      <c r="C96" s="44" t="s">
        <v>372</v>
      </c>
      <c r="D96" s="44" t="s">
        <v>536</v>
      </c>
      <c r="E96" s="44" t="s">
        <v>587</v>
      </c>
      <c r="F96" s="13" t="s">
        <v>733</v>
      </c>
      <c r="G96" s="12" t="s">
        <v>961</v>
      </c>
      <c r="H96" s="12" t="s">
        <v>1352</v>
      </c>
      <c r="I96" s="12" t="s">
        <v>1052</v>
      </c>
      <c r="J96" s="10" t="s">
        <v>1055</v>
      </c>
      <c r="K96" s="30"/>
      <c r="L96" s="30"/>
      <c r="M96" s="30"/>
      <c r="S96" s="12">
        <v>0</v>
      </c>
      <c r="X96" s="12">
        <f>SUM(K96:W96)</f>
        <v>0</v>
      </c>
      <c r="Y96" s="12">
        <v>0</v>
      </c>
      <c r="Z96" s="12">
        <f>X96+Y96</f>
        <v>0</v>
      </c>
      <c r="AA96" s="28">
        <f>Z96/34</f>
        <v>0</v>
      </c>
      <c r="AB96" s="29" t="str">
        <f>IF(AND(Z96&gt;0.75, S96&lt;&gt;0, T96&lt;&gt;0, U96&lt;&gt;0), "Include", "Exclude")</f>
        <v>Exclude</v>
      </c>
      <c r="AC96" s="12" t="s">
        <v>1378</v>
      </c>
    </row>
    <row r="97" spans="1:29" ht="116" x14ac:dyDescent="0.35">
      <c r="A97" s="44" t="s">
        <v>7</v>
      </c>
      <c r="B97" s="44" t="s">
        <v>108</v>
      </c>
      <c r="C97" s="44" t="s">
        <v>334</v>
      </c>
      <c r="D97" s="44" t="s">
        <v>521</v>
      </c>
      <c r="E97" s="44" t="s">
        <v>587</v>
      </c>
      <c r="F97" s="13" t="s">
        <v>694</v>
      </c>
      <c r="G97" s="12" t="s">
        <v>922</v>
      </c>
      <c r="H97" s="12" t="s">
        <v>1352</v>
      </c>
      <c r="I97" s="12" t="s">
        <v>1052</v>
      </c>
      <c r="J97" s="10" t="s">
        <v>1055</v>
      </c>
      <c r="K97" s="30"/>
      <c r="L97" s="30"/>
      <c r="M97" s="30"/>
      <c r="T97" s="12">
        <v>0</v>
      </c>
      <c r="X97" s="12">
        <f>SUM(K97:W97)</f>
        <v>0</v>
      </c>
      <c r="Y97" s="12">
        <v>0</v>
      </c>
      <c r="Z97" s="12">
        <f>X97+Y97</f>
        <v>0</v>
      </c>
      <c r="AA97" s="28">
        <f>Z97/34</f>
        <v>0</v>
      </c>
      <c r="AB97" s="29" t="str">
        <f>IF(AND(Z97&gt;0.75, S97&lt;&gt;0, T97&lt;&gt;0, U97&lt;&gt;0), "Include", "Exclude")</f>
        <v>Exclude</v>
      </c>
      <c r="AC97" s="12" t="s">
        <v>1379</v>
      </c>
    </row>
    <row r="98" spans="1:29" ht="43.5" x14ac:dyDescent="0.35">
      <c r="A98" s="44" t="s">
        <v>7</v>
      </c>
      <c r="B98" s="44" t="s">
        <v>68</v>
      </c>
      <c r="C98" s="44" t="s">
        <v>294</v>
      </c>
      <c r="D98" s="44" t="s">
        <v>496</v>
      </c>
      <c r="E98" s="44" t="s">
        <v>587</v>
      </c>
      <c r="F98" s="13" t="s">
        <v>654</v>
      </c>
      <c r="G98" s="12" t="s">
        <v>882</v>
      </c>
      <c r="H98" s="29" t="s">
        <v>1051</v>
      </c>
      <c r="I98" s="30"/>
      <c r="J98" s="30"/>
      <c r="K98" s="30"/>
      <c r="L98" s="30"/>
      <c r="M98" s="30"/>
      <c r="N98" s="30"/>
      <c r="O98" s="30"/>
      <c r="P98" s="30"/>
      <c r="Q98" s="30"/>
      <c r="R98" s="30"/>
      <c r="S98" s="30"/>
      <c r="T98" s="30"/>
      <c r="U98" s="30"/>
      <c r="V98" s="30"/>
      <c r="W98" s="30"/>
      <c r="X98" s="30"/>
      <c r="Y98" s="30"/>
      <c r="Z98" s="30"/>
      <c r="AA98" s="30"/>
      <c r="AB98" s="30"/>
      <c r="AC98" s="30"/>
    </row>
    <row r="99" spans="1:29" ht="101.5" x14ac:dyDescent="0.35">
      <c r="A99" s="44" t="s">
        <v>8</v>
      </c>
      <c r="B99" s="44" t="s">
        <v>23</v>
      </c>
      <c r="C99" s="44" t="s">
        <v>248</v>
      </c>
      <c r="D99" s="44" t="s">
        <v>471</v>
      </c>
      <c r="E99" s="44" t="s">
        <v>582</v>
      </c>
      <c r="F99" s="13" t="s">
        <v>608</v>
      </c>
      <c r="G99" s="12" t="s">
        <v>836</v>
      </c>
      <c r="H99" s="29" t="s">
        <v>1051</v>
      </c>
      <c r="I99" s="30"/>
      <c r="J99" s="30"/>
      <c r="K99" s="30"/>
      <c r="L99" s="30"/>
      <c r="M99" s="30"/>
      <c r="N99" s="30"/>
      <c r="O99" s="30"/>
      <c r="P99" s="30"/>
      <c r="Q99" s="30"/>
      <c r="R99" s="30"/>
      <c r="S99" s="30"/>
      <c r="T99" s="30"/>
      <c r="U99" s="30"/>
      <c r="V99" s="30"/>
      <c r="W99" s="30"/>
      <c r="X99" s="30"/>
      <c r="Y99" s="30"/>
      <c r="Z99" s="30"/>
      <c r="AA99" s="30"/>
      <c r="AB99" s="30"/>
      <c r="AC99" s="30"/>
    </row>
    <row r="100" spans="1:29" ht="87" x14ac:dyDescent="0.35">
      <c r="A100" s="44" t="s">
        <v>7</v>
      </c>
      <c r="B100" s="44" t="s">
        <v>101</v>
      </c>
      <c r="C100" s="44" t="s">
        <v>327</v>
      </c>
      <c r="D100" s="44" t="s">
        <v>516</v>
      </c>
      <c r="E100" s="44" t="s">
        <v>583</v>
      </c>
      <c r="F100" s="13" t="s">
        <v>687</v>
      </c>
      <c r="G100" s="12" t="s">
        <v>915</v>
      </c>
      <c r="H100" s="29" t="s">
        <v>1051</v>
      </c>
      <c r="I100" s="30"/>
      <c r="J100" s="30"/>
      <c r="K100" s="30"/>
      <c r="L100" s="30"/>
      <c r="M100" s="30"/>
      <c r="N100" s="30"/>
      <c r="O100" s="30"/>
      <c r="P100" s="30"/>
      <c r="Q100" s="30"/>
      <c r="R100" s="30"/>
      <c r="S100" s="30"/>
      <c r="T100" s="30"/>
      <c r="U100" s="30"/>
      <c r="V100" s="30"/>
      <c r="W100" s="30"/>
      <c r="X100" s="30"/>
      <c r="Y100" s="30"/>
      <c r="Z100" s="30"/>
      <c r="AA100" s="30"/>
      <c r="AB100" s="30"/>
      <c r="AC100" s="30"/>
    </row>
    <row r="101" spans="1:29" ht="87" x14ac:dyDescent="0.35">
      <c r="A101" s="44" t="s">
        <v>8</v>
      </c>
      <c r="B101" s="44" t="s">
        <v>67</v>
      </c>
      <c r="C101" s="44" t="s">
        <v>293</v>
      </c>
      <c r="D101" s="44" t="s">
        <v>492</v>
      </c>
      <c r="E101" s="44" t="s">
        <v>582</v>
      </c>
      <c r="F101" s="13" t="s">
        <v>653</v>
      </c>
      <c r="G101" s="12" t="s">
        <v>881</v>
      </c>
      <c r="H101" s="12" t="s">
        <v>1352</v>
      </c>
      <c r="I101" s="12" t="s">
        <v>1052</v>
      </c>
      <c r="J101" s="10" t="s">
        <v>1055</v>
      </c>
      <c r="K101" s="30"/>
      <c r="L101" s="30"/>
      <c r="M101" s="30"/>
      <c r="T101" s="12">
        <v>0</v>
      </c>
      <c r="X101" s="12">
        <f>SUM(K101:W101)</f>
        <v>0</v>
      </c>
      <c r="Y101" s="12">
        <v>0</v>
      </c>
      <c r="Z101" s="12">
        <f>X101+Y101</f>
        <v>0</v>
      </c>
      <c r="AA101" s="28">
        <f>Z101/34</f>
        <v>0</v>
      </c>
      <c r="AB101" s="29" t="str">
        <f>IF(AND(Z101&gt;0.75, S101&lt;&gt;0, T101&lt;&gt;0, U101&lt;&gt;0), "Include", "Exclude")</f>
        <v>Exclude</v>
      </c>
      <c r="AC101" s="12" t="s">
        <v>1379</v>
      </c>
    </row>
    <row r="102" spans="1:29" ht="87" x14ac:dyDescent="0.35">
      <c r="A102" s="44" t="s">
        <v>8</v>
      </c>
      <c r="B102" s="44" t="s">
        <v>35</v>
      </c>
      <c r="C102" s="44" t="s">
        <v>260</v>
      </c>
      <c r="D102" s="44" t="s">
        <v>481</v>
      </c>
      <c r="E102" s="44" t="s">
        <v>583</v>
      </c>
      <c r="F102" s="13" t="s">
        <v>620</v>
      </c>
      <c r="G102" s="12" t="s">
        <v>848</v>
      </c>
      <c r="H102" s="29" t="s">
        <v>1051</v>
      </c>
      <c r="I102" s="30"/>
      <c r="J102" s="30"/>
      <c r="K102" s="30"/>
      <c r="L102" s="30"/>
      <c r="M102" s="30"/>
      <c r="N102" s="30"/>
      <c r="O102" s="30"/>
      <c r="P102" s="30"/>
      <c r="Q102" s="30"/>
      <c r="R102" s="30"/>
      <c r="S102" s="30"/>
      <c r="T102" s="30"/>
      <c r="U102" s="30"/>
      <c r="V102" s="30"/>
      <c r="W102" s="30"/>
      <c r="X102" s="30"/>
      <c r="Y102" s="30"/>
      <c r="Z102" s="30"/>
      <c r="AA102" s="30"/>
      <c r="AB102" s="30"/>
      <c r="AC102" s="30"/>
    </row>
    <row r="103" spans="1:29" ht="43.5" x14ac:dyDescent="0.35">
      <c r="A103" s="44" t="s">
        <v>7</v>
      </c>
      <c r="B103" s="44" t="s">
        <v>29</v>
      </c>
      <c r="C103" s="44" t="s">
        <v>254</v>
      </c>
      <c r="D103" s="44" t="s">
        <v>476</v>
      </c>
      <c r="E103" s="44" t="s">
        <v>590</v>
      </c>
      <c r="F103" s="13" t="s">
        <v>614</v>
      </c>
      <c r="G103" s="12" t="s">
        <v>842</v>
      </c>
      <c r="H103" s="29" t="s">
        <v>1051</v>
      </c>
      <c r="I103" s="30"/>
      <c r="J103" s="30"/>
      <c r="K103" s="30"/>
      <c r="L103" s="30"/>
      <c r="M103" s="30"/>
      <c r="N103" s="30"/>
      <c r="O103" s="30"/>
      <c r="P103" s="30"/>
      <c r="Q103" s="30"/>
      <c r="R103" s="30"/>
      <c r="S103" s="30"/>
      <c r="T103" s="30"/>
      <c r="U103" s="30"/>
      <c r="V103" s="30"/>
      <c r="W103" s="30"/>
      <c r="X103" s="30"/>
      <c r="Y103" s="30"/>
      <c r="Z103" s="30"/>
      <c r="AA103" s="30"/>
      <c r="AB103" s="30"/>
      <c r="AC103" s="30"/>
    </row>
    <row r="104" spans="1:29" ht="72.5" x14ac:dyDescent="0.35">
      <c r="A104" s="44" t="s">
        <v>7</v>
      </c>
      <c r="B104" s="44" t="s">
        <v>10</v>
      </c>
      <c r="C104" s="44" t="s">
        <v>233</v>
      </c>
      <c r="D104" s="44" t="s">
        <v>457</v>
      </c>
      <c r="E104" s="44" t="s">
        <v>581</v>
      </c>
      <c r="F104" s="13" t="s">
        <v>593</v>
      </c>
      <c r="G104" s="12" t="s">
        <v>821</v>
      </c>
      <c r="H104" s="29" t="s">
        <v>1051</v>
      </c>
      <c r="I104" s="30"/>
      <c r="J104" s="30"/>
      <c r="K104" s="30"/>
      <c r="L104" s="30"/>
      <c r="M104" s="30"/>
      <c r="N104" s="30"/>
      <c r="O104" s="30"/>
      <c r="P104" s="30"/>
      <c r="Q104" s="30"/>
      <c r="R104" s="30"/>
      <c r="S104" s="30"/>
      <c r="T104" s="30"/>
      <c r="U104" s="30"/>
      <c r="V104" s="30"/>
      <c r="W104" s="30"/>
      <c r="X104" s="30"/>
      <c r="Y104" s="30"/>
      <c r="Z104" s="30"/>
      <c r="AA104" s="30"/>
      <c r="AB104" s="30"/>
      <c r="AC104" s="30"/>
    </row>
    <row r="105" spans="1:29" ht="101.5" x14ac:dyDescent="0.35">
      <c r="A105" s="44" t="s">
        <v>7</v>
      </c>
      <c r="B105" s="44" t="s">
        <v>49</v>
      </c>
      <c r="C105" s="44" t="s">
        <v>274</v>
      </c>
      <c r="D105" s="44" t="s">
        <v>491</v>
      </c>
      <c r="E105" s="44" t="s">
        <v>580</v>
      </c>
      <c r="F105" s="13" t="s">
        <v>634</v>
      </c>
      <c r="G105" s="12" t="s">
        <v>862</v>
      </c>
      <c r="H105" s="29" t="s">
        <v>1051</v>
      </c>
      <c r="I105" s="30"/>
      <c r="J105" s="30"/>
      <c r="K105" s="30"/>
      <c r="L105" s="30"/>
      <c r="M105" s="30"/>
      <c r="N105" s="30"/>
      <c r="O105" s="30"/>
      <c r="P105" s="30"/>
      <c r="Q105" s="30"/>
      <c r="R105" s="30"/>
      <c r="S105" s="30"/>
      <c r="T105" s="30"/>
      <c r="U105" s="30"/>
      <c r="V105" s="30"/>
      <c r="W105" s="30"/>
      <c r="X105" s="30"/>
      <c r="Y105" s="30"/>
      <c r="Z105" s="30"/>
      <c r="AA105" s="30"/>
      <c r="AB105" s="30"/>
      <c r="AC105" s="30"/>
    </row>
    <row r="106" spans="1:29" ht="43.5" x14ac:dyDescent="0.35">
      <c r="A106" s="44" t="s">
        <v>7</v>
      </c>
      <c r="B106" s="44" t="s">
        <v>223</v>
      </c>
      <c r="C106" s="44" t="s">
        <v>447</v>
      </c>
      <c r="D106" s="44" t="s">
        <v>576</v>
      </c>
      <c r="E106" s="44" t="s">
        <v>583</v>
      </c>
      <c r="F106" s="13" t="s">
        <v>811</v>
      </c>
      <c r="G106" s="12" t="s">
        <v>1039</v>
      </c>
      <c r="H106" s="12" t="s">
        <v>1352</v>
      </c>
      <c r="I106" s="12" t="s">
        <v>1052</v>
      </c>
      <c r="J106" s="10" t="s">
        <v>1055</v>
      </c>
      <c r="K106" s="30"/>
      <c r="L106" s="30"/>
      <c r="M106" s="30"/>
      <c r="X106" s="12">
        <f>SUM(K106:W106)</f>
        <v>0</v>
      </c>
      <c r="Y106" s="12">
        <v>0</v>
      </c>
      <c r="Z106" s="12">
        <f>X106+Y106</f>
        <v>0</v>
      </c>
      <c r="AA106" s="28">
        <f>Z106/34</f>
        <v>0</v>
      </c>
      <c r="AB106" s="29" t="str">
        <f>IF(AND(Z106&gt;0.75, S106&lt;&gt;0, T106&lt;&gt;0, U106&lt;&gt;0), "Include", "Exclude")</f>
        <v>Exclude</v>
      </c>
      <c r="AC106" s="12" t="s">
        <v>1466</v>
      </c>
    </row>
    <row r="107" spans="1:29" ht="87" x14ac:dyDescent="0.35">
      <c r="A107" s="44" t="s">
        <v>7</v>
      </c>
      <c r="B107" s="44" t="s">
        <v>227</v>
      </c>
      <c r="C107" s="44" t="s">
        <v>451</v>
      </c>
      <c r="D107" s="44" t="s">
        <v>537</v>
      </c>
      <c r="E107" s="44" t="s">
        <v>583</v>
      </c>
      <c r="F107" s="13" t="s">
        <v>815</v>
      </c>
      <c r="G107" s="12" t="s">
        <v>1043</v>
      </c>
      <c r="H107" s="29" t="s">
        <v>1051</v>
      </c>
      <c r="I107" s="30"/>
      <c r="J107" s="30"/>
      <c r="K107" s="30"/>
      <c r="L107" s="30"/>
      <c r="M107" s="30"/>
      <c r="N107" s="30"/>
      <c r="O107" s="30"/>
      <c r="P107" s="30"/>
      <c r="Q107" s="30"/>
      <c r="R107" s="30"/>
      <c r="S107" s="30"/>
      <c r="T107" s="30"/>
      <c r="U107" s="30"/>
      <c r="V107" s="30"/>
      <c r="W107" s="30"/>
      <c r="X107" s="30"/>
      <c r="Y107" s="30"/>
      <c r="Z107" s="30"/>
      <c r="AA107" s="30"/>
      <c r="AB107" s="30"/>
      <c r="AC107" s="30"/>
    </row>
    <row r="108" spans="1:29" ht="87" x14ac:dyDescent="0.35">
      <c r="A108" s="44" t="s">
        <v>8</v>
      </c>
      <c r="B108" s="44" t="s">
        <v>163</v>
      </c>
      <c r="C108" s="44" t="s">
        <v>389</v>
      </c>
      <c r="D108" s="44" t="s">
        <v>471</v>
      </c>
      <c r="E108" s="44" t="s">
        <v>582</v>
      </c>
      <c r="F108" s="13" t="s">
        <v>750</v>
      </c>
      <c r="G108" s="12" t="s">
        <v>978</v>
      </c>
      <c r="H108" s="29" t="s">
        <v>1051</v>
      </c>
      <c r="I108" s="30"/>
      <c r="J108" s="30"/>
      <c r="K108" s="30"/>
      <c r="L108" s="30"/>
      <c r="M108" s="30"/>
      <c r="N108" s="30"/>
      <c r="O108" s="30"/>
      <c r="P108" s="30"/>
      <c r="Q108" s="30"/>
      <c r="R108" s="30"/>
      <c r="S108" s="30"/>
      <c r="T108" s="30"/>
      <c r="U108" s="30"/>
      <c r="V108" s="30"/>
      <c r="W108" s="30"/>
      <c r="X108" s="30"/>
      <c r="Y108" s="30"/>
      <c r="Z108" s="30"/>
      <c r="AA108" s="30"/>
      <c r="AB108" s="30"/>
      <c r="AC108" s="30"/>
    </row>
    <row r="109" spans="1:29" ht="87" x14ac:dyDescent="0.35">
      <c r="A109" s="44" t="s">
        <v>8</v>
      </c>
      <c r="B109" s="44" t="s">
        <v>191</v>
      </c>
      <c r="C109" s="44" t="s">
        <v>415</v>
      </c>
      <c r="D109" s="44" t="s">
        <v>471</v>
      </c>
      <c r="E109" s="44" t="s">
        <v>583</v>
      </c>
      <c r="F109" s="13" t="s">
        <v>778</v>
      </c>
      <c r="G109" s="12" t="s">
        <v>1006</v>
      </c>
      <c r="H109" s="12" t="s">
        <v>1352</v>
      </c>
      <c r="I109" s="12" t="s">
        <v>1052</v>
      </c>
      <c r="J109" s="10" t="s">
        <v>1055</v>
      </c>
      <c r="K109" s="12">
        <v>2</v>
      </c>
      <c r="L109" s="12">
        <v>2</v>
      </c>
      <c r="M109" s="12">
        <v>2</v>
      </c>
      <c r="N109" s="12">
        <v>1</v>
      </c>
      <c r="O109" s="12">
        <v>1</v>
      </c>
      <c r="P109" s="12">
        <v>1</v>
      </c>
      <c r="Q109" s="12">
        <v>0</v>
      </c>
      <c r="R109" s="12">
        <v>2</v>
      </c>
      <c r="S109" s="12">
        <v>2</v>
      </c>
      <c r="T109" s="12">
        <v>2</v>
      </c>
      <c r="U109" s="12">
        <v>1</v>
      </c>
      <c r="V109" s="12">
        <v>1</v>
      </c>
      <c r="W109" s="12">
        <v>1</v>
      </c>
      <c r="X109" s="12">
        <f>SUM(K109:W109)</f>
        <v>18</v>
      </c>
      <c r="Y109" s="12">
        <v>3</v>
      </c>
      <c r="Z109" s="12">
        <f>X109+Y109</f>
        <v>21</v>
      </c>
      <c r="AA109" s="28">
        <f>Z109/34</f>
        <v>0.61764705882352944</v>
      </c>
      <c r="AB109" s="29" t="s">
        <v>1459</v>
      </c>
      <c r="AC109" s="12" t="s">
        <v>1464</v>
      </c>
    </row>
    <row r="110" spans="1:29" ht="72.5" x14ac:dyDescent="0.35">
      <c r="A110" s="44" t="s">
        <v>7</v>
      </c>
      <c r="B110" s="44" t="s">
        <v>114</v>
      </c>
      <c r="C110" s="44" t="s">
        <v>339</v>
      </c>
      <c r="D110" s="44" t="s">
        <v>523</v>
      </c>
      <c r="E110" s="44" t="s">
        <v>585</v>
      </c>
      <c r="F110" s="13" t="s">
        <v>700</v>
      </c>
      <c r="G110" s="12" t="s">
        <v>928</v>
      </c>
      <c r="H110" s="29" t="s">
        <v>1048</v>
      </c>
      <c r="I110" s="30"/>
      <c r="J110" s="30"/>
      <c r="K110" s="30"/>
      <c r="L110" s="30"/>
      <c r="M110" s="30"/>
      <c r="N110" s="30"/>
      <c r="O110" s="30"/>
      <c r="P110" s="30"/>
      <c r="Q110" s="30"/>
      <c r="R110" s="30"/>
      <c r="S110" s="30"/>
      <c r="T110" s="30"/>
      <c r="U110" s="30"/>
      <c r="V110" s="30"/>
      <c r="W110" s="30"/>
      <c r="X110" s="30"/>
      <c r="Y110" s="30"/>
      <c r="Z110" s="30"/>
      <c r="AA110" s="30"/>
      <c r="AB110" s="30"/>
      <c r="AC110" s="30"/>
    </row>
    <row r="111" spans="1:29" ht="43.5" x14ac:dyDescent="0.35">
      <c r="A111" s="44" t="s">
        <v>7</v>
      </c>
      <c r="B111" s="44" t="s">
        <v>178</v>
      </c>
      <c r="C111" s="44" t="s">
        <v>404</v>
      </c>
      <c r="D111" s="44" t="s">
        <v>557</v>
      </c>
      <c r="E111" s="44" t="s">
        <v>581</v>
      </c>
      <c r="F111" s="13" t="s">
        <v>765</v>
      </c>
      <c r="G111" s="12" t="s">
        <v>993</v>
      </c>
      <c r="H111" s="12" t="s">
        <v>1352</v>
      </c>
      <c r="I111" s="12" t="s">
        <v>1052</v>
      </c>
      <c r="J111" s="10" t="s">
        <v>1055</v>
      </c>
      <c r="K111" s="30"/>
      <c r="L111" s="30"/>
      <c r="M111" s="30"/>
      <c r="T111" s="12">
        <v>0</v>
      </c>
      <c r="X111" s="12">
        <f>SUM(K111:W111)</f>
        <v>0</v>
      </c>
      <c r="Y111" s="12">
        <v>0</v>
      </c>
      <c r="Z111" s="12">
        <f>X111+Y111</f>
        <v>0</v>
      </c>
      <c r="AA111" s="28">
        <f>Z111/34</f>
        <v>0</v>
      </c>
      <c r="AB111" s="29" t="str">
        <f>IF(AND(Z111&gt;0.75, S111&lt;&gt;0, T111&lt;&gt;0, U111&lt;&gt;0), "Include", "Exclude")</f>
        <v>Exclude</v>
      </c>
      <c r="AC111" s="12" t="s">
        <v>1379</v>
      </c>
    </row>
    <row r="112" spans="1:29" ht="72.5" x14ac:dyDescent="0.35">
      <c r="A112" s="44" t="s">
        <v>7</v>
      </c>
      <c r="B112" s="44" t="s">
        <v>137</v>
      </c>
      <c r="C112" s="44" t="s">
        <v>363</v>
      </c>
      <c r="D112" s="44" t="s">
        <v>533</v>
      </c>
      <c r="E112" s="44" t="s">
        <v>583</v>
      </c>
      <c r="F112" s="13" t="s">
        <v>724</v>
      </c>
      <c r="G112" s="12" t="s">
        <v>952</v>
      </c>
      <c r="H112" s="12" t="s">
        <v>1352</v>
      </c>
      <c r="I112" s="12" t="s">
        <v>1052</v>
      </c>
      <c r="J112" s="10" t="s">
        <v>1055</v>
      </c>
      <c r="K112" s="12">
        <v>2</v>
      </c>
      <c r="L112" s="12">
        <v>2</v>
      </c>
      <c r="M112" s="12">
        <v>1</v>
      </c>
      <c r="N112" s="12">
        <v>2</v>
      </c>
      <c r="O112" s="12">
        <v>2</v>
      </c>
      <c r="P112" s="12">
        <v>1</v>
      </c>
      <c r="Q112" s="12">
        <v>1</v>
      </c>
      <c r="R112" s="12">
        <v>1</v>
      </c>
      <c r="S112" s="12">
        <v>2</v>
      </c>
      <c r="T112" s="12">
        <v>2</v>
      </c>
      <c r="U112" s="12">
        <v>2</v>
      </c>
      <c r="V112" s="12">
        <v>1</v>
      </c>
      <c r="W112" s="12">
        <v>1</v>
      </c>
      <c r="X112" s="12">
        <f>SUM(K112:W112)</f>
        <v>20</v>
      </c>
      <c r="Y112" s="12">
        <v>5</v>
      </c>
      <c r="Z112" s="12">
        <f>X112+Y112</f>
        <v>25</v>
      </c>
      <c r="AA112" s="28">
        <f>Z112/34</f>
        <v>0.73529411764705888</v>
      </c>
      <c r="AB112" s="22" t="s">
        <v>1453</v>
      </c>
      <c r="AC112" s="12"/>
    </row>
    <row r="113" spans="1:29" ht="58" x14ac:dyDescent="0.35">
      <c r="A113" s="44" t="s">
        <v>8</v>
      </c>
      <c r="B113" s="44" t="s">
        <v>57</v>
      </c>
      <c r="C113" s="44" t="s">
        <v>283</v>
      </c>
      <c r="D113" s="44" t="s">
        <v>471</v>
      </c>
      <c r="E113" s="44" t="s">
        <v>581</v>
      </c>
      <c r="F113" s="13" t="s">
        <v>643</v>
      </c>
      <c r="G113" s="12" t="s">
        <v>871</v>
      </c>
      <c r="H113" s="29" t="s">
        <v>1051</v>
      </c>
      <c r="I113" s="30"/>
      <c r="J113" s="30"/>
      <c r="K113" s="30"/>
      <c r="L113" s="30"/>
      <c r="M113" s="30"/>
      <c r="N113" s="30"/>
      <c r="O113" s="30"/>
      <c r="P113" s="30"/>
      <c r="Q113" s="30"/>
      <c r="R113" s="30"/>
      <c r="S113" s="30"/>
      <c r="T113" s="30"/>
      <c r="U113" s="30"/>
      <c r="V113" s="30"/>
      <c r="W113" s="30"/>
      <c r="X113" s="30"/>
      <c r="Y113" s="30"/>
      <c r="Z113" s="30"/>
      <c r="AA113" s="30"/>
      <c r="AB113" s="30"/>
      <c r="AC113" s="30"/>
    </row>
    <row r="114" spans="1:29" ht="130.5" x14ac:dyDescent="0.35">
      <c r="A114" s="44" t="s">
        <v>8</v>
      </c>
      <c r="B114" s="44" t="s">
        <v>36</v>
      </c>
      <c r="C114" s="44" t="s">
        <v>261</v>
      </c>
      <c r="D114" s="44" t="s">
        <v>482</v>
      </c>
      <c r="E114" s="44" t="s">
        <v>582</v>
      </c>
      <c r="F114" s="13" t="s">
        <v>621</v>
      </c>
      <c r="G114" s="12" t="s">
        <v>849</v>
      </c>
      <c r="H114" s="29" t="s">
        <v>1051</v>
      </c>
      <c r="I114" s="30"/>
      <c r="J114" s="30"/>
      <c r="K114" s="30"/>
      <c r="L114" s="30"/>
      <c r="M114" s="30"/>
      <c r="N114" s="30"/>
      <c r="O114" s="30"/>
      <c r="P114" s="30"/>
      <c r="Q114" s="30"/>
      <c r="R114" s="30"/>
      <c r="S114" s="30"/>
      <c r="T114" s="30"/>
      <c r="U114" s="30"/>
      <c r="V114" s="30"/>
      <c r="W114" s="30"/>
      <c r="X114" s="30"/>
      <c r="Y114" s="30"/>
      <c r="Z114" s="30"/>
      <c r="AA114" s="30"/>
      <c r="AB114" s="30"/>
      <c r="AC114" s="30"/>
    </row>
    <row r="115" spans="1:29" ht="87" x14ac:dyDescent="0.35">
      <c r="A115" s="44" t="s">
        <v>8</v>
      </c>
      <c r="B115" s="44" t="s">
        <v>135</v>
      </c>
      <c r="C115" s="44" t="s">
        <v>361</v>
      </c>
      <c r="D115" s="44" t="s">
        <v>510</v>
      </c>
      <c r="E115" s="44" t="s">
        <v>590</v>
      </c>
      <c r="F115" s="13" t="s">
        <v>722</v>
      </c>
      <c r="G115" s="12" t="s">
        <v>950</v>
      </c>
      <c r="H115" s="12" t="s">
        <v>1352</v>
      </c>
      <c r="I115" s="12" t="s">
        <v>1053</v>
      </c>
      <c r="J115" s="10" t="s">
        <v>1055</v>
      </c>
      <c r="K115" s="30"/>
      <c r="L115" s="30"/>
      <c r="M115" s="30"/>
      <c r="T115" s="12">
        <v>0</v>
      </c>
      <c r="X115" s="12">
        <f>SUM(K115:W115)</f>
        <v>0</v>
      </c>
      <c r="Y115" s="12">
        <v>0</v>
      </c>
      <c r="Z115" s="12">
        <f>X115+Y115</f>
        <v>0</v>
      </c>
      <c r="AA115" s="28">
        <f>Z115/34</f>
        <v>0</v>
      </c>
      <c r="AB115" s="29" t="str">
        <f>IF(AND(Z115&gt;0.75, S115&lt;&gt;0, T115&lt;&gt;0, U115&lt;&gt;0), "Include", "Exclude")</f>
        <v>Exclude</v>
      </c>
      <c r="AC115" s="12" t="s">
        <v>1379</v>
      </c>
    </row>
    <row r="116" spans="1:29" ht="43.5" x14ac:dyDescent="0.35">
      <c r="A116" s="44" t="s">
        <v>7</v>
      </c>
      <c r="B116" s="44" t="s">
        <v>125</v>
      </c>
      <c r="C116" s="44" t="s">
        <v>351</v>
      </c>
      <c r="D116" s="44" t="s">
        <v>527</v>
      </c>
      <c r="E116" s="44" t="s">
        <v>581</v>
      </c>
      <c r="F116" s="13" t="s">
        <v>712</v>
      </c>
      <c r="G116" s="12" t="s">
        <v>940</v>
      </c>
      <c r="H116" s="12" t="s">
        <v>1352</v>
      </c>
      <c r="I116" s="12" t="s">
        <v>1052</v>
      </c>
      <c r="J116" s="10" t="s">
        <v>1055</v>
      </c>
      <c r="K116" s="12">
        <v>2</v>
      </c>
      <c r="L116" s="12">
        <v>1</v>
      </c>
      <c r="M116" s="12">
        <v>2</v>
      </c>
      <c r="N116" s="12">
        <v>2</v>
      </c>
      <c r="O116" s="12">
        <v>2</v>
      </c>
      <c r="P116" s="12">
        <v>2</v>
      </c>
      <c r="Q116" s="12">
        <v>2</v>
      </c>
      <c r="R116" s="12">
        <v>2</v>
      </c>
      <c r="S116" s="12">
        <v>2</v>
      </c>
      <c r="T116" s="12">
        <v>2</v>
      </c>
      <c r="U116" s="12">
        <v>2</v>
      </c>
      <c r="V116" s="12">
        <v>1</v>
      </c>
      <c r="W116" s="12">
        <v>1</v>
      </c>
      <c r="X116" s="12">
        <f>SUM(K116:W116)</f>
        <v>23</v>
      </c>
      <c r="Y116" s="12">
        <v>8</v>
      </c>
      <c r="Z116" s="12">
        <f>X116+Y116</f>
        <v>31</v>
      </c>
      <c r="AA116" s="28">
        <f>Z116/34</f>
        <v>0.91176470588235292</v>
      </c>
      <c r="AB116" s="22" t="str">
        <f>IF(AND(Z116&gt;0.75, S116&lt;&gt;0, T116&lt;&gt;0, U116&lt;&gt;0), "Include", "Exclude")</f>
        <v>Include</v>
      </c>
      <c r="AC116" s="12"/>
    </row>
    <row r="117" spans="1:29" ht="87" x14ac:dyDescent="0.35">
      <c r="A117" s="44" t="s">
        <v>8</v>
      </c>
      <c r="B117" s="44" t="s">
        <v>206</v>
      </c>
      <c r="C117" s="44" t="s">
        <v>429</v>
      </c>
      <c r="D117" s="44" t="s">
        <v>475</v>
      </c>
      <c r="E117" s="44" t="s">
        <v>583</v>
      </c>
      <c r="F117" s="13" t="s">
        <v>793</v>
      </c>
      <c r="G117" s="12" t="s">
        <v>1021</v>
      </c>
      <c r="H117" s="29" t="s">
        <v>1051</v>
      </c>
      <c r="I117" s="30"/>
      <c r="J117" s="30"/>
      <c r="K117" s="30"/>
      <c r="L117" s="30"/>
      <c r="M117" s="30"/>
      <c r="N117" s="30"/>
      <c r="O117" s="30"/>
      <c r="P117" s="30"/>
      <c r="Q117" s="30"/>
      <c r="R117" s="30"/>
      <c r="S117" s="30"/>
      <c r="T117" s="30"/>
      <c r="U117" s="30"/>
      <c r="V117" s="30"/>
      <c r="W117" s="30"/>
      <c r="X117" s="30"/>
      <c r="Y117" s="30"/>
      <c r="Z117" s="30"/>
      <c r="AA117" s="30"/>
      <c r="AB117" s="30"/>
      <c r="AC117" s="30"/>
    </row>
    <row r="118" spans="1:29" s="2" customFormat="1" ht="72.5" x14ac:dyDescent="0.35">
      <c r="A118" s="44" t="s">
        <v>8</v>
      </c>
      <c r="B118" s="44" t="s">
        <v>220</v>
      </c>
      <c r="C118" s="44" t="s">
        <v>444</v>
      </c>
      <c r="D118" s="44" t="s">
        <v>510</v>
      </c>
      <c r="E118" s="44" t="s">
        <v>587</v>
      </c>
      <c r="F118" s="13" t="s">
        <v>808</v>
      </c>
      <c r="G118" s="12" t="s">
        <v>1036</v>
      </c>
      <c r="H118" s="12" t="s">
        <v>1352</v>
      </c>
      <c r="I118" s="12" t="s">
        <v>1052</v>
      </c>
      <c r="J118" s="10" t="s">
        <v>1055</v>
      </c>
      <c r="K118" s="22"/>
      <c r="L118" s="22"/>
      <c r="M118" s="22"/>
      <c r="N118" s="12"/>
      <c r="O118" s="12"/>
      <c r="P118" s="12"/>
      <c r="Q118" s="12"/>
      <c r="R118" s="12"/>
      <c r="S118" s="12"/>
      <c r="T118" s="12">
        <v>0</v>
      </c>
      <c r="U118" s="12"/>
      <c r="V118" s="22"/>
      <c r="W118" s="22"/>
      <c r="X118" s="12">
        <f>SUM(K118:W118)</f>
        <v>0</v>
      </c>
      <c r="Y118" s="12">
        <v>0</v>
      </c>
      <c r="Z118" s="12">
        <f>X118+Y118</f>
        <v>0</v>
      </c>
      <c r="AA118" s="28">
        <f>Z118/34</f>
        <v>0</v>
      </c>
      <c r="AB118" s="29" t="str">
        <f>IF(AND(Z118&gt;0.75, S118&lt;&gt;0, T118&lt;&gt;0, U118&lt;&gt;0), "Include", "Exclude")</f>
        <v>Exclude</v>
      </c>
      <c r="AC118" s="12" t="s">
        <v>1379</v>
      </c>
    </row>
    <row r="119" spans="1:29" ht="58" x14ac:dyDescent="0.35">
      <c r="A119" s="44" t="s">
        <v>7</v>
      </c>
      <c r="B119" s="44" t="s">
        <v>18</v>
      </c>
      <c r="C119" s="44" t="s">
        <v>243</v>
      </c>
      <c r="D119" s="44" t="s">
        <v>466</v>
      </c>
      <c r="E119" s="44" t="s">
        <v>582</v>
      </c>
      <c r="F119" s="13" t="s">
        <v>603</v>
      </c>
      <c r="G119" s="12" t="s">
        <v>831</v>
      </c>
      <c r="H119" s="12" t="s">
        <v>1352</v>
      </c>
      <c r="I119" s="12" t="s">
        <v>1052</v>
      </c>
      <c r="J119" s="10" t="s">
        <v>1055</v>
      </c>
      <c r="K119" s="12">
        <v>1</v>
      </c>
      <c r="L119" s="12">
        <v>2</v>
      </c>
      <c r="M119" s="12">
        <v>2</v>
      </c>
      <c r="N119" s="12">
        <v>2</v>
      </c>
      <c r="O119" s="12">
        <v>1</v>
      </c>
      <c r="P119" s="12">
        <v>1</v>
      </c>
      <c r="Q119" s="12">
        <v>2</v>
      </c>
      <c r="R119" s="12">
        <v>1</v>
      </c>
      <c r="S119" s="12">
        <v>2</v>
      </c>
      <c r="T119" s="12">
        <v>2</v>
      </c>
      <c r="U119" s="12">
        <v>2</v>
      </c>
      <c r="V119" s="12">
        <v>1</v>
      </c>
      <c r="W119" s="12">
        <v>1</v>
      </c>
      <c r="X119" s="12">
        <f>SUM(K119:W119)</f>
        <v>20</v>
      </c>
      <c r="Y119" s="12">
        <v>5</v>
      </c>
      <c r="Z119" s="12">
        <f>X119+Y119</f>
        <v>25</v>
      </c>
      <c r="AA119" s="28">
        <f>Z119/34</f>
        <v>0.73529411764705888</v>
      </c>
      <c r="AB119" s="22" t="str">
        <f>IF(AND(Z119&gt;0.75, S119&lt;&gt;0, T119&lt;&gt;0, U119&lt;&gt;0), "Include", "Exclude")</f>
        <v>Include</v>
      </c>
      <c r="AC119" s="12"/>
    </row>
    <row r="120" spans="1:29" s="3" customFormat="1" ht="58" x14ac:dyDescent="0.35">
      <c r="A120" s="44" t="s">
        <v>7</v>
      </c>
      <c r="B120" s="44" t="s">
        <v>9</v>
      </c>
      <c r="C120" s="44" t="s">
        <v>232</v>
      </c>
      <c r="D120" s="44" t="s">
        <v>456</v>
      </c>
      <c r="E120" s="44" t="s">
        <v>580</v>
      </c>
      <c r="F120" s="13" t="s">
        <v>592</v>
      </c>
      <c r="G120" s="12" t="s">
        <v>820</v>
      </c>
      <c r="H120" s="12" t="s">
        <v>1352</v>
      </c>
      <c r="I120" s="12" t="s">
        <v>1052</v>
      </c>
      <c r="J120" s="10" t="s">
        <v>1055</v>
      </c>
      <c r="K120" s="21"/>
      <c r="L120" s="21"/>
      <c r="M120" s="21"/>
      <c r="N120" s="12"/>
      <c r="O120" s="12"/>
      <c r="P120" s="12"/>
      <c r="Q120" s="12"/>
      <c r="R120" s="12"/>
      <c r="S120" s="12"/>
      <c r="T120" s="12"/>
      <c r="U120" s="12"/>
      <c r="V120" s="21"/>
      <c r="W120" s="21"/>
      <c r="X120" s="12">
        <f>SUM(K120:W120)</f>
        <v>0</v>
      </c>
      <c r="Y120" s="12">
        <v>0</v>
      </c>
      <c r="Z120" s="12">
        <f>X120+Y120</f>
        <v>0</v>
      </c>
      <c r="AA120" s="28">
        <f>Z120/34</f>
        <v>0</v>
      </c>
      <c r="AB120" s="29" t="str">
        <f>IF(AND(Z120&gt;0.75, S120&lt;&gt;0, T120&lt;&gt;0, U120&lt;&gt;0), "Include", "Exclude")</f>
        <v>Exclude</v>
      </c>
      <c r="AC120" s="12" t="s">
        <v>1466</v>
      </c>
    </row>
    <row r="121" spans="1:29" ht="87" x14ac:dyDescent="0.35">
      <c r="A121" s="44" t="s">
        <v>7</v>
      </c>
      <c r="B121" s="44" t="s">
        <v>65</v>
      </c>
      <c r="C121" s="44" t="s">
        <v>291</v>
      </c>
      <c r="D121" s="44" t="s">
        <v>500</v>
      </c>
      <c r="E121" s="44" t="s">
        <v>580</v>
      </c>
      <c r="F121" s="13" t="s">
        <v>651</v>
      </c>
      <c r="G121" s="12" t="s">
        <v>879</v>
      </c>
      <c r="H121" s="12" t="s">
        <v>1352</v>
      </c>
      <c r="I121" s="12" t="s">
        <v>1052</v>
      </c>
      <c r="J121" s="10" t="s">
        <v>1055</v>
      </c>
      <c r="K121" s="12">
        <v>2</v>
      </c>
      <c r="L121" s="12">
        <v>2</v>
      </c>
      <c r="M121" s="12">
        <v>2</v>
      </c>
      <c r="N121" s="12">
        <v>2</v>
      </c>
      <c r="O121" s="12">
        <v>2</v>
      </c>
      <c r="P121" s="12">
        <v>2</v>
      </c>
      <c r="Q121" s="12">
        <v>2</v>
      </c>
      <c r="R121" s="12">
        <v>2</v>
      </c>
      <c r="S121" s="12">
        <v>2</v>
      </c>
      <c r="T121" s="12">
        <v>2</v>
      </c>
      <c r="U121" s="12">
        <v>2</v>
      </c>
      <c r="V121" s="12">
        <v>2</v>
      </c>
      <c r="W121" s="12">
        <v>2</v>
      </c>
      <c r="X121" s="12">
        <f>SUM(K121:W121)</f>
        <v>26</v>
      </c>
      <c r="Y121" s="12">
        <v>8</v>
      </c>
      <c r="Z121" s="12">
        <f>X121+Y121</f>
        <v>34</v>
      </c>
      <c r="AA121" s="28">
        <f>Z121/34</f>
        <v>1</v>
      </c>
      <c r="AB121" s="22" t="str">
        <f>IF(AND(Z121&gt;0.75, S121&lt;&gt;0, T121&lt;&gt;0, U121&lt;&gt;0), "Include", "Exclude")</f>
        <v>Include</v>
      </c>
      <c r="AC121" s="12"/>
    </row>
    <row r="122" spans="1:29" ht="87" x14ac:dyDescent="0.35">
      <c r="A122" s="44" t="s">
        <v>8</v>
      </c>
      <c r="B122" s="44" t="s">
        <v>26</v>
      </c>
      <c r="C122" s="44" t="s">
        <v>251</v>
      </c>
      <c r="D122" s="44" t="s">
        <v>460</v>
      </c>
      <c r="E122" s="44" t="s">
        <v>581</v>
      </c>
      <c r="F122" s="13" t="s">
        <v>611</v>
      </c>
      <c r="G122" s="12" t="s">
        <v>839</v>
      </c>
      <c r="H122" s="29" t="s">
        <v>1051</v>
      </c>
      <c r="I122" s="30"/>
      <c r="J122" s="30"/>
      <c r="K122" s="30"/>
      <c r="L122" s="30"/>
      <c r="M122" s="30"/>
      <c r="N122" s="30"/>
      <c r="O122" s="30"/>
      <c r="P122" s="30"/>
      <c r="Q122" s="30"/>
      <c r="R122" s="30"/>
      <c r="S122" s="30"/>
      <c r="T122" s="30"/>
      <c r="U122" s="30"/>
      <c r="V122" s="30"/>
      <c r="W122" s="30"/>
      <c r="X122" s="30"/>
      <c r="Y122" s="30"/>
      <c r="Z122" s="30"/>
      <c r="AA122" s="30"/>
      <c r="AB122" s="30"/>
      <c r="AC122" s="30"/>
    </row>
    <row r="123" spans="1:29" s="2" customFormat="1" ht="58" x14ac:dyDescent="0.35">
      <c r="A123" s="44" t="s">
        <v>7</v>
      </c>
      <c r="B123" s="44" t="s">
        <v>184</v>
      </c>
      <c r="C123" s="44" t="s">
        <v>410</v>
      </c>
      <c r="D123" s="44" t="s">
        <v>559</v>
      </c>
      <c r="E123" s="44" t="s">
        <v>583</v>
      </c>
      <c r="F123" s="13" t="s">
        <v>771</v>
      </c>
      <c r="G123" s="12" t="s">
        <v>999</v>
      </c>
      <c r="H123" s="12" t="s">
        <v>1352</v>
      </c>
      <c r="I123" s="12" t="s">
        <v>1052</v>
      </c>
      <c r="J123" s="10" t="s">
        <v>1055</v>
      </c>
      <c r="K123" s="22">
        <v>2</v>
      </c>
      <c r="L123" s="22">
        <v>2</v>
      </c>
      <c r="M123" s="22">
        <v>2</v>
      </c>
      <c r="N123" s="12">
        <v>2</v>
      </c>
      <c r="O123" s="12">
        <v>2</v>
      </c>
      <c r="P123" s="12">
        <v>2</v>
      </c>
      <c r="Q123" s="12">
        <v>2</v>
      </c>
      <c r="R123" s="12">
        <v>2</v>
      </c>
      <c r="S123" s="12">
        <v>2</v>
      </c>
      <c r="T123" s="12">
        <v>2</v>
      </c>
      <c r="U123" s="12">
        <v>2</v>
      </c>
      <c r="V123" s="22">
        <v>1</v>
      </c>
      <c r="W123" s="22">
        <v>1</v>
      </c>
      <c r="X123" s="12">
        <f>SUM(K123:W123)</f>
        <v>24</v>
      </c>
      <c r="Y123" s="12">
        <v>8</v>
      </c>
      <c r="Z123" s="12">
        <f>X123+Y123</f>
        <v>32</v>
      </c>
      <c r="AA123" s="28">
        <f>Z123/34</f>
        <v>0.94117647058823528</v>
      </c>
      <c r="AB123" s="22" t="str">
        <f>IF(AND(Z123&gt;0.75, S123&lt;&gt;0, T123&lt;&gt;0, U123&lt;&gt;0), "Include", "Exclude")</f>
        <v>Include</v>
      </c>
      <c r="AC123" s="22"/>
    </row>
    <row r="124" spans="1:29" ht="72.5" x14ac:dyDescent="0.35">
      <c r="A124" s="44" t="s">
        <v>8</v>
      </c>
      <c r="B124" s="44" t="s">
        <v>172</v>
      </c>
      <c r="C124" s="44" t="s">
        <v>398</v>
      </c>
      <c r="D124" s="44" t="s">
        <v>553</v>
      </c>
      <c r="E124" s="44" t="s">
        <v>582</v>
      </c>
      <c r="F124" s="13" t="s">
        <v>759</v>
      </c>
      <c r="G124" s="12" t="s">
        <v>987</v>
      </c>
      <c r="H124" s="12" t="s">
        <v>1352</v>
      </c>
      <c r="I124" s="12" t="s">
        <v>1052</v>
      </c>
      <c r="J124" s="10" t="s">
        <v>1055</v>
      </c>
      <c r="K124" s="30"/>
      <c r="L124" s="30"/>
      <c r="M124" s="30"/>
      <c r="T124" s="12">
        <v>0</v>
      </c>
      <c r="X124" s="12">
        <f>SUM(K124:W124)</f>
        <v>0</v>
      </c>
      <c r="Y124" s="12">
        <v>0</v>
      </c>
      <c r="Z124" s="12">
        <f>X124+Y124</f>
        <v>0</v>
      </c>
      <c r="AA124" s="28">
        <f>Z124/34</f>
        <v>0</v>
      </c>
      <c r="AB124" s="29" t="str">
        <f>IF(AND(Z124&gt;0.75, S124&lt;&gt;0, T124&lt;&gt;0, U124&lt;&gt;0), "Include", "Exclude")</f>
        <v>Exclude</v>
      </c>
      <c r="AC124" s="12" t="s">
        <v>1379</v>
      </c>
    </row>
    <row r="125" spans="1:29" ht="43.5" x14ac:dyDescent="0.35">
      <c r="A125" s="44" t="s">
        <v>7</v>
      </c>
      <c r="B125" s="44" t="s">
        <v>128</v>
      </c>
      <c r="C125" s="44" t="s">
        <v>354</v>
      </c>
      <c r="D125" s="44" t="s">
        <v>529</v>
      </c>
      <c r="E125" s="44" t="s">
        <v>586</v>
      </c>
      <c r="F125" s="13" t="s">
        <v>715</v>
      </c>
      <c r="G125" s="12" t="s">
        <v>943</v>
      </c>
      <c r="H125" s="29" t="s">
        <v>1048</v>
      </c>
      <c r="I125" s="30"/>
      <c r="J125" s="30"/>
      <c r="K125" s="30"/>
      <c r="L125" s="30"/>
      <c r="M125" s="30"/>
      <c r="N125" s="30"/>
      <c r="O125" s="30"/>
      <c r="P125" s="30"/>
      <c r="Q125" s="30"/>
      <c r="R125" s="30"/>
      <c r="S125" s="30"/>
      <c r="T125" s="30"/>
      <c r="U125" s="30"/>
      <c r="V125" s="30"/>
      <c r="W125" s="30"/>
      <c r="X125" s="30"/>
      <c r="Y125" s="30"/>
      <c r="Z125" s="30"/>
      <c r="AA125" s="30"/>
      <c r="AB125" s="30"/>
      <c r="AC125" s="30"/>
    </row>
    <row r="126" spans="1:29" ht="72.5" x14ac:dyDescent="0.35">
      <c r="A126" s="44" t="s">
        <v>8</v>
      </c>
      <c r="B126" s="44" t="s">
        <v>171</v>
      </c>
      <c r="C126" s="44" t="s">
        <v>397</v>
      </c>
      <c r="D126" s="44" t="s">
        <v>481</v>
      </c>
      <c r="E126" s="44" t="s">
        <v>582</v>
      </c>
      <c r="F126" s="13" t="s">
        <v>758</v>
      </c>
      <c r="G126" s="12" t="s">
        <v>986</v>
      </c>
      <c r="H126" s="12" t="s">
        <v>1352</v>
      </c>
      <c r="I126" s="12" t="s">
        <v>1052</v>
      </c>
      <c r="J126" s="10" t="s">
        <v>1055</v>
      </c>
      <c r="K126" s="30"/>
      <c r="L126" s="30"/>
      <c r="M126" s="30"/>
      <c r="T126" s="12">
        <v>0</v>
      </c>
      <c r="X126" s="12">
        <f t="shared" ref="X126:X132" si="8">SUM(K126:W126)</f>
        <v>0</v>
      </c>
      <c r="Y126" s="12">
        <v>0</v>
      </c>
      <c r="Z126" s="12">
        <f t="shared" ref="Z126:Z132" si="9">X126+Y126</f>
        <v>0</v>
      </c>
      <c r="AA126" s="28">
        <f t="shared" ref="AA126:AA132" si="10">Z126/34</f>
        <v>0</v>
      </c>
      <c r="AB126" s="29" t="str">
        <f t="shared" ref="AB126:AB131" si="11">IF(AND(Z126&gt;0.75, S126&lt;&gt;0, T126&lt;&gt;0, U126&lt;&gt;0), "Include", "Exclude")</f>
        <v>Exclude</v>
      </c>
      <c r="AC126" s="12" t="s">
        <v>1379</v>
      </c>
    </row>
    <row r="127" spans="1:29" ht="101.5" x14ac:dyDescent="0.35">
      <c r="A127" s="44" t="s">
        <v>8</v>
      </c>
      <c r="B127" s="44" t="s">
        <v>141</v>
      </c>
      <c r="C127" s="44" t="s">
        <v>367</v>
      </c>
      <c r="D127" s="44" t="s">
        <v>492</v>
      </c>
      <c r="E127" s="44" t="s">
        <v>583</v>
      </c>
      <c r="F127" s="13" t="s">
        <v>728</v>
      </c>
      <c r="G127" s="12" t="s">
        <v>956</v>
      </c>
      <c r="H127" s="12" t="s">
        <v>1352</v>
      </c>
      <c r="I127" s="12" t="s">
        <v>1052</v>
      </c>
      <c r="J127" s="10" t="s">
        <v>1055</v>
      </c>
      <c r="K127" s="30"/>
      <c r="L127" s="30"/>
      <c r="M127" s="30"/>
      <c r="T127" s="12">
        <v>0</v>
      </c>
      <c r="X127" s="12">
        <f t="shared" si="8"/>
        <v>0</v>
      </c>
      <c r="Y127" s="12">
        <v>0</v>
      </c>
      <c r="Z127" s="12">
        <f t="shared" si="9"/>
        <v>0</v>
      </c>
      <c r="AA127" s="28">
        <f t="shared" si="10"/>
        <v>0</v>
      </c>
      <c r="AB127" s="29" t="str">
        <f t="shared" si="11"/>
        <v>Exclude</v>
      </c>
      <c r="AC127" s="12" t="s">
        <v>1379</v>
      </c>
    </row>
    <row r="128" spans="1:29" ht="72.5" x14ac:dyDescent="0.35">
      <c r="A128" s="44" t="s">
        <v>8</v>
      </c>
      <c r="B128" s="44" t="s">
        <v>60</v>
      </c>
      <c r="C128" s="44" t="s">
        <v>286</v>
      </c>
      <c r="D128" s="44" t="s">
        <v>472</v>
      </c>
      <c r="E128" s="44" t="s">
        <v>590</v>
      </c>
      <c r="F128" s="13" t="s">
        <v>646</v>
      </c>
      <c r="G128" s="12" t="s">
        <v>874</v>
      </c>
      <c r="H128" s="12" t="s">
        <v>1352</v>
      </c>
      <c r="I128" s="12" t="s">
        <v>1052</v>
      </c>
      <c r="J128" s="10" t="s">
        <v>1055</v>
      </c>
      <c r="K128" s="30"/>
      <c r="L128" s="30"/>
      <c r="M128" s="30"/>
      <c r="T128" s="12">
        <v>0</v>
      </c>
      <c r="X128" s="12">
        <f t="shared" si="8"/>
        <v>0</v>
      </c>
      <c r="Y128" s="12">
        <v>0</v>
      </c>
      <c r="Z128" s="12">
        <f t="shared" si="9"/>
        <v>0</v>
      </c>
      <c r="AA128" s="28">
        <f t="shared" si="10"/>
        <v>0</v>
      </c>
      <c r="AB128" s="29" t="str">
        <f t="shared" si="11"/>
        <v>Exclude</v>
      </c>
      <c r="AC128" s="12" t="s">
        <v>1379</v>
      </c>
    </row>
    <row r="129" spans="1:29" ht="72.5" x14ac:dyDescent="0.35">
      <c r="A129" s="44" t="s">
        <v>8</v>
      </c>
      <c r="B129" s="44" t="s">
        <v>174</v>
      </c>
      <c r="C129" s="44" t="s">
        <v>400</v>
      </c>
      <c r="D129" s="44" t="s">
        <v>472</v>
      </c>
      <c r="E129" s="44" t="s">
        <v>583</v>
      </c>
      <c r="F129" s="13" t="s">
        <v>761</v>
      </c>
      <c r="G129" s="12" t="s">
        <v>989</v>
      </c>
      <c r="H129" s="12" t="s">
        <v>1352</v>
      </c>
      <c r="I129" s="12" t="s">
        <v>1053</v>
      </c>
      <c r="J129" s="10" t="s">
        <v>1055</v>
      </c>
      <c r="K129" s="12">
        <v>2</v>
      </c>
      <c r="L129" s="12">
        <v>2</v>
      </c>
      <c r="M129" s="12">
        <v>2</v>
      </c>
      <c r="N129" s="12">
        <v>2</v>
      </c>
      <c r="O129" s="12">
        <v>2</v>
      </c>
      <c r="P129" s="12">
        <v>1</v>
      </c>
      <c r="Q129" s="12">
        <v>2</v>
      </c>
      <c r="R129" s="12">
        <v>2</v>
      </c>
      <c r="S129" s="12">
        <v>2</v>
      </c>
      <c r="T129" s="12">
        <v>2</v>
      </c>
      <c r="U129" s="12">
        <v>2</v>
      </c>
      <c r="V129" s="12">
        <v>2</v>
      </c>
      <c r="W129" s="12">
        <v>2</v>
      </c>
      <c r="X129" s="12">
        <f t="shared" si="8"/>
        <v>25</v>
      </c>
      <c r="Y129" s="12">
        <v>7</v>
      </c>
      <c r="Z129" s="12">
        <f t="shared" si="9"/>
        <v>32</v>
      </c>
      <c r="AA129" s="28">
        <f t="shared" si="10"/>
        <v>0.94117647058823528</v>
      </c>
      <c r="AB129" s="22" t="str">
        <f t="shared" si="11"/>
        <v>Include</v>
      </c>
      <c r="AC129" s="12"/>
    </row>
    <row r="130" spans="1:29" ht="72.5" x14ac:dyDescent="0.35">
      <c r="A130" s="44" t="s">
        <v>7</v>
      </c>
      <c r="B130" s="44" t="s">
        <v>79</v>
      </c>
      <c r="C130" s="44" t="s">
        <v>305</v>
      </c>
      <c r="D130" s="44" t="s">
        <v>476</v>
      </c>
      <c r="E130" s="44" t="s">
        <v>590</v>
      </c>
      <c r="F130" s="13" t="s">
        <v>665</v>
      </c>
      <c r="G130" s="12" t="s">
        <v>893</v>
      </c>
      <c r="H130" s="12" t="s">
        <v>1352</v>
      </c>
      <c r="I130" s="12" t="s">
        <v>1052</v>
      </c>
      <c r="J130" s="10" t="s">
        <v>1055</v>
      </c>
      <c r="K130" s="30"/>
      <c r="L130" s="30"/>
      <c r="M130" s="30"/>
      <c r="T130" s="12">
        <v>0</v>
      </c>
      <c r="X130" s="12">
        <f t="shared" si="8"/>
        <v>0</v>
      </c>
      <c r="Y130" s="12">
        <v>0</v>
      </c>
      <c r="Z130" s="12">
        <f t="shared" si="9"/>
        <v>0</v>
      </c>
      <c r="AA130" s="28">
        <f t="shared" si="10"/>
        <v>0</v>
      </c>
      <c r="AB130" s="29" t="str">
        <f t="shared" si="11"/>
        <v>Exclude</v>
      </c>
      <c r="AC130" s="12" t="s">
        <v>1379</v>
      </c>
    </row>
    <row r="131" spans="1:29" ht="72.5" x14ac:dyDescent="0.35">
      <c r="A131" s="44" t="s">
        <v>8</v>
      </c>
      <c r="B131" s="44" t="s">
        <v>132</v>
      </c>
      <c r="C131" s="44" t="s">
        <v>358</v>
      </c>
      <c r="D131" s="44" t="s">
        <v>460</v>
      </c>
      <c r="E131" s="44" t="s">
        <v>583</v>
      </c>
      <c r="F131" s="13" t="s">
        <v>719</v>
      </c>
      <c r="G131" s="12" t="s">
        <v>947</v>
      </c>
      <c r="H131" s="12" t="s">
        <v>1352</v>
      </c>
      <c r="I131" s="12" t="s">
        <v>1052</v>
      </c>
      <c r="J131" s="10" t="s">
        <v>1055</v>
      </c>
      <c r="K131" s="30"/>
      <c r="L131" s="30"/>
      <c r="M131" s="30"/>
      <c r="T131" s="12">
        <v>0</v>
      </c>
      <c r="X131" s="12">
        <f t="shared" si="8"/>
        <v>0</v>
      </c>
      <c r="Y131" s="12">
        <v>0</v>
      </c>
      <c r="Z131" s="12">
        <f t="shared" si="9"/>
        <v>0</v>
      </c>
      <c r="AA131" s="28">
        <f t="shared" si="10"/>
        <v>0</v>
      </c>
      <c r="AB131" s="29" t="str">
        <f t="shared" si="11"/>
        <v>Exclude</v>
      </c>
      <c r="AC131" s="12" t="s">
        <v>1379</v>
      </c>
    </row>
    <row r="132" spans="1:29" ht="72.5" x14ac:dyDescent="0.35">
      <c r="A132" s="44" t="s">
        <v>7</v>
      </c>
      <c r="B132" s="44" t="s">
        <v>31</v>
      </c>
      <c r="C132" s="44" t="s">
        <v>256</v>
      </c>
      <c r="D132" s="44" t="s">
        <v>478</v>
      </c>
      <c r="E132" s="44" t="s">
        <v>581</v>
      </c>
      <c r="F132" s="13" t="s">
        <v>616</v>
      </c>
      <c r="G132" s="12" t="s">
        <v>844</v>
      </c>
      <c r="H132" s="12" t="s">
        <v>1352</v>
      </c>
      <c r="I132" s="12" t="s">
        <v>1052</v>
      </c>
      <c r="J132" s="10" t="s">
        <v>1055</v>
      </c>
      <c r="K132" s="12">
        <v>2</v>
      </c>
      <c r="L132" s="12">
        <v>1</v>
      </c>
      <c r="M132" s="12">
        <v>1</v>
      </c>
      <c r="N132" s="12">
        <v>0</v>
      </c>
      <c r="O132" s="12">
        <v>1</v>
      </c>
      <c r="P132" s="12">
        <v>1</v>
      </c>
      <c r="Q132" s="12">
        <v>2</v>
      </c>
      <c r="R132" s="12">
        <v>1</v>
      </c>
      <c r="S132" s="12">
        <v>2</v>
      </c>
      <c r="T132" s="12">
        <v>2</v>
      </c>
      <c r="U132" s="12">
        <v>2</v>
      </c>
      <c r="V132" s="12">
        <v>2</v>
      </c>
      <c r="W132" s="12">
        <v>1</v>
      </c>
      <c r="X132" s="12">
        <f t="shared" si="8"/>
        <v>18</v>
      </c>
      <c r="Y132" s="12">
        <v>5</v>
      </c>
      <c r="Z132" s="12">
        <f t="shared" si="9"/>
        <v>23</v>
      </c>
      <c r="AA132" s="28">
        <f t="shared" si="10"/>
        <v>0.67647058823529416</v>
      </c>
      <c r="AB132" s="22" t="s">
        <v>1456</v>
      </c>
      <c r="AC132" s="12"/>
    </row>
    <row r="133" spans="1:29" ht="72.5" x14ac:dyDescent="0.35">
      <c r="A133" s="44" t="s">
        <v>7</v>
      </c>
      <c r="B133" s="44" t="s">
        <v>30</v>
      </c>
      <c r="C133" s="44" t="s">
        <v>255</v>
      </c>
      <c r="D133" s="44" t="s">
        <v>477</v>
      </c>
      <c r="E133" s="44" t="s">
        <v>581</v>
      </c>
      <c r="F133" s="13" t="s">
        <v>615</v>
      </c>
      <c r="G133" s="12" t="s">
        <v>843</v>
      </c>
      <c r="H133" s="29" t="s">
        <v>1051</v>
      </c>
      <c r="I133" s="30"/>
      <c r="J133" s="30"/>
      <c r="K133" s="30"/>
      <c r="L133" s="30"/>
      <c r="M133" s="30"/>
      <c r="N133" s="30"/>
      <c r="O133" s="30"/>
      <c r="P133" s="30"/>
      <c r="Q133" s="30"/>
      <c r="R133" s="30"/>
      <c r="S133" s="30"/>
      <c r="T133" s="30"/>
      <c r="U133" s="30"/>
      <c r="V133" s="30"/>
      <c r="W133" s="30"/>
      <c r="X133" s="30"/>
      <c r="Y133" s="30"/>
      <c r="Z133" s="30"/>
      <c r="AA133" s="30"/>
      <c r="AB133" s="30"/>
      <c r="AC133" s="30"/>
    </row>
    <row r="134" spans="1:29" ht="72.5" x14ac:dyDescent="0.35">
      <c r="A134" s="44" t="s">
        <v>7</v>
      </c>
      <c r="B134" s="44" t="s">
        <v>124</v>
      </c>
      <c r="C134" s="44" t="s">
        <v>350</v>
      </c>
      <c r="D134" s="44" t="s">
        <v>479</v>
      </c>
      <c r="E134" s="44" t="s">
        <v>587</v>
      </c>
      <c r="F134" s="13" t="s">
        <v>711</v>
      </c>
      <c r="G134" s="12" t="s">
        <v>939</v>
      </c>
      <c r="H134" s="12" t="s">
        <v>1352</v>
      </c>
      <c r="I134" s="12" t="s">
        <v>1052</v>
      </c>
      <c r="J134" s="10" t="s">
        <v>1055</v>
      </c>
      <c r="K134" s="30"/>
      <c r="L134" s="30"/>
      <c r="M134" s="30"/>
      <c r="T134" s="12">
        <v>0</v>
      </c>
      <c r="X134" s="12">
        <f>SUM(K134:W134)</f>
        <v>0</v>
      </c>
      <c r="Y134" s="12">
        <v>0</v>
      </c>
      <c r="Z134" s="12">
        <f>X134+Y134</f>
        <v>0</v>
      </c>
      <c r="AA134" s="28">
        <f>Z134/34</f>
        <v>0</v>
      </c>
      <c r="AB134" s="29" t="str">
        <f>IF(AND(Z134&gt;0.75, S134&lt;&gt;0, T134&lt;&gt;0, U134&lt;&gt;0), "Include", "Exclude")</f>
        <v>Exclude</v>
      </c>
      <c r="AC134" s="12" t="s">
        <v>1379</v>
      </c>
    </row>
    <row r="135" spans="1:29" ht="116" x14ac:dyDescent="0.35">
      <c r="A135" s="44" t="s">
        <v>7</v>
      </c>
      <c r="B135" s="44" t="s">
        <v>107</v>
      </c>
      <c r="C135" s="44" t="s">
        <v>333</v>
      </c>
      <c r="D135" s="44" t="s">
        <v>520</v>
      </c>
      <c r="E135" s="44" t="s">
        <v>580</v>
      </c>
      <c r="F135" s="13" t="s">
        <v>693</v>
      </c>
      <c r="G135" s="12" t="s">
        <v>921</v>
      </c>
      <c r="H135" s="12" t="s">
        <v>1352</v>
      </c>
      <c r="I135" s="12" t="s">
        <v>1053</v>
      </c>
      <c r="J135" s="10" t="s">
        <v>1055</v>
      </c>
      <c r="K135" s="12">
        <v>1</v>
      </c>
      <c r="L135" s="12">
        <v>1</v>
      </c>
      <c r="M135" s="12">
        <v>2</v>
      </c>
      <c r="N135" s="12">
        <v>0</v>
      </c>
      <c r="O135" s="12">
        <v>1</v>
      </c>
      <c r="P135" s="12">
        <v>2</v>
      </c>
      <c r="Q135" s="12">
        <v>2</v>
      </c>
      <c r="R135" s="12">
        <v>1</v>
      </c>
      <c r="S135" s="12">
        <v>2</v>
      </c>
      <c r="T135" s="12">
        <v>2</v>
      </c>
      <c r="U135" s="12">
        <v>2</v>
      </c>
      <c r="V135" s="12">
        <v>2</v>
      </c>
      <c r="W135" s="12">
        <v>1</v>
      </c>
      <c r="X135" s="12">
        <f>SUM(K135:W135)</f>
        <v>19</v>
      </c>
      <c r="Y135" s="12">
        <v>4</v>
      </c>
      <c r="Z135" s="12">
        <f>X135+Y135</f>
        <v>23</v>
      </c>
      <c r="AA135" s="28">
        <f>Z135/34</f>
        <v>0.67647058823529416</v>
      </c>
      <c r="AB135" s="22" t="s">
        <v>1456</v>
      </c>
      <c r="AC135" s="12"/>
    </row>
    <row r="136" spans="1:29" ht="87" x14ac:dyDescent="0.35">
      <c r="A136" s="44" t="s">
        <v>8</v>
      </c>
      <c r="B136" s="44" t="s">
        <v>139</v>
      </c>
      <c r="C136" s="44" t="s">
        <v>365</v>
      </c>
      <c r="D136" s="44" t="s">
        <v>532</v>
      </c>
      <c r="E136" s="44" t="s">
        <v>590</v>
      </c>
      <c r="F136" s="13" t="s">
        <v>726</v>
      </c>
      <c r="G136" s="12" t="s">
        <v>954</v>
      </c>
      <c r="H136" s="12" t="s">
        <v>1352</v>
      </c>
      <c r="I136" s="12" t="s">
        <v>1052</v>
      </c>
      <c r="J136" s="10" t="s">
        <v>1055</v>
      </c>
      <c r="K136" s="12">
        <v>2</v>
      </c>
      <c r="L136" s="12">
        <v>2</v>
      </c>
      <c r="M136" s="12">
        <v>2</v>
      </c>
      <c r="N136" s="12">
        <v>2</v>
      </c>
      <c r="O136" s="12">
        <v>2</v>
      </c>
      <c r="P136" s="12">
        <v>2</v>
      </c>
      <c r="Q136" s="12">
        <v>2</v>
      </c>
      <c r="R136" s="12">
        <v>2</v>
      </c>
      <c r="S136" s="12">
        <v>2</v>
      </c>
      <c r="T136" s="12">
        <v>2</v>
      </c>
      <c r="U136" s="12">
        <v>2</v>
      </c>
      <c r="V136" s="12">
        <v>2</v>
      </c>
      <c r="W136" s="12">
        <v>2</v>
      </c>
      <c r="X136" s="12">
        <f>SUM(K136:W136)</f>
        <v>26</v>
      </c>
      <c r="Y136" s="12">
        <v>8</v>
      </c>
      <c r="Z136" s="12">
        <f>X136+Y136</f>
        <v>34</v>
      </c>
      <c r="AA136" s="28">
        <f>Z136/34</f>
        <v>1</v>
      </c>
      <c r="AB136" s="22" t="str">
        <f>IF(AND(Z136&gt;0.75, S136&lt;&gt;0, T136&lt;&gt;0, U136&lt;&gt;0), "Include", "Exclude")</f>
        <v>Include</v>
      </c>
      <c r="AC136" s="12"/>
    </row>
    <row r="137" spans="1:29" ht="72.5" x14ac:dyDescent="0.35">
      <c r="A137" s="44" t="s">
        <v>8</v>
      </c>
      <c r="B137" s="44" t="s">
        <v>140</v>
      </c>
      <c r="C137" s="44" t="s">
        <v>366</v>
      </c>
      <c r="D137" s="44" t="s">
        <v>510</v>
      </c>
      <c r="E137" s="44" t="s">
        <v>589</v>
      </c>
      <c r="F137" s="13" t="s">
        <v>727</v>
      </c>
      <c r="G137" s="12" t="s">
        <v>955</v>
      </c>
      <c r="H137" s="29" t="s">
        <v>1048</v>
      </c>
      <c r="I137" s="30"/>
      <c r="J137" s="30"/>
      <c r="K137" s="30"/>
      <c r="L137" s="30"/>
      <c r="M137" s="30"/>
      <c r="N137" s="30"/>
      <c r="O137" s="30"/>
      <c r="P137" s="30"/>
      <c r="Q137" s="30"/>
      <c r="R137" s="30"/>
      <c r="S137" s="30"/>
      <c r="T137" s="30"/>
      <c r="U137" s="30"/>
      <c r="V137" s="30"/>
      <c r="W137" s="30"/>
      <c r="X137" s="30"/>
      <c r="Y137" s="30"/>
      <c r="Z137" s="30"/>
      <c r="AA137" s="30"/>
      <c r="AB137" s="30"/>
      <c r="AC137" s="30"/>
    </row>
    <row r="138" spans="1:29" ht="58" x14ac:dyDescent="0.35">
      <c r="A138" s="44" t="s">
        <v>7</v>
      </c>
      <c r="B138" s="44" t="s">
        <v>45</v>
      </c>
      <c r="C138" s="44" t="s">
        <v>270</v>
      </c>
      <c r="D138" s="44" t="s">
        <v>488</v>
      </c>
      <c r="E138" s="44" t="s">
        <v>580</v>
      </c>
      <c r="F138" s="13" t="s">
        <v>630</v>
      </c>
      <c r="G138" s="12" t="s">
        <v>858</v>
      </c>
      <c r="H138" s="12" t="s">
        <v>1352</v>
      </c>
      <c r="I138" s="12" t="s">
        <v>1052</v>
      </c>
      <c r="J138" s="10" t="s">
        <v>1055</v>
      </c>
      <c r="K138" s="30"/>
      <c r="L138" s="30"/>
      <c r="M138" s="30"/>
      <c r="T138" s="12">
        <v>0</v>
      </c>
      <c r="X138" s="12">
        <f>SUM(K138:W138)</f>
        <v>0</v>
      </c>
      <c r="Y138" s="12">
        <v>0</v>
      </c>
      <c r="Z138" s="12">
        <f>X138+Y138</f>
        <v>0</v>
      </c>
      <c r="AA138" s="28">
        <f>Z138/34</f>
        <v>0</v>
      </c>
      <c r="AB138" s="29" t="str">
        <f>IF(AND(Z138&gt;0.75, S138&lt;&gt;0, T138&lt;&gt;0, U138&lt;&gt;0), "Include", "Exclude")</f>
        <v>Exclude</v>
      </c>
      <c r="AC138" s="12" t="s">
        <v>1379</v>
      </c>
    </row>
    <row r="139" spans="1:29" ht="87" x14ac:dyDescent="0.35">
      <c r="A139" s="44" t="s">
        <v>8</v>
      </c>
      <c r="B139" s="44" t="s">
        <v>24</v>
      </c>
      <c r="C139" s="44" t="s">
        <v>249</v>
      </c>
      <c r="D139" s="44" t="s">
        <v>472</v>
      </c>
      <c r="E139" s="44" t="s">
        <v>587</v>
      </c>
      <c r="F139" s="13" t="s">
        <v>609</v>
      </c>
      <c r="G139" s="12" t="s">
        <v>837</v>
      </c>
      <c r="H139" s="29" t="s">
        <v>1051</v>
      </c>
      <c r="I139" s="30"/>
      <c r="J139" s="30"/>
      <c r="K139" s="30"/>
      <c r="L139" s="30"/>
      <c r="M139" s="30"/>
      <c r="N139" s="30"/>
      <c r="O139" s="30"/>
      <c r="P139" s="30"/>
      <c r="Q139" s="30"/>
      <c r="R139" s="30"/>
      <c r="S139" s="30"/>
      <c r="T139" s="30"/>
      <c r="U139" s="30"/>
      <c r="V139" s="30"/>
      <c r="W139" s="30"/>
      <c r="X139" s="30"/>
      <c r="Y139" s="30"/>
      <c r="Z139" s="30"/>
      <c r="AA139" s="30"/>
      <c r="AB139" s="30"/>
      <c r="AC139" s="30"/>
    </row>
    <row r="140" spans="1:29" ht="58" x14ac:dyDescent="0.35">
      <c r="A140" s="44" t="s">
        <v>7</v>
      </c>
      <c r="B140" s="44" t="s">
        <v>218</v>
      </c>
      <c r="C140" s="44" t="s">
        <v>442</v>
      </c>
      <c r="D140" s="44" t="s">
        <v>573</v>
      </c>
      <c r="E140" s="44" t="s">
        <v>590</v>
      </c>
      <c r="F140" s="13" t="s">
        <v>806</v>
      </c>
      <c r="G140" s="12" t="s">
        <v>1034</v>
      </c>
      <c r="H140" s="12" t="s">
        <v>1352</v>
      </c>
      <c r="I140" s="12" t="s">
        <v>1052</v>
      </c>
      <c r="J140" s="10" t="s">
        <v>1055</v>
      </c>
      <c r="K140" s="30"/>
      <c r="L140" s="30"/>
      <c r="M140" s="30"/>
      <c r="T140" s="12">
        <v>0</v>
      </c>
      <c r="X140" s="12">
        <f t="shared" ref="X140:X145" si="12">SUM(K140:W140)</f>
        <v>0</v>
      </c>
      <c r="Y140" s="12">
        <v>0</v>
      </c>
      <c r="Z140" s="12">
        <f t="shared" ref="Z140:Z145" si="13">X140+Y140</f>
        <v>0</v>
      </c>
      <c r="AA140" s="28">
        <f t="shared" ref="AA140:AA145" si="14">Z140/34</f>
        <v>0</v>
      </c>
      <c r="AB140" s="29" t="str">
        <f>IF(AND(Z140&gt;0.75, S140&lt;&gt;0, T140&lt;&gt;0, U140&lt;&gt;0), "Include", "Exclude")</f>
        <v>Exclude</v>
      </c>
      <c r="AC140" s="12" t="s">
        <v>1379</v>
      </c>
    </row>
    <row r="141" spans="1:29" ht="87" x14ac:dyDescent="0.35">
      <c r="A141" s="44" t="s">
        <v>7</v>
      </c>
      <c r="B141" s="44" t="s">
        <v>69</v>
      </c>
      <c r="C141" s="44" t="s">
        <v>295</v>
      </c>
      <c r="D141" s="44" t="s">
        <v>501</v>
      </c>
      <c r="E141" s="44" t="s">
        <v>590</v>
      </c>
      <c r="F141" s="13" t="s">
        <v>655</v>
      </c>
      <c r="G141" s="12" t="s">
        <v>883</v>
      </c>
      <c r="H141" s="12" t="s">
        <v>1352</v>
      </c>
      <c r="I141" s="12" t="s">
        <v>1052</v>
      </c>
      <c r="J141" s="10" t="s">
        <v>1055</v>
      </c>
      <c r="K141" s="30"/>
      <c r="L141" s="30"/>
      <c r="M141" s="30"/>
      <c r="T141" s="12">
        <v>0</v>
      </c>
      <c r="X141" s="12">
        <f t="shared" si="12"/>
        <v>0</v>
      </c>
      <c r="Y141" s="12">
        <v>0</v>
      </c>
      <c r="Z141" s="12">
        <f t="shared" si="13"/>
        <v>0</v>
      </c>
      <c r="AA141" s="28">
        <f t="shared" si="14"/>
        <v>0</v>
      </c>
      <c r="AB141" s="29" t="str">
        <f>IF(AND(Z141&gt;0.75, S141&lt;&gt;0, T141&lt;&gt;0, U141&lt;&gt;0), "Include", "Exclude")</f>
        <v>Exclude</v>
      </c>
      <c r="AC141" s="12" t="s">
        <v>1379</v>
      </c>
    </row>
    <row r="142" spans="1:29" ht="58" x14ac:dyDescent="0.35">
      <c r="A142" s="44" t="s">
        <v>7</v>
      </c>
      <c r="B142" s="44" t="s">
        <v>202</v>
      </c>
      <c r="C142" s="44" t="s">
        <v>426</v>
      </c>
      <c r="D142" s="44" t="s">
        <v>565</v>
      </c>
      <c r="E142" s="44" t="s">
        <v>587</v>
      </c>
      <c r="F142" s="13" t="s">
        <v>789</v>
      </c>
      <c r="G142" s="12" t="s">
        <v>1017</v>
      </c>
      <c r="H142" s="12" t="s">
        <v>1352</v>
      </c>
      <c r="I142" s="12" t="s">
        <v>1052</v>
      </c>
      <c r="J142" s="10" t="s">
        <v>1055</v>
      </c>
      <c r="K142" s="30"/>
      <c r="L142" s="30"/>
      <c r="M142" s="30"/>
      <c r="T142" s="12">
        <v>0</v>
      </c>
      <c r="X142" s="12">
        <f t="shared" si="12"/>
        <v>0</v>
      </c>
      <c r="Y142" s="12">
        <v>0</v>
      </c>
      <c r="Z142" s="12">
        <f t="shared" si="13"/>
        <v>0</v>
      </c>
      <c r="AA142" s="28">
        <f t="shared" si="14"/>
        <v>0</v>
      </c>
      <c r="AB142" s="29" t="str">
        <f>IF(AND(Z142&gt;0.75, S142&lt;&gt;0, T142&lt;&gt;0, U142&lt;&gt;0), "Include", "Exclude")</f>
        <v>Exclude</v>
      </c>
      <c r="AC142" s="12" t="s">
        <v>1379</v>
      </c>
    </row>
    <row r="143" spans="1:29" ht="58" x14ac:dyDescent="0.35">
      <c r="A143" s="44" t="s">
        <v>7</v>
      </c>
      <c r="B143" s="44" t="s">
        <v>62</v>
      </c>
      <c r="C143" s="44" t="s">
        <v>288</v>
      </c>
      <c r="D143" s="44" t="s">
        <v>498</v>
      </c>
      <c r="E143" s="44" t="s">
        <v>590</v>
      </c>
      <c r="F143" s="13" t="s">
        <v>648</v>
      </c>
      <c r="G143" s="12" t="s">
        <v>876</v>
      </c>
      <c r="H143" s="12" t="s">
        <v>1352</v>
      </c>
      <c r="I143" s="12" t="s">
        <v>1052</v>
      </c>
      <c r="J143" s="10" t="s">
        <v>1055</v>
      </c>
      <c r="K143" s="30"/>
      <c r="L143" s="30"/>
      <c r="M143" s="30"/>
      <c r="T143" s="12">
        <v>0</v>
      </c>
      <c r="X143" s="12">
        <f t="shared" si="12"/>
        <v>0</v>
      </c>
      <c r="Y143" s="12">
        <v>0</v>
      </c>
      <c r="Z143" s="12">
        <f t="shared" si="13"/>
        <v>0</v>
      </c>
      <c r="AA143" s="28">
        <f t="shared" si="14"/>
        <v>0</v>
      </c>
      <c r="AB143" s="29" t="str">
        <f>IF(AND(Z143&gt;0.75, S143&lt;&gt;0, T143&lt;&gt;0, U143&lt;&gt;0), "Include", "Exclude")</f>
        <v>Exclude</v>
      </c>
      <c r="AC143" s="12" t="s">
        <v>1379</v>
      </c>
    </row>
    <row r="144" spans="1:29" ht="101.5" x14ac:dyDescent="0.35">
      <c r="A144" s="44" t="s">
        <v>7</v>
      </c>
      <c r="B144" s="44" t="s">
        <v>14</v>
      </c>
      <c r="C144" s="44" t="s">
        <v>238</v>
      </c>
      <c r="D144" s="44" t="s">
        <v>462</v>
      </c>
      <c r="E144" s="44" t="s">
        <v>582</v>
      </c>
      <c r="F144" s="13" t="s">
        <v>598</v>
      </c>
      <c r="G144" s="12" t="s">
        <v>826</v>
      </c>
      <c r="H144" s="12" t="s">
        <v>1352</v>
      </c>
      <c r="I144" s="12" t="s">
        <v>1052</v>
      </c>
      <c r="J144" s="10" t="s">
        <v>1055</v>
      </c>
      <c r="K144" s="12">
        <v>1</v>
      </c>
      <c r="L144" s="12">
        <v>2</v>
      </c>
      <c r="M144" s="12">
        <v>2</v>
      </c>
      <c r="N144" s="12">
        <v>2</v>
      </c>
      <c r="O144" s="12">
        <v>2</v>
      </c>
      <c r="P144" s="12">
        <v>2</v>
      </c>
      <c r="Q144" s="12">
        <v>2</v>
      </c>
      <c r="R144" s="12">
        <v>1</v>
      </c>
      <c r="S144" s="12">
        <v>2</v>
      </c>
      <c r="T144" s="12">
        <v>2</v>
      </c>
      <c r="U144" s="12">
        <v>2</v>
      </c>
      <c r="V144" s="12">
        <v>2</v>
      </c>
      <c r="W144" s="12">
        <v>2</v>
      </c>
      <c r="X144" s="12">
        <f t="shared" si="12"/>
        <v>24</v>
      </c>
      <c r="Y144" s="12">
        <v>7</v>
      </c>
      <c r="Z144" s="12">
        <f t="shared" si="13"/>
        <v>31</v>
      </c>
      <c r="AA144" s="28">
        <f t="shared" si="14"/>
        <v>0.91176470588235292</v>
      </c>
      <c r="AB144" s="22" t="str">
        <f>IF(AND(Z144&gt;0.75, S144&lt;&gt;0, T144&lt;&gt;0, U144&lt;&gt;0), "Include", "Exclude")</f>
        <v>Include</v>
      </c>
      <c r="AC144" s="12"/>
    </row>
    <row r="145" spans="1:29" ht="58" x14ac:dyDescent="0.35">
      <c r="A145" s="44" t="s">
        <v>7</v>
      </c>
      <c r="B145" s="44" t="s">
        <v>39</v>
      </c>
      <c r="C145" s="44" t="s">
        <v>264</v>
      </c>
      <c r="D145" s="44" t="s">
        <v>484</v>
      </c>
      <c r="E145" s="44" t="s">
        <v>590</v>
      </c>
      <c r="F145" s="13" t="s">
        <v>624</v>
      </c>
      <c r="G145" s="12" t="s">
        <v>852</v>
      </c>
      <c r="H145" s="12" t="s">
        <v>1352</v>
      </c>
      <c r="I145" s="12" t="s">
        <v>1052</v>
      </c>
      <c r="J145" s="10" t="s">
        <v>1055</v>
      </c>
      <c r="K145" s="12">
        <v>1</v>
      </c>
      <c r="L145" s="12">
        <v>1</v>
      </c>
      <c r="M145" s="12">
        <v>1</v>
      </c>
      <c r="N145" s="12">
        <v>1</v>
      </c>
      <c r="P145" s="12">
        <v>1</v>
      </c>
      <c r="Q145" s="12">
        <v>1</v>
      </c>
      <c r="R145" s="12">
        <v>1</v>
      </c>
      <c r="S145" s="12">
        <v>1</v>
      </c>
      <c r="T145" s="12">
        <v>2</v>
      </c>
      <c r="U145" s="12">
        <v>2</v>
      </c>
      <c r="V145" s="12">
        <v>1</v>
      </c>
      <c r="W145" s="12">
        <v>1</v>
      </c>
      <c r="X145" s="12">
        <f t="shared" si="12"/>
        <v>14</v>
      </c>
      <c r="Y145" s="12">
        <v>2</v>
      </c>
      <c r="Z145" s="12">
        <f t="shared" si="13"/>
        <v>16</v>
      </c>
      <c r="AA145" s="28">
        <f t="shared" si="14"/>
        <v>0.47058823529411764</v>
      </c>
      <c r="AB145" s="29" t="s">
        <v>1454</v>
      </c>
      <c r="AC145" s="12" t="s">
        <v>1464</v>
      </c>
    </row>
    <row r="146" spans="1:29" ht="72.5" x14ac:dyDescent="0.35">
      <c r="A146" s="44" t="s">
        <v>8</v>
      </c>
      <c r="B146" s="44" t="s">
        <v>99</v>
      </c>
      <c r="C146" s="44" t="s">
        <v>325</v>
      </c>
      <c r="D146" s="44" t="s">
        <v>503</v>
      </c>
      <c r="E146" s="44" t="s">
        <v>582</v>
      </c>
      <c r="F146" s="13" t="s">
        <v>685</v>
      </c>
      <c r="G146" s="12" t="s">
        <v>913</v>
      </c>
      <c r="H146" s="29" t="s">
        <v>1051</v>
      </c>
      <c r="I146" s="30"/>
      <c r="J146" s="30"/>
      <c r="K146" s="30"/>
      <c r="L146" s="30"/>
      <c r="M146" s="30"/>
      <c r="N146" s="30"/>
      <c r="O146" s="30"/>
      <c r="P146" s="30"/>
      <c r="Q146" s="30"/>
      <c r="R146" s="30"/>
      <c r="S146" s="30"/>
      <c r="T146" s="30"/>
      <c r="U146" s="30"/>
      <c r="V146" s="30"/>
      <c r="W146" s="30"/>
      <c r="X146" s="30"/>
      <c r="Y146" s="30"/>
      <c r="Z146" s="30"/>
      <c r="AA146" s="30"/>
      <c r="AB146" s="30"/>
      <c r="AC146" s="30"/>
    </row>
    <row r="147" spans="1:29" ht="72.5" x14ac:dyDescent="0.35">
      <c r="A147" s="44" t="s">
        <v>8</v>
      </c>
      <c r="B147" s="44" t="s">
        <v>92</v>
      </c>
      <c r="C147" s="44" t="s">
        <v>318</v>
      </c>
      <c r="D147" s="44" t="s">
        <v>472</v>
      </c>
      <c r="E147" s="44" t="s">
        <v>583</v>
      </c>
      <c r="F147" s="13" t="s">
        <v>678</v>
      </c>
      <c r="G147" s="12" t="s">
        <v>906</v>
      </c>
      <c r="H147" s="29" t="s">
        <v>1051</v>
      </c>
      <c r="I147" s="30"/>
      <c r="J147" s="30"/>
      <c r="K147" s="30"/>
      <c r="L147" s="30"/>
      <c r="M147" s="30"/>
      <c r="N147" s="30"/>
      <c r="O147" s="30"/>
      <c r="P147" s="30"/>
      <c r="Q147" s="30"/>
      <c r="R147" s="30"/>
      <c r="S147" s="30"/>
      <c r="T147" s="30"/>
      <c r="U147" s="30"/>
      <c r="V147" s="30"/>
      <c r="W147" s="30"/>
      <c r="X147" s="30"/>
      <c r="Y147" s="30"/>
      <c r="Z147" s="30"/>
      <c r="AA147" s="30"/>
      <c r="AB147" s="30"/>
      <c r="AC147" s="30"/>
    </row>
    <row r="148" spans="1:29" ht="72.5" x14ac:dyDescent="0.35">
      <c r="A148" s="44" t="s">
        <v>8</v>
      </c>
      <c r="B148" s="44" t="s">
        <v>50</v>
      </c>
      <c r="C148" s="44" t="s">
        <v>275</v>
      </c>
      <c r="D148" s="44" t="s">
        <v>481</v>
      </c>
      <c r="E148" s="44" t="s">
        <v>582</v>
      </c>
      <c r="F148" s="13" t="s">
        <v>635</v>
      </c>
      <c r="G148" s="12" t="s">
        <v>863</v>
      </c>
      <c r="H148" s="29" t="s">
        <v>1051</v>
      </c>
      <c r="I148" s="30"/>
      <c r="J148" s="30"/>
      <c r="K148" s="30"/>
      <c r="L148" s="30"/>
      <c r="M148" s="30"/>
      <c r="N148" s="30"/>
      <c r="O148" s="30"/>
      <c r="P148" s="30"/>
      <c r="Q148" s="30"/>
      <c r="R148" s="30"/>
      <c r="S148" s="30"/>
      <c r="T148" s="30"/>
      <c r="U148" s="30"/>
      <c r="V148" s="30"/>
      <c r="W148" s="30"/>
      <c r="X148" s="30"/>
      <c r="Y148" s="30"/>
      <c r="Z148" s="30"/>
      <c r="AA148" s="30"/>
      <c r="AB148" s="30"/>
      <c r="AC148" s="30"/>
    </row>
    <row r="149" spans="1:29" ht="72.5" x14ac:dyDescent="0.35">
      <c r="A149" s="44" t="s">
        <v>7</v>
      </c>
      <c r="B149" s="44" t="s">
        <v>20</v>
      </c>
      <c r="C149" s="44" t="s">
        <v>245</v>
      </c>
      <c r="D149" s="44" t="s">
        <v>468</v>
      </c>
      <c r="E149" s="44" t="s">
        <v>581</v>
      </c>
      <c r="F149" s="13" t="s">
        <v>605</v>
      </c>
      <c r="G149" s="12" t="s">
        <v>833</v>
      </c>
      <c r="H149" s="12" t="s">
        <v>1352</v>
      </c>
      <c r="I149" s="12" t="s">
        <v>1052</v>
      </c>
      <c r="J149" s="10" t="s">
        <v>1055</v>
      </c>
      <c r="K149" s="12">
        <v>2</v>
      </c>
      <c r="L149" s="12">
        <v>2</v>
      </c>
      <c r="M149" s="12">
        <v>2</v>
      </c>
      <c r="N149" s="12">
        <v>2</v>
      </c>
      <c r="O149" s="12">
        <v>2</v>
      </c>
      <c r="P149" s="12">
        <v>2</v>
      </c>
      <c r="Q149" s="12">
        <v>2</v>
      </c>
      <c r="R149" s="12">
        <v>2</v>
      </c>
      <c r="S149" s="12">
        <v>2</v>
      </c>
      <c r="T149" s="12">
        <v>2</v>
      </c>
      <c r="U149" s="12">
        <v>2</v>
      </c>
      <c r="V149" s="12">
        <v>2</v>
      </c>
      <c r="W149" s="12">
        <v>2</v>
      </c>
      <c r="X149" s="12">
        <f t="shared" ref="X149:X156" si="15">SUM(K149:W149)</f>
        <v>26</v>
      </c>
      <c r="Y149" s="12">
        <v>8</v>
      </c>
      <c r="Z149" s="12">
        <f t="shared" ref="Z149:Z156" si="16">X149+Y149</f>
        <v>34</v>
      </c>
      <c r="AA149" s="28">
        <f t="shared" ref="AA149:AA156" si="17">Z149/34</f>
        <v>1</v>
      </c>
      <c r="AB149" s="22" t="str">
        <f>IF(AND(Z149&gt;0.75, S149&lt;&gt;0, T149&lt;&gt;0, U149&lt;&gt;0), "Include", "Exclude")</f>
        <v>Include</v>
      </c>
      <c r="AC149" s="12"/>
    </row>
    <row r="150" spans="1:29" ht="58" x14ac:dyDescent="0.35">
      <c r="A150" s="44" t="s">
        <v>7</v>
      </c>
      <c r="B150" s="44" t="s">
        <v>166</v>
      </c>
      <c r="C150" s="44" t="s">
        <v>392</v>
      </c>
      <c r="D150" s="44" t="s">
        <v>550</v>
      </c>
      <c r="E150" s="44" t="s">
        <v>580</v>
      </c>
      <c r="F150" s="13" t="s">
        <v>753</v>
      </c>
      <c r="G150" s="12" t="s">
        <v>981</v>
      </c>
      <c r="H150" s="12" t="s">
        <v>1352</v>
      </c>
      <c r="I150" s="12" t="s">
        <v>1052</v>
      </c>
      <c r="J150" s="10" t="s">
        <v>1055</v>
      </c>
      <c r="K150" s="30"/>
      <c r="L150" s="30"/>
      <c r="M150" s="30"/>
      <c r="T150" s="12">
        <v>0</v>
      </c>
      <c r="X150" s="12">
        <f t="shared" si="15"/>
        <v>0</v>
      </c>
      <c r="Y150" s="12">
        <v>0</v>
      </c>
      <c r="Z150" s="12">
        <f t="shared" si="16"/>
        <v>0</v>
      </c>
      <c r="AA150" s="28">
        <f t="shared" si="17"/>
        <v>0</v>
      </c>
      <c r="AB150" s="29" t="str">
        <f>IF(AND(Z150&gt;0.75, S150&lt;&gt;0, T150&lt;&gt;0, U150&lt;&gt;0), "Include", "Exclude")</f>
        <v>Exclude</v>
      </c>
      <c r="AC150" s="12" t="s">
        <v>1379</v>
      </c>
    </row>
    <row r="151" spans="1:29" s="24" customFormat="1" ht="43.5" x14ac:dyDescent="0.35">
      <c r="A151" s="44" t="s">
        <v>7</v>
      </c>
      <c r="B151" s="44" t="s">
        <v>157</v>
      </c>
      <c r="C151" s="44" t="s">
        <v>383</v>
      </c>
      <c r="D151" s="44" t="s">
        <v>544</v>
      </c>
      <c r="E151" s="44" t="s">
        <v>587</v>
      </c>
      <c r="F151" s="13" t="s">
        <v>744</v>
      </c>
      <c r="G151" s="12" t="s">
        <v>972</v>
      </c>
      <c r="H151" s="25" t="s">
        <v>1352</v>
      </c>
      <c r="I151" s="25" t="s">
        <v>1053</v>
      </c>
      <c r="J151" s="32" t="s">
        <v>1055</v>
      </c>
      <c r="K151" s="25">
        <v>2</v>
      </c>
      <c r="L151" s="25">
        <v>1</v>
      </c>
      <c r="M151" s="25">
        <v>1</v>
      </c>
      <c r="N151" s="25">
        <v>2</v>
      </c>
      <c r="O151" s="25">
        <v>1</v>
      </c>
      <c r="P151" s="25">
        <v>2</v>
      </c>
      <c r="Q151" s="25">
        <v>1</v>
      </c>
      <c r="R151" s="25">
        <v>2</v>
      </c>
      <c r="S151" s="25">
        <v>2</v>
      </c>
      <c r="T151" s="25">
        <v>2</v>
      </c>
      <c r="U151" s="25">
        <v>2</v>
      </c>
      <c r="V151" s="25">
        <v>1</v>
      </c>
      <c r="W151" s="25">
        <v>1</v>
      </c>
      <c r="X151" s="25">
        <f t="shared" si="15"/>
        <v>20</v>
      </c>
      <c r="Y151" s="25">
        <v>6</v>
      </c>
      <c r="Z151" s="25">
        <f t="shared" si="16"/>
        <v>26</v>
      </c>
      <c r="AA151" s="33">
        <f t="shared" si="17"/>
        <v>0.76470588235294112</v>
      </c>
      <c r="AB151" s="35" t="s">
        <v>1462</v>
      </c>
      <c r="AC151" s="25" t="s">
        <v>1467</v>
      </c>
    </row>
    <row r="152" spans="1:29" ht="72.5" x14ac:dyDescent="0.35">
      <c r="A152" s="44" t="s">
        <v>7</v>
      </c>
      <c r="B152" s="44" t="s">
        <v>22</v>
      </c>
      <c r="C152" s="44" t="s">
        <v>247</v>
      </c>
      <c r="D152" s="44" t="s">
        <v>470</v>
      </c>
      <c r="E152" s="44" t="s">
        <v>587</v>
      </c>
      <c r="F152" s="13" t="s">
        <v>607</v>
      </c>
      <c r="G152" s="12" t="s">
        <v>835</v>
      </c>
      <c r="H152" s="12" t="s">
        <v>1352</v>
      </c>
      <c r="I152" s="12" t="s">
        <v>1052</v>
      </c>
      <c r="J152" s="10" t="s">
        <v>1055</v>
      </c>
      <c r="K152" s="30"/>
      <c r="L152" s="30"/>
      <c r="M152" s="30"/>
      <c r="T152" s="12">
        <v>0</v>
      </c>
      <c r="X152" s="12">
        <f t="shared" si="15"/>
        <v>0</v>
      </c>
      <c r="Y152" s="12">
        <v>0</v>
      </c>
      <c r="Z152" s="12">
        <f t="shared" si="16"/>
        <v>0</v>
      </c>
      <c r="AA152" s="28">
        <f t="shared" si="17"/>
        <v>0</v>
      </c>
      <c r="AB152" s="29" t="str">
        <f>IF(AND(Z152&gt;0.75, S152&lt;&gt;0, T152&lt;&gt;0, U152&lt;&gt;0), "Include", "Exclude")</f>
        <v>Exclude</v>
      </c>
      <c r="AC152" s="12" t="s">
        <v>1379</v>
      </c>
    </row>
    <row r="153" spans="1:29" ht="72.5" x14ac:dyDescent="0.35">
      <c r="A153" s="44" t="s">
        <v>7</v>
      </c>
      <c r="B153" s="44" t="s">
        <v>123</v>
      </c>
      <c r="C153" s="44" t="s">
        <v>348</v>
      </c>
      <c r="D153" s="44" t="s">
        <v>526</v>
      </c>
      <c r="E153" s="44" t="s">
        <v>581</v>
      </c>
      <c r="F153" s="13" t="s">
        <v>709</v>
      </c>
      <c r="G153" s="12" t="s">
        <v>937</v>
      </c>
      <c r="H153" s="12" t="s">
        <v>1352</v>
      </c>
      <c r="I153" s="12" t="s">
        <v>1052</v>
      </c>
      <c r="J153" s="10" t="s">
        <v>1055</v>
      </c>
      <c r="K153" s="30"/>
      <c r="L153" s="30"/>
      <c r="M153" s="30"/>
      <c r="T153" s="12">
        <v>0</v>
      </c>
      <c r="X153" s="12">
        <f t="shared" si="15"/>
        <v>0</v>
      </c>
      <c r="Y153" s="12">
        <v>0</v>
      </c>
      <c r="Z153" s="12">
        <f t="shared" si="16"/>
        <v>0</v>
      </c>
      <c r="AA153" s="28">
        <f t="shared" si="17"/>
        <v>0</v>
      </c>
      <c r="AB153" s="29" t="str">
        <f>IF(AND(Z153&gt;0.75, S153&lt;&gt;0, T153&lt;&gt;0, U153&lt;&gt;0), "Include", "Exclude")</f>
        <v>Exclude</v>
      </c>
      <c r="AC153" s="12" t="s">
        <v>1379</v>
      </c>
    </row>
    <row r="154" spans="1:29" ht="58" x14ac:dyDescent="0.35">
      <c r="A154" s="44" t="s">
        <v>7</v>
      </c>
      <c r="B154" s="44" t="s">
        <v>77</v>
      </c>
      <c r="C154" s="44" t="s">
        <v>303</v>
      </c>
      <c r="D154" s="44" t="s">
        <v>504</v>
      </c>
      <c r="E154" s="44" t="s">
        <v>588</v>
      </c>
      <c r="F154" s="13" t="s">
        <v>663</v>
      </c>
      <c r="G154" s="12" t="s">
        <v>891</v>
      </c>
      <c r="H154" s="12" t="s">
        <v>1352</v>
      </c>
      <c r="I154" s="12" t="s">
        <v>1052</v>
      </c>
      <c r="J154" s="10" t="s">
        <v>1055</v>
      </c>
      <c r="K154" s="12">
        <v>2</v>
      </c>
      <c r="L154" s="12">
        <v>2</v>
      </c>
      <c r="M154" s="12">
        <v>2</v>
      </c>
      <c r="N154" s="12">
        <v>2</v>
      </c>
      <c r="O154" s="12">
        <v>2</v>
      </c>
      <c r="P154" s="12">
        <v>2</v>
      </c>
      <c r="Q154" s="12">
        <v>2</v>
      </c>
      <c r="R154" s="12">
        <v>2</v>
      </c>
      <c r="S154" s="12">
        <v>2</v>
      </c>
      <c r="T154" s="12">
        <v>2</v>
      </c>
      <c r="U154" s="12">
        <v>2</v>
      </c>
      <c r="V154" s="12">
        <v>1</v>
      </c>
      <c r="W154" s="12">
        <v>1</v>
      </c>
      <c r="X154" s="12">
        <f t="shared" si="15"/>
        <v>24</v>
      </c>
      <c r="Y154" s="12">
        <v>8</v>
      </c>
      <c r="Z154" s="12">
        <f t="shared" si="16"/>
        <v>32</v>
      </c>
      <c r="AA154" s="28">
        <f t="shared" si="17"/>
        <v>0.94117647058823528</v>
      </c>
      <c r="AB154" s="22" t="str">
        <f>IF(AND(Z154&gt;0.75, S154&lt;&gt;0, T154&lt;&gt;0, U154&lt;&gt;0), "Include", "Exclude")</f>
        <v>Include</v>
      </c>
      <c r="AC154" s="12"/>
    </row>
    <row r="155" spans="1:29" ht="72.5" x14ac:dyDescent="0.35">
      <c r="A155" s="44" t="s">
        <v>8</v>
      </c>
      <c r="B155" s="44" t="s">
        <v>133</v>
      </c>
      <c r="C155" s="44" t="s">
        <v>359</v>
      </c>
      <c r="D155" s="44" t="s">
        <v>460</v>
      </c>
      <c r="E155" s="44" t="s">
        <v>583</v>
      </c>
      <c r="F155" s="13" t="s">
        <v>720</v>
      </c>
      <c r="G155" s="12" t="s">
        <v>948</v>
      </c>
      <c r="H155" s="12" t="s">
        <v>1352</v>
      </c>
      <c r="I155" s="12" t="s">
        <v>1052</v>
      </c>
      <c r="J155" s="10" t="s">
        <v>1055</v>
      </c>
      <c r="K155" s="30"/>
      <c r="L155" s="30"/>
      <c r="M155" s="30"/>
      <c r="T155" s="12">
        <v>0</v>
      </c>
      <c r="X155" s="12">
        <f t="shared" si="15"/>
        <v>0</v>
      </c>
      <c r="Y155" s="12">
        <v>0</v>
      </c>
      <c r="Z155" s="12">
        <f t="shared" si="16"/>
        <v>0</v>
      </c>
      <c r="AA155" s="28">
        <f t="shared" si="17"/>
        <v>0</v>
      </c>
      <c r="AB155" s="29" t="str">
        <f>IF(AND(Z155&gt;0.75, S155&lt;&gt;0, T155&lt;&gt;0, U155&lt;&gt;0), "Include", "Exclude")</f>
        <v>Exclude</v>
      </c>
      <c r="AC155" s="12" t="s">
        <v>1379</v>
      </c>
    </row>
    <row r="156" spans="1:29" ht="58" x14ac:dyDescent="0.35">
      <c r="A156" s="44" t="s">
        <v>7</v>
      </c>
      <c r="B156" s="44" t="s">
        <v>148</v>
      </c>
      <c r="C156" s="44" t="s">
        <v>374</v>
      </c>
      <c r="D156" s="44" t="s">
        <v>538</v>
      </c>
      <c r="E156" s="44" t="s">
        <v>583</v>
      </c>
      <c r="F156" s="13" t="s">
        <v>735</v>
      </c>
      <c r="G156" s="12" t="s">
        <v>963</v>
      </c>
      <c r="H156" s="12" t="s">
        <v>1352</v>
      </c>
      <c r="I156" s="12" t="s">
        <v>1052</v>
      </c>
      <c r="J156" s="10" t="s">
        <v>1055</v>
      </c>
      <c r="K156" s="30"/>
      <c r="L156" s="30"/>
      <c r="M156" s="30"/>
      <c r="T156" s="12">
        <v>0</v>
      </c>
      <c r="X156" s="12">
        <f t="shared" si="15"/>
        <v>0</v>
      </c>
      <c r="Y156" s="12">
        <v>0</v>
      </c>
      <c r="Z156" s="12">
        <f t="shared" si="16"/>
        <v>0</v>
      </c>
      <c r="AA156" s="28">
        <f t="shared" si="17"/>
        <v>0</v>
      </c>
      <c r="AB156" s="29" t="str">
        <f>IF(AND(Z156&gt;0.75, S156&lt;&gt;0, T156&lt;&gt;0, U156&lt;&gt;0), "Include", "Exclude")</f>
        <v>Exclude</v>
      </c>
      <c r="AC156" s="12" t="s">
        <v>1379</v>
      </c>
    </row>
    <row r="157" spans="1:29" ht="58" x14ac:dyDescent="0.35">
      <c r="A157" s="44" t="s">
        <v>7</v>
      </c>
      <c r="B157" s="44" t="s">
        <v>221</v>
      </c>
      <c r="C157" s="44" t="s">
        <v>445</v>
      </c>
      <c r="D157" s="44" t="s">
        <v>552</v>
      </c>
      <c r="E157" s="44" t="s">
        <v>583</v>
      </c>
      <c r="F157" s="13" t="s">
        <v>809</v>
      </c>
      <c r="G157" s="12" t="s">
        <v>1037</v>
      </c>
      <c r="H157" s="29" t="s">
        <v>1051</v>
      </c>
      <c r="I157" s="30"/>
      <c r="J157" s="30"/>
      <c r="K157" s="30"/>
      <c r="L157" s="30"/>
      <c r="M157" s="30"/>
      <c r="N157" s="30"/>
      <c r="O157" s="30"/>
      <c r="P157" s="30"/>
      <c r="Q157" s="30"/>
      <c r="R157" s="30"/>
      <c r="S157" s="30"/>
      <c r="T157" s="30"/>
      <c r="U157" s="30"/>
      <c r="V157" s="30"/>
      <c r="W157" s="30"/>
      <c r="X157" s="30"/>
      <c r="Y157" s="30"/>
      <c r="Z157" s="30"/>
      <c r="AA157" s="30"/>
      <c r="AB157" s="30"/>
      <c r="AC157" s="30"/>
    </row>
    <row r="158" spans="1:29" ht="43.5" x14ac:dyDescent="0.35">
      <c r="A158" s="44" t="s">
        <v>7</v>
      </c>
      <c r="B158" s="44" t="s">
        <v>216</v>
      </c>
      <c r="C158" s="44" t="s">
        <v>440</v>
      </c>
      <c r="D158" s="44" t="s">
        <v>572</v>
      </c>
      <c r="E158" s="44" t="s">
        <v>583</v>
      </c>
      <c r="F158" s="13" t="s">
        <v>804</v>
      </c>
      <c r="G158" s="12" t="s">
        <v>1032</v>
      </c>
      <c r="H158" s="12" t="s">
        <v>1352</v>
      </c>
      <c r="I158" s="12" t="s">
        <v>1052</v>
      </c>
      <c r="J158" s="10" t="s">
        <v>1055</v>
      </c>
      <c r="K158" s="30"/>
      <c r="L158" s="30"/>
      <c r="M158" s="30"/>
      <c r="T158" s="12">
        <v>0</v>
      </c>
      <c r="X158" s="12">
        <f>SUM(K158:W158)</f>
        <v>0</v>
      </c>
      <c r="Y158" s="12">
        <v>0</v>
      </c>
      <c r="Z158" s="12">
        <f>X158+Y158</f>
        <v>0</v>
      </c>
      <c r="AA158" s="28">
        <f>Z158/34</f>
        <v>0</v>
      </c>
      <c r="AB158" s="29" t="str">
        <f>IF(AND(Z158&gt;0.75, S158&lt;&gt;0, T158&lt;&gt;0, U158&lt;&gt;0), "Include", "Exclude")</f>
        <v>Exclude</v>
      </c>
      <c r="AC158" s="12" t="s">
        <v>1379</v>
      </c>
    </row>
    <row r="159" spans="1:29" ht="43.5" x14ac:dyDescent="0.35">
      <c r="A159" s="44" t="s">
        <v>7</v>
      </c>
      <c r="B159" s="44" t="s">
        <v>27</v>
      </c>
      <c r="C159" s="44" t="s">
        <v>252</v>
      </c>
      <c r="D159" s="44" t="s">
        <v>474</v>
      </c>
      <c r="E159" s="44" t="s">
        <v>588</v>
      </c>
      <c r="F159" s="13" t="s">
        <v>612</v>
      </c>
      <c r="G159" s="12" t="s">
        <v>840</v>
      </c>
      <c r="H159" s="12" t="s">
        <v>1352</v>
      </c>
      <c r="I159" s="12" t="s">
        <v>1052</v>
      </c>
      <c r="J159" s="10" t="s">
        <v>1055</v>
      </c>
      <c r="K159" s="12">
        <v>2</v>
      </c>
      <c r="L159" s="12">
        <v>2</v>
      </c>
      <c r="M159" s="12">
        <v>2</v>
      </c>
      <c r="N159" s="12">
        <v>2</v>
      </c>
      <c r="O159" s="12">
        <v>2</v>
      </c>
      <c r="P159" s="12">
        <v>2</v>
      </c>
      <c r="Q159" s="12">
        <v>2</v>
      </c>
      <c r="R159" s="12">
        <v>2</v>
      </c>
      <c r="S159" s="12">
        <v>2</v>
      </c>
      <c r="T159" s="12">
        <v>2</v>
      </c>
      <c r="U159" s="12">
        <v>2</v>
      </c>
      <c r="V159" s="12">
        <v>2</v>
      </c>
      <c r="W159" s="12">
        <v>1</v>
      </c>
      <c r="X159" s="12">
        <f>SUM(K159:W159)</f>
        <v>25</v>
      </c>
      <c r="Y159" s="12">
        <v>8</v>
      </c>
      <c r="Z159" s="12">
        <f>X159+Y159</f>
        <v>33</v>
      </c>
      <c r="AA159" s="28">
        <f>Z159/34</f>
        <v>0.97058823529411764</v>
      </c>
      <c r="AB159" s="22" t="str">
        <f>IF(AND(Z159&gt;0.75, S159&lt;&gt;0, T159&lt;&gt;0, U159&lt;&gt;0), "Include", "Exclude")</f>
        <v>Include</v>
      </c>
      <c r="AC159" s="12"/>
    </row>
    <row r="160" spans="1:29" ht="72.5" x14ac:dyDescent="0.35">
      <c r="A160" s="44" t="s">
        <v>8</v>
      </c>
      <c r="B160" s="44" t="s">
        <v>210</v>
      </c>
      <c r="C160" s="44" t="s">
        <v>434</v>
      </c>
      <c r="D160" s="44" t="s">
        <v>460</v>
      </c>
      <c r="E160" s="44" t="s">
        <v>580</v>
      </c>
      <c r="F160" s="13" t="s">
        <v>798</v>
      </c>
      <c r="G160" s="12" t="s">
        <v>1026</v>
      </c>
      <c r="H160" s="12" t="s">
        <v>1352</v>
      </c>
      <c r="I160" s="12" t="s">
        <v>1052</v>
      </c>
      <c r="J160" s="10" t="s">
        <v>1055</v>
      </c>
      <c r="K160" s="30"/>
      <c r="L160" s="30"/>
      <c r="M160" s="30"/>
      <c r="T160" s="12">
        <v>0</v>
      </c>
      <c r="X160" s="12">
        <f>SUM(K160:W160)</f>
        <v>0</v>
      </c>
      <c r="Y160" s="12">
        <v>0</v>
      </c>
      <c r="Z160" s="12">
        <f>X160+Y160</f>
        <v>0</v>
      </c>
      <c r="AA160" s="28">
        <f>Z160/34</f>
        <v>0</v>
      </c>
      <c r="AB160" s="29" t="str">
        <f>IF(AND(Z160&gt;0.75, S160&lt;&gt;0, T160&lt;&gt;0, U160&lt;&gt;0), "Include", "Exclude")</f>
        <v>Exclude</v>
      </c>
      <c r="AC160" s="12" t="s">
        <v>1379</v>
      </c>
    </row>
    <row r="161" spans="1:29" ht="87" x14ac:dyDescent="0.35">
      <c r="A161" s="44" t="s">
        <v>8</v>
      </c>
      <c r="B161" s="44" t="s">
        <v>186</v>
      </c>
      <c r="C161" s="44" t="s">
        <v>411</v>
      </c>
      <c r="D161" s="44" t="s">
        <v>460</v>
      </c>
      <c r="E161" s="44" t="s">
        <v>590</v>
      </c>
      <c r="F161" s="13" t="s">
        <v>773</v>
      </c>
      <c r="G161" s="12" t="s">
        <v>1001</v>
      </c>
      <c r="H161" s="12" t="s">
        <v>1352</v>
      </c>
      <c r="I161" s="12" t="s">
        <v>1052</v>
      </c>
      <c r="J161" s="10" t="s">
        <v>1055</v>
      </c>
      <c r="K161" s="30"/>
      <c r="L161" s="30"/>
      <c r="M161" s="30"/>
      <c r="T161" s="12">
        <v>0</v>
      </c>
      <c r="X161" s="12">
        <f>SUM(K161:W161)</f>
        <v>0</v>
      </c>
      <c r="Y161" s="12">
        <v>0</v>
      </c>
      <c r="Z161" s="12">
        <f>X161+Y161</f>
        <v>0</v>
      </c>
      <c r="AA161" s="28">
        <f>Z161/34</f>
        <v>0</v>
      </c>
      <c r="AB161" s="29" t="str">
        <f>IF(AND(Z161&gt;0.75, S161&lt;&gt;0, T161&lt;&gt;0, U161&lt;&gt;0), "Include", "Exclude")</f>
        <v>Exclude</v>
      </c>
      <c r="AC161" s="12" t="s">
        <v>1379</v>
      </c>
    </row>
    <row r="162" spans="1:29" ht="72.5" x14ac:dyDescent="0.35">
      <c r="A162" s="44" t="s">
        <v>7</v>
      </c>
      <c r="B162" s="44" t="s">
        <v>165</v>
      </c>
      <c r="C162" s="44" t="s">
        <v>391</v>
      </c>
      <c r="D162" s="44" t="s">
        <v>549</v>
      </c>
      <c r="E162" s="44" t="s">
        <v>591</v>
      </c>
      <c r="F162" s="13" t="s">
        <v>752</v>
      </c>
      <c r="G162" s="12" t="s">
        <v>980</v>
      </c>
      <c r="H162" s="29" t="s">
        <v>1048</v>
      </c>
      <c r="I162" s="30"/>
      <c r="J162" s="30"/>
      <c r="K162" s="30"/>
      <c r="L162" s="30"/>
      <c r="M162" s="30"/>
      <c r="N162" s="30"/>
      <c r="O162" s="30"/>
      <c r="P162" s="30"/>
      <c r="Q162" s="30"/>
      <c r="R162" s="30"/>
      <c r="S162" s="30"/>
      <c r="T162" s="30"/>
      <c r="U162" s="30"/>
      <c r="V162" s="30"/>
      <c r="W162" s="30"/>
      <c r="X162" s="30"/>
      <c r="Y162" s="30"/>
      <c r="Z162" s="30"/>
      <c r="AA162" s="30"/>
      <c r="AB162" s="30"/>
      <c r="AC162" s="30"/>
    </row>
    <row r="163" spans="1:29" ht="58" x14ac:dyDescent="0.35">
      <c r="A163" s="44" t="s">
        <v>7</v>
      </c>
      <c r="B163" s="44" t="s">
        <v>74</v>
      </c>
      <c r="C163" s="44" t="s">
        <v>300</v>
      </c>
      <c r="D163" s="44" t="s">
        <v>504</v>
      </c>
      <c r="E163" s="44" t="s">
        <v>588</v>
      </c>
      <c r="F163" s="13" t="s">
        <v>660</v>
      </c>
      <c r="G163" s="12" t="s">
        <v>888</v>
      </c>
      <c r="H163" s="12" t="s">
        <v>1352</v>
      </c>
      <c r="I163" s="12" t="s">
        <v>1052</v>
      </c>
      <c r="J163" s="10" t="s">
        <v>1055</v>
      </c>
      <c r="K163" s="30"/>
      <c r="L163" s="30"/>
      <c r="M163" s="30"/>
      <c r="T163" s="12">
        <v>0</v>
      </c>
      <c r="X163" s="12">
        <f>SUM(K163:W163)</f>
        <v>0</v>
      </c>
      <c r="Y163" s="12">
        <v>0</v>
      </c>
      <c r="Z163" s="12">
        <f>X163+Y163</f>
        <v>0</v>
      </c>
      <c r="AA163" s="28">
        <f>Z163/34</f>
        <v>0</v>
      </c>
      <c r="AB163" s="29" t="str">
        <f>IF(AND(Z163&gt;0.75, S163&lt;&gt;0, T163&lt;&gt;0, U163&lt;&gt;0), "Include", "Exclude")</f>
        <v>Exclude</v>
      </c>
      <c r="AC163" s="12" t="s">
        <v>1379</v>
      </c>
    </row>
    <row r="164" spans="1:29" ht="72.5" x14ac:dyDescent="0.35">
      <c r="A164" s="44" t="s">
        <v>7</v>
      </c>
      <c r="B164" s="44" t="s">
        <v>81</v>
      </c>
      <c r="C164" s="44" t="s">
        <v>307</v>
      </c>
      <c r="D164" s="44" t="s">
        <v>479</v>
      </c>
      <c r="E164" s="44" t="s">
        <v>587</v>
      </c>
      <c r="F164" s="13" t="s">
        <v>667</v>
      </c>
      <c r="G164" s="12" t="s">
        <v>895</v>
      </c>
      <c r="H164" s="12" t="s">
        <v>1352</v>
      </c>
      <c r="I164" s="12" t="s">
        <v>1052</v>
      </c>
      <c r="J164" s="10" t="s">
        <v>1055</v>
      </c>
      <c r="K164" s="30"/>
      <c r="L164" s="30"/>
      <c r="M164" s="30"/>
      <c r="T164" s="12">
        <v>0</v>
      </c>
      <c r="X164" s="12">
        <f>SUM(K164:W164)</f>
        <v>0</v>
      </c>
      <c r="Y164" s="12">
        <v>0</v>
      </c>
      <c r="Z164" s="12">
        <f>X164+Y164</f>
        <v>0</v>
      </c>
      <c r="AA164" s="28">
        <f>Z164/34</f>
        <v>0</v>
      </c>
      <c r="AB164" s="29" t="str">
        <f>IF(AND(Z164&gt;0.75, S164&lt;&gt;0, T164&lt;&gt;0, U164&lt;&gt;0), "Include", "Exclude")</f>
        <v>Exclude</v>
      </c>
      <c r="AC164" s="12" t="s">
        <v>1379</v>
      </c>
    </row>
    <row r="165" spans="1:29" ht="72.5" x14ac:dyDescent="0.35">
      <c r="A165" s="44" t="s">
        <v>8</v>
      </c>
      <c r="B165" s="44" t="s">
        <v>138</v>
      </c>
      <c r="C165" s="44" t="s">
        <v>364</v>
      </c>
      <c r="D165" s="44" t="s">
        <v>492</v>
      </c>
      <c r="E165" s="44" t="s">
        <v>590</v>
      </c>
      <c r="F165" s="13" t="s">
        <v>725</v>
      </c>
      <c r="G165" s="12" t="s">
        <v>953</v>
      </c>
      <c r="H165" s="12" t="s">
        <v>1352</v>
      </c>
      <c r="I165" s="12" t="s">
        <v>1052</v>
      </c>
      <c r="J165" s="10" t="s">
        <v>1055</v>
      </c>
      <c r="K165" s="30"/>
      <c r="L165" s="30"/>
      <c r="M165" s="30"/>
      <c r="T165" s="12">
        <v>0</v>
      </c>
      <c r="X165" s="12">
        <f>SUM(K165:W165)</f>
        <v>0</v>
      </c>
      <c r="Y165" s="12">
        <v>0</v>
      </c>
      <c r="Z165" s="12">
        <f>X165+Y165</f>
        <v>0</v>
      </c>
      <c r="AA165" s="28">
        <f>Z165/34</f>
        <v>0</v>
      </c>
      <c r="AB165" s="29" t="str">
        <f>IF(AND(Z165&gt;0.75, S165&lt;&gt;0, T165&lt;&gt;0, U165&lt;&gt;0), "Include", "Exclude")</f>
        <v>Exclude</v>
      </c>
      <c r="AC165" s="12" t="s">
        <v>1379</v>
      </c>
    </row>
    <row r="166" spans="1:29" ht="58" x14ac:dyDescent="0.35">
      <c r="A166" s="44" t="s">
        <v>7</v>
      </c>
      <c r="B166" s="44" t="s">
        <v>207</v>
      </c>
      <c r="C166" s="44" t="s">
        <v>431</v>
      </c>
      <c r="D166" s="44" t="s">
        <v>567</v>
      </c>
      <c r="E166" s="44" t="s">
        <v>580</v>
      </c>
      <c r="F166" s="13" t="s">
        <v>795</v>
      </c>
      <c r="G166" s="12" t="s">
        <v>1023</v>
      </c>
      <c r="H166" s="29" t="s">
        <v>1051</v>
      </c>
      <c r="I166" s="30"/>
      <c r="J166" s="30"/>
      <c r="K166" s="30"/>
      <c r="L166" s="30"/>
      <c r="M166" s="30"/>
      <c r="N166" s="30"/>
      <c r="O166" s="30"/>
      <c r="P166" s="30"/>
      <c r="Q166" s="30"/>
      <c r="R166" s="30"/>
      <c r="S166" s="30"/>
      <c r="T166" s="30"/>
      <c r="U166" s="30"/>
      <c r="V166" s="30"/>
      <c r="W166" s="30"/>
      <c r="X166" s="30"/>
      <c r="Y166" s="30"/>
      <c r="Z166" s="30"/>
      <c r="AA166" s="30"/>
      <c r="AB166" s="30"/>
      <c r="AC166" s="30"/>
    </row>
    <row r="167" spans="1:29" ht="72.5" x14ac:dyDescent="0.35">
      <c r="A167" s="44" t="s">
        <v>8</v>
      </c>
      <c r="B167" s="44" t="s">
        <v>84</v>
      </c>
      <c r="C167" s="44" t="s">
        <v>310</v>
      </c>
      <c r="D167" s="44" t="s">
        <v>471</v>
      </c>
      <c r="E167" s="44" t="s">
        <v>583</v>
      </c>
      <c r="F167" s="13" t="s">
        <v>670</v>
      </c>
      <c r="G167" s="12" t="s">
        <v>898</v>
      </c>
      <c r="H167" s="29" t="s">
        <v>1051</v>
      </c>
      <c r="I167" s="30"/>
      <c r="J167" s="30"/>
      <c r="K167" s="30"/>
      <c r="L167" s="30"/>
      <c r="M167" s="30"/>
      <c r="N167" s="30"/>
      <c r="O167" s="30"/>
      <c r="P167" s="30"/>
      <c r="Q167" s="30"/>
      <c r="R167" s="30"/>
      <c r="S167" s="30"/>
      <c r="T167" s="30"/>
      <c r="U167" s="30"/>
      <c r="V167" s="30"/>
      <c r="W167" s="30"/>
      <c r="X167" s="30"/>
      <c r="Y167" s="30"/>
      <c r="Z167" s="30"/>
      <c r="AA167" s="30"/>
      <c r="AB167" s="30"/>
      <c r="AC167" s="30"/>
    </row>
    <row r="168" spans="1:29" ht="58" x14ac:dyDescent="0.35">
      <c r="A168" s="44" t="s">
        <v>8</v>
      </c>
      <c r="B168" s="44" t="s">
        <v>158</v>
      </c>
      <c r="C168" s="44" t="s">
        <v>384</v>
      </c>
      <c r="D168" s="44" t="s">
        <v>472</v>
      </c>
      <c r="E168" s="44" t="s">
        <v>590</v>
      </c>
      <c r="F168" s="13" t="s">
        <v>745</v>
      </c>
      <c r="G168" s="12" t="s">
        <v>973</v>
      </c>
      <c r="H168" s="29" t="s">
        <v>1051</v>
      </c>
      <c r="I168" s="30"/>
      <c r="J168" s="30"/>
      <c r="K168" s="30"/>
      <c r="L168" s="30"/>
      <c r="M168" s="30"/>
      <c r="N168" s="30"/>
      <c r="O168" s="30"/>
      <c r="P168" s="30"/>
      <c r="Q168" s="30"/>
      <c r="R168" s="30"/>
      <c r="S168" s="30"/>
      <c r="T168" s="30"/>
      <c r="U168" s="30"/>
      <c r="V168" s="30"/>
      <c r="W168" s="30"/>
      <c r="X168" s="30"/>
      <c r="Y168" s="30"/>
      <c r="Z168" s="30"/>
      <c r="AA168" s="30"/>
      <c r="AB168" s="30"/>
      <c r="AC168" s="30"/>
    </row>
    <row r="169" spans="1:29" ht="72.5" x14ac:dyDescent="0.35">
      <c r="A169" s="44" t="s">
        <v>7</v>
      </c>
      <c r="B169" s="44" t="s">
        <v>209</v>
      </c>
      <c r="C169" s="44" t="s">
        <v>433</v>
      </c>
      <c r="D169" s="44" t="s">
        <v>569</v>
      </c>
      <c r="E169" s="44" t="s">
        <v>582</v>
      </c>
      <c r="F169" s="13" t="s">
        <v>797</v>
      </c>
      <c r="G169" s="12" t="s">
        <v>1025</v>
      </c>
      <c r="H169" s="12" t="s">
        <v>1352</v>
      </c>
      <c r="I169" s="12" t="s">
        <v>1052</v>
      </c>
      <c r="J169" s="10" t="s">
        <v>1055</v>
      </c>
      <c r="K169" s="30"/>
      <c r="L169" s="30"/>
      <c r="M169" s="30"/>
      <c r="T169" s="12">
        <v>0</v>
      </c>
      <c r="X169" s="12">
        <f>SUM(K169:W169)</f>
        <v>0</v>
      </c>
      <c r="Y169" s="12">
        <v>0</v>
      </c>
      <c r="Z169" s="12">
        <f>X169+Y169</f>
        <v>0</v>
      </c>
      <c r="AA169" s="28">
        <f>Z169/34</f>
        <v>0</v>
      </c>
      <c r="AB169" s="29" t="str">
        <f>IF(AND(Z169&gt;0.75, S169&lt;&gt;0, T169&lt;&gt;0, U169&lt;&gt;0), "Include", "Exclude")</f>
        <v>Exclude</v>
      </c>
      <c r="AC169" s="12" t="s">
        <v>1379</v>
      </c>
    </row>
    <row r="170" spans="1:29" ht="58" x14ac:dyDescent="0.35">
      <c r="A170" s="44" t="s">
        <v>7</v>
      </c>
      <c r="B170" s="44" t="s">
        <v>48</v>
      </c>
      <c r="C170" s="44" t="s">
        <v>273</v>
      </c>
      <c r="D170" s="44" t="s">
        <v>490</v>
      </c>
      <c r="E170" s="44" t="s">
        <v>590</v>
      </c>
      <c r="F170" s="13" t="s">
        <v>633</v>
      </c>
      <c r="G170" s="12" t="s">
        <v>861</v>
      </c>
      <c r="H170" s="29" t="s">
        <v>1051</v>
      </c>
      <c r="I170" s="30"/>
      <c r="J170" s="30"/>
      <c r="K170" s="30"/>
      <c r="L170" s="30"/>
      <c r="M170" s="30"/>
      <c r="N170" s="30"/>
      <c r="O170" s="30"/>
      <c r="P170" s="30"/>
      <c r="Q170" s="30"/>
      <c r="R170" s="30"/>
      <c r="S170" s="30"/>
      <c r="T170" s="30"/>
      <c r="U170" s="30"/>
      <c r="V170" s="30"/>
      <c r="W170" s="30"/>
      <c r="X170" s="30"/>
      <c r="Y170" s="30"/>
      <c r="Z170" s="30"/>
      <c r="AA170" s="30"/>
      <c r="AB170" s="30"/>
      <c r="AC170" s="30"/>
    </row>
    <row r="171" spans="1:29" ht="87" x14ac:dyDescent="0.35">
      <c r="A171" s="44" t="s">
        <v>7</v>
      </c>
      <c r="B171" s="44" t="s">
        <v>134</v>
      </c>
      <c r="C171" s="44" t="s">
        <v>360</v>
      </c>
      <c r="D171" s="44" t="s">
        <v>531</v>
      </c>
      <c r="E171" s="44" t="s">
        <v>587</v>
      </c>
      <c r="F171" s="13" t="s">
        <v>721</v>
      </c>
      <c r="G171" s="12" t="s">
        <v>949</v>
      </c>
      <c r="H171" s="12" t="s">
        <v>1352</v>
      </c>
      <c r="I171" s="12" t="s">
        <v>1052</v>
      </c>
      <c r="J171" s="10" t="s">
        <v>1055</v>
      </c>
      <c r="K171" s="30"/>
      <c r="L171" s="30"/>
      <c r="M171" s="30"/>
      <c r="T171" s="12">
        <v>0</v>
      </c>
      <c r="X171" s="12">
        <f t="shared" ref="X171:X179" si="18">SUM(K171:W171)</f>
        <v>0</v>
      </c>
      <c r="Y171" s="12">
        <v>0</v>
      </c>
      <c r="Z171" s="12">
        <f t="shared" ref="Z171:Z179" si="19">X171+Y171</f>
        <v>0</v>
      </c>
      <c r="AA171" s="28">
        <f t="shared" ref="AA171:AA179" si="20">Z171/34</f>
        <v>0</v>
      </c>
      <c r="AB171" s="29" t="str">
        <f>IF(AND(Z171&gt;0.75, S171&lt;&gt;0, T171&lt;&gt;0, U171&lt;&gt;0), "Include", "Exclude")</f>
        <v>Exclude</v>
      </c>
      <c r="AC171" s="12" t="s">
        <v>1379</v>
      </c>
    </row>
    <row r="172" spans="1:29" ht="43.5" x14ac:dyDescent="0.35">
      <c r="A172" s="44" t="s">
        <v>7</v>
      </c>
      <c r="B172" s="44" t="s">
        <v>90</v>
      </c>
      <c r="C172" s="44" t="s">
        <v>316</v>
      </c>
      <c r="D172" s="44" t="s">
        <v>514</v>
      </c>
      <c r="E172" s="44" t="s">
        <v>581</v>
      </c>
      <c r="F172" s="13" t="s">
        <v>676</v>
      </c>
      <c r="G172" s="12" t="s">
        <v>904</v>
      </c>
      <c r="H172" s="12" t="s">
        <v>1352</v>
      </c>
      <c r="I172" s="12" t="s">
        <v>1052</v>
      </c>
      <c r="J172" s="10" t="s">
        <v>1055</v>
      </c>
      <c r="K172" s="12">
        <v>1</v>
      </c>
      <c r="L172" s="12">
        <v>1</v>
      </c>
      <c r="M172" s="12">
        <v>1</v>
      </c>
      <c r="N172" s="12">
        <v>1</v>
      </c>
      <c r="O172" s="12">
        <v>1</v>
      </c>
      <c r="P172" s="12">
        <v>1</v>
      </c>
      <c r="Q172" s="12">
        <v>1</v>
      </c>
      <c r="R172" s="12">
        <v>1</v>
      </c>
      <c r="S172" s="12">
        <v>2</v>
      </c>
      <c r="T172" s="12">
        <v>2</v>
      </c>
      <c r="U172" s="12">
        <v>1</v>
      </c>
      <c r="V172" s="12">
        <v>1</v>
      </c>
      <c r="W172" s="12">
        <v>1</v>
      </c>
      <c r="X172" s="12">
        <f t="shared" si="18"/>
        <v>15</v>
      </c>
      <c r="Y172" s="12">
        <v>2</v>
      </c>
      <c r="Z172" s="12">
        <f t="shared" si="19"/>
        <v>17</v>
      </c>
      <c r="AA172" s="28">
        <f t="shared" si="20"/>
        <v>0.5</v>
      </c>
      <c r="AB172" s="29" t="s">
        <v>1462</v>
      </c>
      <c r="AC172" s="12" t="s">
        <v>1464</v>
      </c>
    </row>
    <row r="173" spans="1:29" ht="72.5" x14ac:dyDescent="0.35">
      <c r="A173" s="44" t="s">
        <v>7</v>
      </c>
      <c r="B173" s="44" t="s">
        <v>78</v>
      </c>
      <c r="C173" s="44" t="s">
        <v>304</v>
      </c>
      <c r="D173" s="44" t="s">
        <v>507</v>
      </c>
      <c r="E173" s="44" t="s">
        <v>581</v>
      </c>
      <c r="F173" s="13" t="s">
        <v>664</v>
      </c>
      <c r="G173" s="12" t="s">
        <v>892</v>
      </c>
      <c r="H173" s="12" t="s">
        <v>1352</v>
      </c>
      <c r="I173" s="12" t="s">
        <v>1052</v>
      </c>
      <c r="J173" s="10" t="s">
        <v>1055</v>
      </c>
      <c r="K173" s="12">
        <v>1</v>
      </c>
      <c r="L173" s="12">
        <v>2</v>
      </c>
      <c r="M173" s="12">
        <v>2</v>
      </c>
      <c r="N173" s="12">
        <v>2</v>
      </c>
      <c r="O173" s="12">
        <v>2</v>
      </c>
      <c r="P173" s="12">
        <v>1</v>
      </c>
      <c r="Q173" s="12">
        <v>1</v>
      </c>
      <c r="R173" s="12">
        <v>2</v>
      </c>
      <c r="S173" s="12">
        <v>2</v>
      </c>
      <c r="T173" s="12">
        <v>2</v>
      </c>
      <c r="U173" s="12">
        <v>2</v>
      </c>
      <c r="V173" s="12">
        <v>2</v>
      </c>
      <c r="W173" s="12">
        <v>2</v>
      </c>
      <c r="X173" s="12">
        <f t="shared" si="18"/>
        <v>23</v>
      </c>
      <c r="Y173" s="12">
        <v>6</v>
      </c>
      <c r="Z173" s="12">
        <f t="shared" si="19"/>
        <v>29</v>
      </c>
      <c r="AA173" s="28">
        <f t="shared" si="20"/>
        <v>0.8529411764705882</v>
      </c>
      <c r="AB173" s="22" t="str">
        <f t="shared" ref="AB173:AB179" si="21">IF(AND(Z173&gt;0.75, S173&lt;&gt;0, T173&lt;&gt;0, U173&lt;&gt;0), "Include", "Exclude")</f>
        <v>Include</v>
      </c>
      <c r="AC173" s="12"/>
    </row>
    <row r="174" spans="1:29" ht="43.5" x14ac:dyDescent="0.35">
      <c r="A174" s="44" t="s">
        <v>7</v>
      </c>
      <c r="B174" s="44" t="s">
        <v>104</v>
      </c>
      <c r="C174" s="44" t="s">
        <v>330</v>
      </c>
      <c r="D174" s="44" t="s">
        <v>518</v>
      </c>
      <c r="E174" s="44" t="s">
        <v>581</v>
      </c>
      <c r="F174" s="13" t="s">
        <v>690</v>
      </c>
      <c r="G174" s="12" t="s">
        <v>918</v>
      </c>
      <c r="H174" s="12" t="s">
        <v>1352</v>
      </c>
      <c r="I174" s="12" t="s">
        <v>1052</v>
      </c>
      <c r="J174" s="10" t="s">
        <v>1055</v>
      </c>
      <c r="K174" s="30"/>
      <c r="L174" s="30"/>
      <c r="M174" s="30"/>
      <c r="T174" s="12">
        <v>0</v>
      </c>
      <c r="X174" s="12">
        <f t="shared" si="18"/>
        <v>0</v>
      </c>
      <c r="Y174" s="12">
        <v>0</v>
      </c>
      <c r="Z174" s="12">
        <f t="shared" si="19"/>
        <v>0</v>
      </c>
      <c r="AA174" s="28">
        <f t="shared" si="20"/>
        <v>0</v>
      </c>
      <c r="AB174" s="29" t="str">
        <f t="shared" si="21"/>
        <v>Exclude</v>
      </c>
      <c r="AC174" s="12" t="s">
        <v>1379</v>
      </c>
    </row>
    <row r="175" spans="1:29" ht="72.5" x14ac:dyDescent="0.35">
      <c r="A175" s="44" t="s">
        <v>7</v>
      </c>
      <c r="B175" s="44" t="s">
        <v>212</v>
      </c>
      <c r="C175" s="44" t="s">
        <v>436</v>
      </c>
      <c r="D175" s="44" t="s">
        <v>570</v>
      </c>
      <c r="E175" s="44" t="s">
        <v>587</v>
      </c>
      <c r="F175" s="13" t="s">
        <v>800</v>
      </c>
      <c r="G175" s="12" t="s">
        <v>1028</v>
      </c>
      <c r="H175" s="12" t="s">
        <v>1352</v>
      </c>
      <c r="I175" s="12" t="s">
        <v>1052</v>
      </c>
      <c r="J175" s="10" t="s">
        <v>1055</v>
      </c>
      <c r="K175" s="30"/>
      <c r="L175" s="30"/>
      <c r="M175" s="30"/>
      <c r="T175" s="12">
        <v>0</v>
      </c>
      <c r="X175" s="12">
        <f t="shared" si="18"/>
        <v>0</v>
      </c>
      <c r="Y175" s="12">
        <v>0</v>
      </c>
      <c r="Z175" s="12">
        <f t="shared" si="19"/>
        <v>0</v>
      </c>
      <c r="AA175" s="28">
        <f t="shared" si="20"/>
        <v>0</v>
      </c>
      <c r="AB175" s="29" t="str">
        <f t="shared" si="21"/>
        <v>Exclude</v>
      </c>
      <c r="AC175" s="12" t="s">
        <v>1379</v>
      </c>
    </row>
    <row r="176" spans="1:29" s="24" customFormat="1" ht="29" x14ac:dyDescent="0.35">
      <c r="A176" s="44" t="s">
        <v>7</v>
      </c>
      <c r="B176" s="44" t="s">
        <v>145</v>
      </c>
      <c r="C176" s="44" t="s">
        <v>371</v>
      </c>
      <c r="D176" s="44" t="s">
        <v>535</v>
      </c>
      <c r="E176" s="44" t="s">
        <v>583</v>
      </c>
      <c r="F176" s="13" t="s">
        <v>732</v>
      </c>
      <c r="G176" s="12" t="s">
        <v>960</v>
      </c>
      <c r="H176" s="25" t="s">
        <v>1352</v>
      </c>
      <c r="I176" s="25" t="s">
        <v>1052</v>
      </c>
      <c r="J176" s="32" t="s">
        <v>1055</v>
      </c>
      <c r="K176" s="25">
        <v>2</v>
      </c>
      <c r="L176" s="25">
        <v>2</v>
      </c>
      <c r="M176" s="25">
        <v>2</v>
      </c>
      <c r="N176" s="25">
        <v>2</v>
      </c>
      <c r="O176" s="25">
        <v>2</v>
      </c>
      <c r="P176" s="25">
        <v>2</v>
      </c>
      <c r="Q176" s="25">
        <v>2</v>
      </c>
      <c r="R176" s="25">
        <v>2</v>
      </c>
      <c r="S176" s="25">
        <v>2</v>
      </c>
      <c r="T176" s="25">
        <v>2</v>
      </c>
      <c r="U176" s="25">
        <v>2</v>
      </c>
      <c r="V176" s="25">
        <v>1</v>
      </c>
      <c r="W176" s="25">
        <v>1</v>
      </c>
      <c r="X176" s="25">
        <f t="shared" si="18"/>
        <v>24</v>
      </c>
      <c r="Y176" s="25">
        <v>8</v>
      </c>
      <c r="Z176" s="25">
        <f t="shared" si="19"/>
        <v>32</v>
      </c>
      <c r="AA176" s="33">
        <f t="shared" si="20"/>
        <v>0.94117647058823528</v>
      </c>
      <c r="AB176" s="34" t="str">
        <f t="shared" si="21"/>
        <v>Include</v>
      </c>
      <c r="AC176" s="25"/>
    </row>
    <row r="177" spans="1:29" ht="101.5" x14ac:dyDescent="0.35">
      <c r="A177" s="44" t="s">
        <v>8</v>
      </c>
      <c r="B177" s="44" t="s">
        <v>98</v>
      </c>
      <c r="C177" s="44" t="s">
        <v>324</v>
      </c>
      <c r="D177" s="44" t="s">
        <v>472</v>
      </c>
      <c r="E177" s="44" t="s">
        <v>582</v>
      </c>
      <c r="F177" s="13" t="s">
        <v>684</v>
      </c>
      <c r="G177" s="12" t="s">
        <v>912</v>
      </c>
      <c r="H177" s="12" t="s">
        <v>1352</v>
      </c>
      <c r="I177" s="12" t="s">
        <v>1052</v>
      </c>
      <c r="J177" s="10" t="s">
        <v>1055</v>
      </c>
      <c r="K177" s="30"/>
      <c r="L177" s="30"/>
      <c r="M177" s="30"/>
      <c r="T177" s="12">
        <v>0</v>
      </c>
      <c r="X177" s="12">
        <f t="shared" si="18"/>
        <v>0</v>
      </c>
      <c r="Y177" s="12">
        <v>0</v>
      </c>
      <c r="Z177" s="12">
        <f t="shared" si="19"/>
        <v>0</v>
      </c>
      <c r="AA177" s="28">
        <f t="shared" si="20"/>
        <v>0</v>
      </c>
      <c r="AB177" s="29" t="str">
        <f t="shared" si="21"/>
        <v>Exclude</v>
      </c>
      <c r="AC177" s="12" t="s">
        <v>1379</v>
      </c>
    </row>
    <row r="178" spans="1:29" ht="58" x14ac:dyDescent="0.35">
      <c r="A178" s="44" t="s">
        <v>7</v>
      </c>
      <c r="B178" s="44" t="s">
        <v>161</v>
      </c>
      <c r="C178" s="44" t="s">
        <v>387</v>
      </c>
      <c r="D178" s="44" t="s">
        <v>547</v>
      </c>
      <c r="E178" s="44" t="s">
        <v>590</v>
      </c>
      <c r="F178" s="13" t="s">
        <v>748</v>
      </c>
      <c r="G178" s="12" t="s">
        <v>976</v>
      </c>
      <c r="H178" s="12" t="s">
        <v>1352</v>
      </c>
      <c r="I178" s="12" t="s">
        <v>1052</v>
      </c>
      <c r="J178" s="10" t="s">
        <v>1055</v>
      </c>
      <c r="K178" s="30"/>
      <c r="L178" s="30"/>
      <c r="M178" s="30"/>
      <c r="T178" s="12">
        <v>0</v>
      </c>
      <c r="X178" s="12">
        <f t="shared" si="18"/>
        <v>0</v>
      </c>
      <c r="Y178" s="12">
        <v>0</v>
      </c>
      <c r="Z178" s="12">
        <f t="shared" si="19"/>
        <v>0</v>
      </c>
      <c r="AA178" s="28">
        <f t="shared" si="20"/>
        <v>0</v>
      </c>
      <c r="AB178" s="29" t="str">
        <f t="shared" si="21"/>
        <v>Exclude</v>
      </c>
      <c r="AC178" s="12" t="s">
        <v>1379</v>
      </c>
    </row>
    <row r="179" spans="1:29" ht="58" x14ac:dyDescent="0.35">
      <c r="A179" s="44" t="s">
        <v>7</v>
      </c>
      <c r="B179" s="44" t="s">
        <v>229</v>
      </c>
      <c r="C179" s="44" t="s">
        <v>453</v>
      </c>
      <c r="D179" s="44" t="s">
        <v>578</v>
      </c>
      <c r="E179" s="44" t="s">
        <v>587</v>
      </c>
      <c r="F179" s="13" t="s">
        <v>817</v>
      </c>
      <c r="G179" s="12" t="s">
        <v>1045</v>
      </c>
      <c r="H179" s="12" t="s">
        <v>1352</v>
      </c>
      <c r="I179" s="12" t="s">
        <v>1052</v>
      </c>
      <c r="J179" s="10" t="s">
        <v>1055</v>
      </c>
      <c r="K179" s="12">
        <v>1</v>
      </c>
      <c r="L179" s="12">
        <v>2</v>
      </c>
      <c r="M179" s="12">
        <v>2</v>
      </c>
      <c r="N179" s="12">
        <v>2</v>
      </c>
      <c r="O179" s="12">
        <v>2</v>
      </c>
      <c r="P179" s="12">
        <v>2</v>
      </c>
      <c r="Q179" s="12">
        <v>2</v>
      </c>
      <c r="R179" s="12">
        <v>2</v>
      </c>
      <c r="S179" s="12">
        <v>2</v>
      </c>
      <c r="T179" s="12">
        <v>2</v>
      </c>
      <c r="U179" s="12">
        <v>2</v>
      </c>
      <c r="V179" s="12">
        <v>2</v>
      </c>
      <c r="W179" s="12">
        <v>2</v>
      </c>
      <c r="X179" s="12">
        <f t="shared" si="18"/>
        <v>25</v>
      </c>
      <c r="Y179" s="12">
        <v>8</v>
      </c>
      <c r="Z179" s="12">
        <f t="shared" si="19"/>
        <v>33</v>
      </c>
      <c r="AA179" s="28">
        <f t="shared" si="20"/>
        <v>0.97058823529411764</v>
      </c>
      <c r="AB179" s="22" t="str">
        <f t="shared" si="21"/>
        <v>Include</v>
      </c>
      <c r="AC179" s="12"/>
    </row>
    <row r="180" spans="1:29" ht="58" x14ac:dyDescent="0.35">
      <c r="A180" s="44" t="s">
        <v>7</v>
      </c>
      <c r="B180" s="44" t="s">
        <v>54</v>
      </c>
      <c r="C180" s="44" t="s">
        <v>279</v>
      </c>
      <c r="D180" s="44" t="s">
        <v>494</v>
      </c>
      <c r="E180" s="44" t="s">
        <v>587</v>
      </c>
      <c r="F180" s="13" t="s">
        <v>639</v>
      </c>
      <c r="G180" s="12" t="s">
        <v>867</v>
      </c>
      <c r="H180" s="29" t="s">
        <v>1051</v>
      </c>
      <c r="I180" s="30"/>
      <c r="J180" s="30"/>
      <c r="K180" s="30"/>
      <c r="L180" s="30"/>
      <c r="M180" s="30"/>
      <c r="N180" s="30"/>
      <c r="O180" s="30"/>
      <c r="P180" s="30"/>
      <c r="Q180" s="30"/>
      <c r="R180" s="30"/>
      <c r="S180" s="30"/>
      <c r="T180" s="30"/>
      <c r="U180" s="30"/>
      <c r="V180" s="30"/>
      <c r="W180" s="30"/>
      <c r="X180" s="30"/>
      <c r="Y180" s="30"/>
      <c r="Z180" s="30"/>
      <c r="AA180" s="30"/>
      <c r="AB180" s="30"/>
      <c r="AC180" s="30"/>
    </row>
    <row r="181" spans="1:29" ht="58" x14ac:dyDescent="0.35">
      <c r="A181" s="44" t="s">
        <v>7</v>
      </c>
      <c r="B181" s="44" t="s">
        <v>230</v>
      </c>
      <c r="C181" s="44" t="s">
        <v>454</v>
      </c>
      <c r="D181" s="44" t="s">
        <v>579</v>
      </c>
      <c r="E181" s="44" t="s">
        <v>590</v>
      </c>
      <c r="F181" s="13" t="s">
        <v>818</v>
      </c>
      <c r="G181" s="12" t="s">
        <v>1046</v>
      </c>
      <c r="H181" s="12" t="s">
        <v>1352</v>
      </c>
      <c r="I181" s="12" t="s">
        <v>1052</v>
      </c>
      <c r="J181" s="10" t="s">
        <v>1055</v>
      </c>
      <c r="K181" s="30"/>
      <c r="L181" s="30"/>
      <c r="M181" s="30"/>
      <c r="T181" s="12">
        <v>0</v>
      </c>
      <c r="X181" s="12">
        <f t="shared" ref="X181:X186" si="22">SUM(K181:W181)</f>
        <v>0</v>
      </c>
      <c r="Y181" s="12">
        <v>0</v>
      </c>
      <c r="Z181" s="12">
        <f t="shared" ref="Z181:Z186" si="23">X181+Y181</f>
        <v>0</v>
      </c>
      <c r="AA181" s="28">
        <f t="shared" ref="AA181:AA186" si="24">Z181/34</f>
        <v>0</v>
      </c>
      <c r="AB181" s="29" t="str">
        <f t="shared" ref="AB181:AB186" si="25">IF(AND(Z181&gt;0.75, S181&lt;&gt;0, T181&lt;&gt;0, U181&lt;&gt;0), "Include", "Exclude")</f>
        <v>Exclude</v>
      </c>
      <c r="AC181" s="12" t="s">
        <v>1379</v>
      </c>
    </row>
    <row r="182" spans="1:29" ht="87" x14ac:dyDescent="0.35">
      <c r="A182" s="44" t="s">
        <v>8</v>
      </c>
      <c r="B182" s="44" t="s">
        <v>162</v>
      </c>
      <c r="C182" s="44" t="s">
        <v>388</v>
      </c>
      <c r="D182" s="44" t="s">
        <v>492</v>
      </c>
      <c r="E182" s="44" t="s">
        <v>582</v>
      </c>
      <c r="F182" s="13" t="s">
        <v>749</v>
      </c>
      <c r="G182" s="12" t="s">
        <v>977</v>
      </c>
      <c r="H182" s="12" t="s">
        <v>1352</v>
      </c>
      <c r="I182" s="12" t="s">
        <v>1052</v>
      </c>
      <c r="J182" s="10" t="s">
        <v>1055</v>
      </c>
      <c r="K182" s="30"/>
      <c r="L182" s="30"/>
      <c r="M182" s="30"/>
      <c r="T182" s="12">
        <v>0</v>
      </c>
      <c r="X182" s="12">
        <f t="shared" si="22"/>
        <v>0</v>
      </c>
      <c r="Y182" s="12">
        <v>0</v>
      </c>
      <c r="Z182" s="12">
        <f t="shared" si="23"/>
        <v>0</v>
      </c>
      <c r="AA182" s="28">
        <f t="shared" si="24"/>
        <v>0</v>
      </c>
      <c r="AB182" s="29" t="str">
        <f t="shared" si="25"/>
        <v>Exclude</v>
      </c>
      <c r="AC182" s="12" t="s">
        <v>1379</v>
      </c>
    </row>
    <row r="183" spans="1:29" ht="72.5" x14ac:dyDescent="0.35">
      <c r="A183" s="44" t="s">
        <v>8</v>
      </c>
      <c r="B183" s="44" t="s">
        <v>130</v>
      </c>
      <c r="C183" s="44" t="s">
        <v>356</v>
      </c>
      <c r="D183" s="44" t="s">
        <v>503</v>
      </c>
      <c r="E183" s="44" t="s">
        <v>587</v>
      </c>
      <c r="F183" s="13" t="s">
        <v>717</v>
      </c>
      <c r="G183" s="12" t="s">
        <v>945</v>
      </c>
      <c r="H183" s="12" t="s">
        <v>1352</v>
      </c>
      <c r="I183" s="12" t="s">
        <v>1052</v>
      </c>
      <c r="J183" s="10" t="s">
        <v>1055</v>
      </c>
      <c r="K183" s="30"/>
      <c r="L183" s="30"/>
      <c r="M183" s="30"/>
      <c r="T183" s="12">
        <v>0</v>
      </c>
      <c r="X183" s="12">
        <f t="shared" si="22"/>
        <v>0</v>
      </c>
      <c r="Y183" s="12">
        <v>0</v>
      </c>
      <c r="Z183" s="12">
        <f t="shared" si="23"/>
        <v>0</v>
      </c>
      <c r="AA183" s="28">
        <f t="shared" si="24"/>
        <v>0</v>
      </c>
      <c r="AB183" s="29" t="str">
        <f t="shared" si="25"/>
        <v>Exclude</v>
      </c>
      <c r="AC183" s="12" t="s">
        <v>1379</v>
      </c>
    </row>
    <row r="184" spans="1:29" ht="58" x14ac:dyDescent="0.35">
      <c r="A184" s="44" t="s">
        <v>7</v>
      </c>
      <c r="B184" s="44" t="s">
        <v>179</v>
      </c>
      <c r="C184" s="44" t="s">
        <v>405</v>
      </c>
      <c r="D184" s="44" t="s">
        <v>470</v>
      </c>
      <c r="E184" s="44" t="s">
        <v>587</v>
      </c>
      <c r="F184" s="13" t="s">
        <v>766</v>
      </c>
      <c r="G184" s="12" t="s">
        <v>994</v>
      </c>
      <c r="H184" s="12" t="s">
        <v>1352</v>
      </c>
      <c r="I184" s="12" t="s">
        <v>1052</v>
      </c>
      <c r="J184" s="10" t="s">
        <v>1055</v>
      </c>
      <c r="K184" s="30"/>
      <c r="L184" s="30"/>
      <c r="M184" s="30"/>
      <c r="T184" s="12">
        <v>0</v>
      </c>
      <c r="X184" s="12">
        <f t="shared" si="22"/>
        <v>0</v>
      </c>
      <c r="Y184" s="12">
        <v>0</v>
      </c>
      <c r="Z184" s="12">
        <f t="shared" si="23"/>
        <v>0</v>
      </c>
      <c r="AA184" s="28">
        <f t="shared" si="24"/>
        <v>0</v>
      </c>
      <c r="AB184" s="29" t="str">
        <f t="shared" si="25"/>
        <v>Exclude</v>
      </c>
      <c r="AC184" s="12" t="s">
        <v>1379</v>
      </c>
    </row>
    <row r="185" spans="1:29" ht="72.5" x14ac:dyDescent="0.35">
      <c r="A185" s="44" t="s">
        <v>7</v>
      </c>
      <c r="B185" s="44" t="s">
        <v>109</v>
      </c>
      <c r="C185" s="44" t="s">
        <v>335</v>
      </c>
      <c r="D185" s="44" t="s">
        <v>470</v>
      </c>
      <c r="E185" s="44" t="s">
        <v>587</v>
      </c>
      <c r="F185" s="13" t="s">
        <v>695</v>
      </c>
      <c r="G185" s="12" t="s">
        <v>923</v>
      </c>
      <c r="H185" s="12" t="s">
        <v>1352</v>
      </c>
      <c r="I185" s="12" t="s">
        <v>1052</v>
      </c>
      <c r="J185" s="10" t="s">
        <v>1055</v>
      </c>
      <c r="K185" s="30"/>
      <c r="L185" s="30"/>
      <c r="M185" s="30"/>
      <c r="T185" s="12">
        <v>0</v>
      </c>
      <c r="X185" s="12">
        <f t="shared" si="22"/>
        <v>0</v>
      </c>
      <c r="Y185" s="12">
        <v>0</v>
      </c>
      <c r="Z185" s="12">
        <f t="shared" si="23"/>
        <v>0</v>
      </c>
      <c r="AA185" s="28">
        <f t="shared" si="24"/>
        <v>0</v>
      </c>
      <c r="AB185" s="29" t="str">
        <f t="shared" si="25"/>
        <v>Exclude</v>
      </c>
      <c r="AC185" s="12" t="s">
        <v>1379</v>
      </c>
    </row>
    <row r="186" spans="1:29" ht="58" x14ac:dyDescent="0.35">
      <c r="A186" s="44" t="s">
        <v>7</v>
      </c>
      <c r="B186" s="44" t="s">
        <v>183</v>
      </c>
      <c r="C186" s="44" t="s">
        <v>409</v>
      </c>
      <c r="D186" s="44" t="s">
        <v>558</v>
      </c>
      <c r="E186" s="44" t="s">
        <v>583</v>
      </c>
      <c r="F186" s="13" t="s">
        <v>770</v>
      </c>
      <c r="G186" s="12" t="s">
        <v>998</v>
      </c>
      <c r="H186" s="12" t="s">
        <v>1352</v>
      </c>
      <c r="I186" s="12" t="s">
        <v>1052</v>
      </c>
      <c r="J186" s="10" t="s">
        <v>1055</v>
      </c>
      <c r="K186" s="30"/>
      <c r="L186" s="30"/>
      <c r="M186" s="30"/>
      <c r="T186" s="12">
        <v>0</v>
      </c>
      <c r="X186" s="12">
        <f t="shared" si="22"/>
        <v>0</v>
      </c>
      <c r="Y186" s="12">
        <v>0</v>
      </c>
      <c r="Z186" s="12">
        <f t="shared" si="23"/>
        <v>0</v>
      </c>
      <c r="AA186" s="28">
        <f t="shared" si="24"/>
        <v>0</v>
      </c>
      <c r="AB186" s="29" t="str">
        <f t="shared" si="25"/>
        <v>Exclude</v>
      </c>
      <c r="AC186" s="12" t="s">
        <v>1379</v>
      </c>
    </row>
    <row r="187" spans="1:29" ht="72.5" x14ac:dyDescent="0.35">
      <c r="A187" s="44" t="s">
        <v>7</v>
      </c>
      <c r="B187" s="44" t="s">
        <v>58</v>
      </c>
      <c r="C187" s="44" t="s">
        <v>284</v>
      </c>
      <c r="D187" s="44" t="s">
        <v>496</v>
      </c>
      <c r="E187" s="44" t="s">
        <v>587</v>
      </c>
      <c r="F187" s="13" t="s">
        <v>644</v>
      </c>
      <c r="G187" s="12" t="s">
        <v>872</v>
      </c>
      <c r="H187" s="29" t="s">
        <v>1051</v>
      </c>
      <c r="I187" s="30"/>
      <c r="J187" s="30"/>
      <c r="K187" s="30"/>
      <c r="L187" s="30"/>
      <c r="M187" s="30"/>
      <c r="N187" s="30"/>
      <c r="O187" s="30"/>
      <c r="P187" s="30"/>
      <c r="Q187" s="30"/>
      <c r="R187" s="30"/>
      <c r="S187" s="30"/>
      <c r="T187" s="30"/>
      <c r="U187" s="30"/>
      <c r="V187" s="30"/>
      <c r="W187" s="30"/>
      <c r="X187" s="30"/>
      <c r="Y187" s="30"/>
      <c r="Z187" s="30"/>
      <c r="AA187" s="30"/>
      <c r="AB187" s="30"/>
      <c r="AC187" s="30"/>
    </row>
    <row r="188" spans="1:29" ht="72.5" x14ac:dyDescent="0.35">
      <c r="A188" s="44" t="s">
        <v>7</v>
      </c>
      <c r="B188" s="44" t="s">
        <v>42</v>
      </c>
      <c r="C188" s="44" t="s">
        <v>267</v>
      </c>
      <c r="D188" s="44" t="s">
        <v>486</v>
      </c>
      <c r="E188" s="44" t="s">
        <v>587</v>
      </c>
      <c r="F188" s="13" t="s">
        <v>627</v>
      </c>
      <c r="G188" s="12" t="s">
        <v>855</v>
      </c>
      <c r="H188" s="12" t="s">
        <v>1352</v>
      </c>
      <c r="I188" s="12" t="s">
        <v>1052</v>
      </c>
      <c r="J188" s="10" t="s">
        <v>1055</v>
      </c>
      <c r="K188" s="12">
        <v>1</v>
      </c>
      <c r="L188" s="12">
        <v>2</v>
      </c>
      <c r="M188" s="12">
        <v>2</v>
      </c>
      <c r="N188" s="12">
        <v>2</v>
      </c>
      <c r="O188" s="12">
        <v>2</v>
      </c>
      <c r="P188" s="12">
        <v>2</v>
      </c>
      <c r="Q188" s="12">
        <v>2</v>
      </c>
      <c r="R188" s="12">
        <v>2</v>
      </c>
      <c r="S188" s="12">
        <v>2</v>
      </c>
      <c r="T188" s="12">
        <v>2</v>
      </c>
      <c r="U188" s="12">
        <v>2</v>
      </c>
      <c r="V188" s="12">
        <v>2</v>
      </c>
      <c r="W188" s="12">
        <v>1</v>
      </c>
      <c r="X188" s="12">
        <f>SUM(K188:W188)</f>
        <v>24</v>
      </c>
      <c r="Y188" s="12">
        <v>8</v>
      </c>
      <c r="Z188" s="12">
        <f>X188+Y188</f>
        <v>32</v>
      </c>
      <c r="AA188" s="28">
        <f>Z188/34</f>
        <v>0.94117647058823528</v>
      </c>
      <c r="AB188" s="22" t="str">
        <f>IF(AND(Z188&gt;0.75, S188&lt;&gt;0, T188&lt;&gt;0, U188&lt;&gt;0), "Include", "Exclude")</f>
        <v>Include</v>
      </c>
      <c r="AC188" s="12"/>
    </row>
    <row r="189" spans="1:29" ht="58" x14ac:dyDescent="0.35">
      <c r="A189" s="44" t="s">
        <v>7</v>
      </c>
      <c r="B189" s="44" t="s">
        <v>38</v>
      </c>
      <c r="C189" s="44" t="s">
        <v>263</v>
      </c>
      <c r="D189" s="44" t="s">
        <v>483</v>
      </c>
      <c r="E189" s="44" t="s">
        <v>583</v>
      </c>
      <c r="F189" s="13" t="s">
        <v>623</v>
      </c>
      <c r="G189" s="12" t="s">
        <v>851</v>
      </c>
      <c r="H189" s="29" t="s">
        <v>1051</v>
      </c>
      <c r="I189" s="30"/>
      <c r="J189" s="30"/>
      <c r="K189" s="30"/>
      <c r="L189" s="30"/>
      <c r="M189" s="30"/>
      <c r="N189" s="30"/>
      <c r="O189" s="30"/>
      <c r="P189" s="30"/>
      <c r="Q189" s="30"/>
      <c r="R189" s="30"/>
      <c r="S189" s="30"/>
      <c r="T189" s="30"/>
      <c r="U189" s="30"/>
      <c r="V189" s="30"/>
      <c r="W189" s="30"/>
      <c r="X189" s="30"/>
      <c r="Y189" s="30"/>
      <c r="Z189" s="30"/>
      <c r="AA189" s="30"/>
      <c r="AB189" s="30"/>
      <c r="AC189" s="30"/>
    </row>
    <row r="190" spans="1:29" ht="72.5" x14ac:dyDescent="0.35">
      <c r="A190" s="44" t="s">
        <v>8</v>
      </c>
      <c r="B190" s="44" t="s">
        <v>56</v>
      </c>
      <c r="C190" s="44" t="s">
        <v>281</v>
      </c>
      <c r="D190" s="44" t="s">
        <v>471</v>
      </c>
      <c r="E190" s="44" t="s">
        <v>587</v>
      </c>
      <c r="F190" s="13" t="s">
        <v>641</v>
      </c>
      <c r="G190" s="12" t="s">
        <v>869</v>
      </c>
      <c r="H190" s="29" t="s">
        <v>1051</v>
      </c>
      <c r="I190" s="30"/>
      <c r="J190" s="30"/>
      <c r="K190" s="30"/>
      <c r="L190" s="30"/>
      <c r="M190" s="30"/>
      <c r="N190" s="30"/>
      <c r="O190" s="30"/>
      <c r="P190" s="30"/>
      <c r="Q190" s="30"/>
      <c r="R190" s="30"/>
      <c r="S190" s="30"/>
      <c r="T190" s="30"/>
      <c r="U190" s="30"/>
      <c r="V190" s="30"/>
      <c r="W190" s="30"/>
      <c r="X190" s="30"/>
      <c r="Y190" s="30"/>
      <c r="Z190" s="30"/>
      <c r="AA190" s="30"/>
      <c r="AB190" s="30"/>
      <c r="AC190" s="30"/>
    </row>
    <row r="191" spans="1:29" ht="43.5" x14ac:dyDescent="0.35">
      <c r="A191" s="44" t="s">
        <v>7</v>
      </c>
      <c r="B191" s="44" t="s">
        <v>95</v>
      </c>
      <c r="C191" s="44" t="s">
        <v>321</v>
      </c>
      <c r="D191" s="44" t="s">
        <v>470</v>
      </c>
      <c r="E191" s="44" t="s">
        <v>587</v>
      </c>
      <c r="F191" s="13" t="s">
        <v>681</v>
      </c>
      <c r="G191" s="12" t="s">
        <v>909</v>
      </c>
      <c r="H191" s="12" t="s">
        <v>1352</v>
      </c>
      <c r="I191" s="12" t="s">
        <v>1052</v>
      </c>
      <c r="J191" s="10" t="s">
        <v>1055</v>
      </c>
      <c r="K191" s="30"/>
      <c r="L191" s="30"/>
      <c r="M191" s="30"/>
      <c r="T191" s="12">
        <v>0</v>
      </c>
      <c r="X191" s="12">
        <f>SUM(K191:W191)</f>
        <v>0</v>
      </c>
      <c r="Y191" s="12">
        <v>0</v>
      </c>
      <c r="Z191" s="12">
        <f>X191+Y191</f>
        <v>0</v>
      </c>
      <c r="AA191" s="28">
        <f>Z191/34</f>
        <v>0</v>
      </c>
      <c r="AB191" s="29" t="str">
        <f>IF(AND(Z191&gt;0.75, S191&lt;&gt;0, T191&lt;&gt;0, U191&lt;&gt;0), "Include", "Exclude")</f>
        <v>Exclude</v>
      </c>
      <c r="AC191" s="12" t="s">
        <v>1379</v>
      </c>
    </row>
    <row r="192" spans="1:29" ht="58" x14ac:dyDescent="0.35">
      <c r="A192" s="44" t="s">
        <v>7</v>
      </c>
      <c r="B192" s="44" t="s">
        <v>70</v>
      </c>
      <c r="C192" s="44" t="s">
        <v>296</v>
      </c>
      <c r="D192" s="44" t="s">
        <v>502</v>
      </c>
      <c r="E192" s="44" t="s">
        <v>581</v>
      </c>
      <c r="F192" s="13" t="s">
        <v>656</v>
      </c>
      <c r="G192" s="12" t="s">
        <v>884</v>
      </c>
      <c r="H192" s="29" t="s">
        <v>1051</v>
      </c>
      <c r="I192" s="30"/>
      <c r="J192" s="30"/>
      <c r="K192" s="30"/>
      <c r="L192" s="30"/>
      <c r="M192" s="30"/>
      <c r="N192" s="30"/>
      <c r="O192" s="30"/>
      <c r="P192" s="30"/>
      <c r="Q192" s="30"/>
      <c r="R192" s="30"/>
      <c r="S192" s="30"/>
      <c r="T192" s="30"/>
      <c r="U192" s="30"/>
      <c r="V192" s="30"/>
      <c r="W192" s="30"/>
      <c r="X192" s="30"/>
      <c r="Y192" s="30"/>
      <c r="Z192" s="30"/>
      <c r="AA192" s="30"/>
      <c r="AB192" s="30"/>
      <c r="AC192" s="30"/>
    </row>
    <row r="193" spans="1:29" ht="43.5" x14ac:dyDescent="0.35">
      <c r="A193" s="44" t="s">
        <v>7</v>
      </c>
      <c r="B193" s="44" t="s">
        <v>150</v>
      </c>
      <c r="C193" s="44" t="s">
        <v>376</v>
      </c>
      <c r="D193" s="44" t="s">
        <v>539</v>
      </c>
      <c r="E193" s="44" t="s">
        <v>590</v>
      </c>
      <c r="F193" s="13" t="s">
        <v>737</v>
      </c>
      <c r="G193" s="12" t="s">
        <v>965</v>
      </c>
      <c r="H193" s="29" t="s">
        <v>1051</v>
      </c>
      <c r="I193" s="30"/>
      <c r="J193" s="30"/>
      <c r="K193" s="30"/>
      <c r="L193" s="30"/>
      <c r="M193" s="30"/>
      <c r="N193" s="30"/>
      <c r="O193" s="30"/>
      <c r="P193" s="30"/>
      <c r="Q193" s="30"/>
      <c r="R193" s="30"/>
      <c r="S193" s="30"/>
      <c r="T193" s="30"/>
      <c r="U193" s="30"/>
      <c r="V193" s="30"/>
      <c r="W193" s="30"/>
      <c r="X193" s="30"/>
      <c r="Y193" s="30"/>
      <c r="Z193" s="30"/>
      <c r="AA193" s="30"/>
      <c r="AB193" s="30"/>
      <c r="AC193" s="30"/>
    </row>
    <row r="194" spans="1:29" ht="87" x14ac:dyDescent="0.35">
      <c r="A194" s="44" t="s">
        <v>8</v>
      </c>
      <c r="B194" s="44" t="s">
        <v>53</v>
      </c>
      <c r="C194" s="44" t="s">
        <v>278</v>
      </c>
      <c r="D194" s="44" t="s">
        <v>493</v>
      </c>
      <c r="E194" s="44" t="s">
        <v>582</v>
      </c>
      <c r="F194" s="13" t="s">
        <v>638</v>
      </c>
      <c r="G194" s="12" t="s">
        <v>866</v>
      </c>
      <c r="H194" s="29" t="s">
        <v>1051</v>
      </c>
      <c r="I194" s="30"/>
      <c r="J194" s="30"/>
      <c r="K194" s="30"/>
      <c r="L194" s="30"/>
      <c r="M194" s="30"/>
      <c r="N194" s="30"/>
      <c r="O194" s="30"/>
      <c r="P194" s="30"/>
      <c r="Q194" s="30"/>
      <c r="R194" s="30"/>
      <c r="S194" s="30"/>
      <c r="T194" s="30"/>
      <c r="U194" s="30"/>
      <c r="V194" s="30"/>
      <c r="W194" s="30"/>
      <c r="X194" s="30"/>
      <c r="Y194" s="30"/>
      <c r="Z194" s="30"/>
      <c r="AA194" s="30"/>
      <c r="AB194" s="30"/>
      <c r="AC194" s="30"/>
    </row>
    <row r="195" spans="1:29" ht="87" x14ac:dyDescent="0.35">
      <c r="A195" s="44" t="s">
        <v>8</v>
      </c>
      <c r="B195" s="44" t="s">
        <v>102</v>
      </c>
      <c r="C195" s="44" t="s">
        <v>328</v>
      </c>
      <c r="D195" s="44" t="s">
        <v>492</v>
      </c>
      <c r="E195" s="44" t="s">
        <v>590</v>
      </c>
      <c r="F195" s="13" t="s">
        <v>688</v>
      </c>
      <c r="G195" s="12" t="s">
        <v>916</v>
      </c>
      <c r="H195" s="29" t="s">
        <v>1051</v>
      </c>
      <c r="I195" s="30"/>
      <c r="J195" s="30"/>
      <c r="K195" s="30"/>
      <c r="L195" s="30"/>
      <c r="M195" s="30"/>
      <c r="N195" s="30"/>
      <c r="O195" s="30"/>
      <c r="P195" s="30"/>
      <c r="Q195" s="30"/>
      <c r="R195" s="30"/>
      <c r="S195" s="30"/>
      <c r="T195" s="30"/>
      <c r="U195" s="30"/>
      <c r="V195" s="30"/>
      <c r="W195" s="30"/>
      <c r="X195" s="30"/>
      <c r="Y195" s="30"/>
      <c r="Z195" s="30"/>
      <c r="AA195" s="30"/>
      <c r="AB195" s="30"/>
      <c r="AC195" s="30"/>
    </row>
    <row r="196" spans="1:29" ht="72.5" x14ac:dyDescent="0.35">
      <c r="A196" s="44" t="s">
        <v>8</v>
      </c>
      <c r="B196" s="44" t="s">
        <v>154</v>
      </c>
      <c r="C196" s="44" t="s">
        <v>380</v>
      </c>
      <c r="D196" s="44" t="s">
        <v>510</v>
      </c>
      <c r="E196" s="44" t="s">
        <v>582</v>
      </c>
      <c r="F196" s="13" t="s">
        <v>741</v>
      </c>
      <c r="G196" s="12" t="s">
        <v>969</v>
      </c>
      <c r="H196" s="29" t="s">
        <v>1051</v>
      </c>
      <c r="I196" s="30"/>
      <c r="J196" s="30"/>
      <c r="K196" s="30"/>
      <c r="L196" s="30"/>
      <c r="M196" s="30"/>
      <c r="N196" s="30"/>
      <c r="O196" s="30"/>
      <c r="P196" s="30"/>
      <c r="Q196" s="30"/>
      <c r="R196" s="30"/>
      <c r="S196" s="30"/>
      <c r="T196" s="30"/>
      <c r="U196" s="30"/>
      <c r="V196" s="30"/>
      <c r="W196" s="30"/>
      <c r="X196" s="30"/>
      <c r="Y196" s="30"/>
      <c r="Z196" s="30"/>
      <c r="AA196" s="30"/>
      <c r="AB196" s="30"/>
      <c r="AC196" s="30"/>
    </row>
    <row r="197" spans="1:29" ht="87" x14ac:dyDescent="0.35">
      <c r="A197" s="44" t="s">
        <v>8</v>
      </c>
      <c r="B197" s="44" t="s">
        <v>120</v>
      </c>
      <c r="C197" s="44" t="s">
        <v>345</v>
      </c>
      <c r="D197" s="44" t="s">
        <v>492</v>
      </c>
      <c r="E197" s="44" t="s">
        <v>583</v>
      </c>
      <c r="F197" s="13" t="s">
        <v>706</v>
      </c>
      <c r="G197" s="12" t="s">
        <v>934</v>
      </c>
      <c r="H197" s="12" t="s">
        <v>1352</v>
      </c>
      <c r="I197" s="12" t="s">
        <v>1052</v>
      </c>
      <c r="J197" s="10" t="s">
        <v>1055</v>
      </c>
      <c r="K197" s="30"/>
      <c r="L197" s="30"/>
      <c r="M197" s="30"/>
      <c r="T197" s="12">
        <v>0</v>
      </c>
      <c r="X197" s="12">
        <f>SUM(K197:W197)</f>
        <v>0</v>
      </c>
      <c r="Y197" s="12">
        <v>0</v>
      </c>
      <c r="Z197" s="12">
        <f>X197+Y197</f>
        <v>0</v>
      </c>
      <c r="AA197" s="28">
        <f>Z197/34</f>
        <v>0</v>
      </c>
      <c r="AB197" s="29" t="str">
        <f>IF(AND(Z197&gt;0.75, S197&lt;&gt;0, T197&lt;&gt;0, U197&lt;&gt;0), "Include", "Exclude")</f>
        <v>Exclude</v>
      </c>
      <c r="AC197" s="12" t="s">
        <v>1379</v>
      </c>
    </row>
    <row r="198" spans="1:29" ht="58" x14ac:dyDescent="0.35">
      <c r="A198" s="44" t="s">
        <v>8</v>
      </c>
      <c r="B198" s="44" t="s">
        <v>192</v>
      </c>
      <c r="C198" s="44" t="s">
        <v>416</v>
      </c>
      <c r="D198" s="44" t="s">
        <v>472</v>
      </c>
      <c r="E198" s="44" t="s">
        <v>587</v>
      </c>
      <c r="F198" s="13" t="s">
        <v>779</v>
      </c>
      <c r="G198" s="12" t="s">
        <v>1007</v>
      </c>
      <c r="H198" s="12" t="s">
        <v>1352</v>
      </c>
      <c r="I198" s="12" t="s">
        <v>1052</v>
      </c>
      <c r="J198" s="10" t="s">
        <v>1055</v>
      </c>
      <c r="K198" s="30"/>
      <c r="L198" s="30"/>
      <c r="M198" s="30"/>
      <c r="T198" s="12">
        <v>0</v>
      </c>
      <c r="X198" s="12">
        <f>SUM(K198:W198)</f>
        <v>0</v>
      </c>
      <c r="Y198" s="12">
        <v>0</v>
      </c>
      <c r="Z198" s="12">
        <f>X198+Y198</f>
        <v>0</v>
      </c>
      <c r="AA198" s="28">
        <f>Z198/34</f>
        <v>0</v>
      </c>
      <c r="AB198" s="29" t="str">
        <f>IF(AND(Z198&gt;0.75, S198&lt;&gt;0, T198&lt;&gt;0, U198&lt;&gt;0), "Include", "Exclude")</f>
        <v>Exclude</v>
      </c>
      <c r="AC198" s="12" t="s">
        <v>1379</v>
      </c>
    </row>
    <row r="199" spans="1:29" ht="58" x14ac:dyDescent="0.35">
      <c r="A199" s="44" t="s">
        <v>7</v>
      </c>
      <c r="B199" s="44" t="s">
        <v>147</v>
      </c>
      <c r="C199" s="44" t="s">
        <v>373</v>
      </c>
      <c r="D199" s="44" t="s">
        <v>537</v>
      </c>
      <c r="E199" s="44" t="s">
        <v>583</v>
      </c>
      <c r="F199" s="13" t="s">
        <v>734</v>
      </c>
      <c r="G199" s="12" t="s">
        <v>962</v>
      </c>
      <c r="H199" s="12" t="s">
        <v>1352</v>
      </c>
      <c r="I199" s="12" t="s">
        <v>1052</v>
      </c>
      <c r="J199" s="10" t="s">
        <v>1055</v>
      </c>
      <c r="K199" s="30"/>
      <c r="L199" s="30"/>
      <c r="M199" s="30"/>
      <c r="T199" s="12">
        <v>0</v>
      </c>
      <c r="X199" s="12">
        <f>SUM(K199:W199)</f>
        <v>0</v>
      </c>
      <c r="Y199" s="12">
        <v>0</v>
      </c>
      <c r="Z199" s="12">
        <f>X199+Y199</f>
        <v>0</v>
      </c>
      <c r="AA199" s="28">
        <f>Z199/34</f>
        <v>0</v>
      </c>
      <c r="AB199" s="29" t="str">
        <f>IF(AND(Z199&gt;0.75, S199&lt;&gt;0, T199&lt;&gt;0, U199&lt;&gt;0), "Include", "Exclude")</f>
        <v>Exclude</v>
      </c>
      <c r="AC199" s="12" t="s">
        <v>1379</v>
      </c>
    </row>
    <row r="200" spans="1:29" ht="58" x14ac:dyDescent="0.35">
      <c r="A200" s="44" t="s">
        <v>7</v>
      </c>
      <c r="B200" s="44" t="s">
        <v>75</v>
      </c>
      <c r="C200" s="44" t="s">
        <v>301</v>
      </c>
      <c r="D200" s="44" t="s">
        <v>505</v>
      </c>
      <c r="E200" s="44" t="s">
        <v>590</v>
      </c>
      <c r="F200" s="13" t="s">
        <v>661</v>
      </c>
      <c r="G200" s="12" t="s">
        <v>889</v>
      </c>
      <c r="H200" s="12" t="s">
        <v>1352</v>
      </c>
      <c r="I200" s="12" t="s">
        <v>1052</v>
      </c>
      <c r="J200" s="10" t="s">
        <v>1055</v>
      </c>
      <c r="K200" s="30"/>
      <c r="L200" s="30"/>
      <c r="M200" s="30"/>
      <c r="T200" s="12">
        <v>2</v>
      </c>
      <c r="X200" s="12">
        <f>SUM(K200:W200)</f>
        <v>2</v>
      </c>
      <c r="Y200" s="12">
        <v>1</v>
      </c>
      <c r="Z200" s="12">
        <f>X200+Y200</f>
        <v>3</v>
      </c>
      <c r="AA200" s="28">
        <f>Z200/34</f>
        <v>8.8235294117647065E-2</v>
      </c>
      <c r="AB200" s="29" t="str">
        <f>IF(AND(Z200&gt;0.75, S200&lt;&gt;0, T200&lt;&gt;0, U200&lt;&gt;0), "Include", "Exclude")</f>
        <v>Exclude</v>
      </c>
      <c r="AC200" s="12" t="s">
        <v>1468</v>
      </c>
    </row>
    <row r="201" spans="1:29" ht="43.5" x14ac:dyDescent="0.35">
      <c r="A201" s="44" t="s">
        <v>8</v>
      </c>
      <c r="B201" s="44" t="s">
        <v>136</v>
      </c>
      <c r="C201" s="44" t="s">
        <v>362</v>
      </c>
      <c r="D201" s="44" t="s">
        <v>532</v>
      </c>
      <c r="E201" s="44" t="s">
        <v>583</v>
      </c>
      <c r="F201" s="13" t="s">
        <v>723</v>
      </c>
      <c r="G201" s="12" t="s">
        <v>951</v>
      </c>
      <c r="H201" s="12" t="s">
        <v>1352</v>
      </c>
      <c r="I201" s="12" t="s">
        <v>1052</v>
      </c>
      <c r="J201" s="10" t="s">
        <v>1055</v>
      </c>
      <c r="K201" s="30"/>
      <c r="L201" s="30"/>
      <c r="M201" s="30"/>
      <c r="T201" s="12">
        <v>0</v>
      </c>
      <c r="X201" s="12">
        <f>SUM(K201:W201)</f>
        <v>0</v>
      </c>
      <c r="Y201" s="12">
        <v>0</v>
      </c>
      <c r="Z201" s="12">
        <f>X201+Y201</f>
        <v>0</v>
      </c>
      <c r="AA201" s="28">
        <f>Z201/34</f>
        <v>0</v>
      </c>
      <c r="AB201" s="29" t="str">
        <f>IF(AND(Z201&gt;0.75, S201&lt;&gt;0, T201&lt;&gt;0, U201&lt;&gt;0), "Include", "Exclude")</f>
        <v>Exclude</v>
      </c>
      <c r="AC201" s="12" t="s">
        <v>1379</v>
      </c>
    </row>
    <row r="202" spans="1:29" ht="72.5" x14ac:dyDescent="0.35">
      <c r="A202" s="44" t="s">
        <v>8</v>
      </c>
      <c r="B202" s="44" t="s">
        <v>63</v>
      </c>
      <c r="C202" s="44" t="s">
        <v>289</v>
      </c>
      <c r="D202" s="44" t="s">
        <v>471</v>
      </c>
      <c r="E202" s="44" t="s">
        <v>587</v>
      </c>
      <c r="F202" s="13" t="s">
        <v>649</v>
      </c>
      <c r="G202" s="12" t="s">
        <v>877</v>
      </c>
      <c r="H202" s="29" t="s">
        <v>1051</v>
      </c>
      <c r="I202" s="30"/>
      <c r="J202" s="30"/>
      <c r="K202" s="30"/>
      <c r="L202" s="30"/>
      <c r="M202" s="30"/>
      <c r="N202" s="30"/>
      <c r="O202" s="30"/>
      <c r="P202" s="30"/>
      <c r="Q202" s="30"/>
      <c r="R202" s="30"/>
      <c r="S202" s="30"/>
      <c r="T202" s="30"/>
      <c r="U202" s="30"/>
      <c r="V202" s="30"/>
      <c r="W202" s="30"/>
      <c r="X202" s="30"/>
      <c r="Y202" s="30"/>
      <c r="Z202" s="30"/>
      <c r="AA202" s="30"/>
      <c r="AB202" s="30"/>
      <c r="AC202" s="30"/>
    </row>
    <row r="203" spans="1:29" ht="87" x14ac:dyDescent="0.35">
      <c r="A203" s="44" t="s">
        <v>7</v>
      </c>
      <c r="B203" s="44" t="s">
        <v>156</v>
      </c>
      <c r="C203" s="44" t="s">
        <v>382</v>
      </c>
      <c r="D203" s="44" t="s">
        <v>543</v>
      </c>
      <c r="E203" s="44" t="s">
        <v>582</v>
      </c>
      <c r="F203" s="13" t="s">
        <v>743</v>
      </c>
      <c r="G203" s="12" t="s">
        <v>971</v>
      </c>
      <c r="H203" s="12" t="s">
        <v>1352</v>
      </c>
      <c r="I203" s="12" t="s">
        <v>1053</v>
      </c>
      <c r="J203" s="10" t="s">
        <v>1055</v>
      </c>
      <c r="K203" s="30"/>
      <c r="L203" s="30"/>
      <c r="M203" s="30"/>
      <c r="T203" s="12">
        <v>0</v>
      </c>
      <c r="X203" s="12">
        <f>SUM(K203:W203)</f>
        <v>0</v>
      </c>
      <c r="Y203" s="12">
        <v>0</v>
      </c>
      <c r="Z203" s="12">
        <f>X203+Y203</f>
        <v>0</v>
      </c>
      <c r="AA203" s="28">
        <f>Z203/34</f>
        <v>0</v>
      </c>
      <c r="AB203" s="29" t="str">
        <f>IF(AND(Z203&gt;0.75, S203&lt;&gt;0, T203&lt;&gt;0, U203&lt;&gt;0), "Include", "Exclude")</f>
        <v>Exclude</v>
      </c>
      <c r="AC203" s="12" t="s">
        <v>1379</v>
      </c>
    </row>
    <row r="204" spans="1:29" ht="58" x14ac:dyDescent="0.35">
      <c r="A204" s="44" t="s">
        <v>8</v>
      </c>
      <c r="B204" s="44" t="s">
        <v>66</v>
      </c>
      <c r="C204" s="44" t="s">
        <v>292</v>
      </c>
      <c r="D204" s="44" t="s">
        <v>481</v>
      </c>
      <c r="E204" s="44" t="s">
        <v>583</v>
      </c>
      <c r="F204" s="13" t="s">
        <v>652</v>
      </c>
      <c r="G204" s="12" t="s">
        <v>880</v>
      </c>
      <c r="H204" s="12" t="s">
        <v>1352</v>
      </c>
      <c r="I204" s="12" t="s">
        <v>1052</v>
      </c>
      <c r="J204" s="10" t="s">
        <v>1055</v>
      </c>
      <c r="K204" s="30"/>
      <c r="L204" s="30"/>
      <c r="M204" s="30"/>
      <c r="T204" s="12">
        <v>0</v>
      </c>
      <c r="X204" s="12">
        <f>SUM(K204:W204)</f>
        <v>0</v>
      </c>
      <c r="Y204" s="12">
        <v>0</v>
      </c>
      <c r="Z204" s="12">
        <f>X204+Y204</f>
        <v>0</v>
      </c>
      <c r="AA204" s="28">
        <f>Z204/34</f>
        <v>0</v>
      </c>
      <c r="AB204" s="29" t="str">
        <f>IF(AND(Z204&gt;0.75, S204&lt;&gt;0, T204&lt;&gt;0, U204&lt;&gt;0), "Include", "Exclude")</f>
        <v>Exclude</v>
      </c>
      <c r="AC204" s="12" t="s">
        <v>1379</v>
      </c>
    </row>
    <row r="205" spans="1:29" ht="58" x14ac:dyDescent="0.35">
      <c r="A205" s="44" t="s">
        <v>7</v>
      </c>
      <c r="B205" s="44" t="s">
        <v>11</v>
      </c>
      <c r="C205" s="44" t="s">
        <v>235</v>
      </c>
      <c r="D205" s="44" t="s">
        <v>459</v>
      </c>
      <c r="E205" s="44" t="s">
        <v>583</v>
      </c>
      <c r="F205" s="13" t="s">
        <v>595</v>
      </c>
      <c r="G205" s="12" t="s">
        <v>823</v>
      </c>
      <c r="H205" s="29" t="s">
        <v>1051</v>
      </c>
      <c r="I205" s="30"/>
      <c r="J205" s="30"/>
      <c r="K205" s="30"/>
      <c r="L205" s="30"/>
      <c r="M205" s="30"/>
      <c r="N205" s="30"/>
      <c r="O205" s="30"/>
      <c r="P205" s="30"/>
      <c r="Q205" s="30"/>
      <c r="R205" s="30"/>
      <c r="S205" s="30"/>
      <c r="T205" s="30"/>
      <c r="U205" s="30"/>
      <c r="V205" s="30"/>
      <c r="W205" s="30"/>
      <c r="X205" s="30"/>
      <c r="Y205" s="30"/>
      <c r="Z205" s="30"/>
      <c r="AA205" s="30"/>
      <c r="AB205" s="30"/>
      <c r="AC205" s="30"/>
    </row>
    <row r="206" spans="1:29" ht="43.5" x14ac:dyDescent="0.35">
      <c r="A206" s="44" t="s">
        <v>7</v>
      </c>
      <c r="B206" s="44" t="s">
        <v>116</v>
      </c>
      <c r="C206" s="44" t="s">
        <v>341</v>
      </c>
      <c r="D206" s="44" t="s">
        <v>456</v>
      </c>
      <c r="E206" s="44" t="s">
        <v>580</v>
      </c>
      <c r="F206" s="13" t="s">
        <v>702</v>
      </c>
      <c r="G206" s="12" t="s">
        <v>930</v>
      </c>
      <c r="H206" s="29" t="s">
        <v>1051</v>
      </c>
      <c r="I206" s="30"/>
      <c r="J206" s="30"/>
      <c r="K206" s="30"/>
      <c r="L206" s="30"/>
      <c r="M206" s="30"/>
      <c r="N206" s="30"/>
      <c r="O206" s="30"/>
      <c r="P206" s="30"/>
      <c r="Q206" s="30"/>
      <c r="R206" s="30"/>
      <c r="S206" s="30"/>
      <c r="T206" s="30"/>
      <c r="U206" s="30"/>
      <c r="V206" s="30"/>
      <c r="W206" s="30"/>
      <c r="X206" s="30"/>
      <c r="Y206" s="30"/>
      <c r="Z206" s="30"/>
      <c r="AA206" s="30"/>
      <c r="AB206" s="30"/>
      <c r="AC206" s="30"/>
    </row>
    <row r="207" spans="1:29" ht="58" x14ac:dyDescent="0.35">
      <c r="A207" s="44" t="s">
        <v>7</v>
      </c>
      <c r="B207" s="44" t="s">
        <v>175</v>
      </c>
      <c r="C207" s="44" t="s">
        <v>401</v>
      </c>
      <c r="D207" s="44" t="s">
        <v>555</v>
      </c>
      <c r="E207" s="44" t="s">
        <v>582</v>
      </c>
      <c r="F207" s="13" t="s">
        <v>762</v>
      </c>
      <c r="G207" s="12" t="s">
        <v>990</v>
      </c>
      <c r="H207" s="12" t="s">
        <v>1352</v>
      </c>
      <c r="I207" s="12" t="s">
        <v>1052</v>
      </c>
      <c r="J207" s="10" t="s">
        <v>1055</v>
      </c>
      <c r="K207" s="30"/>
      <c r="L207" s="30"/>
      <c r="M207" s="30"/>
      <c r="T207" s="12">
        <v>0</v>
      </c>
      <c r="X207" s="12">
        <f>SUM(K207:W207)</f>
        <v>0</v>
      </c>
      <c r="Y207" s="12">
        <v>0</v>
      </c>
      <c r="Z207" s="12">
        <f>X207+Y207</f>
        <v>0</v>
      </c>
      <c r="AA207" s="28">
        <f>Z207/34</f>
        <v>0</v>
      </c>
      <c r="AB207" s="29" t="str">
        <f>IF(AND(Z207&gt;0.75, S207&lt;&gt;0, T207&lt;&gt;0, U207&lt;&gt;0), "Include", "Exclude")</f>
        <v>Exclude</v>
      </c>
      <c r="AC207" s="12" t="s">
        <v>1379</v>
      </c>
    </row>
    <row r="208" spans="1:29" ht="58" x14ac:dyDescent="0.35">
      <c r="A208" s="44" t="s">
        <v>8</v>
      </c>
      <c r="B208" s="44" t="s">
        <v>144</v>
      </c>
      <c r="C208" s="44" t="s">
        <v>370</v>
      </c>
      <c r="D208" s="44" t="s">
        <v>492</v>
      </c>
      <c r="E208" s="44" t="s">
        <v>582</v>
      </c>
      <c r="F208" s="13" t="s">
        <v>731</v>
      </c>
      <c r="G208" s="12" t="s">
        <v>959</v>
      </c>
      <c r="H208" s="29" t="s">
        <v>1051</v>
      </c>
      <c r="I208" s="30"/>
      <c r="J208" s="30"/>
      <c r="K208" s="30"/>
      <c r="L208" s="30"/>
      <c r="M208" s="30"/>
      <c r="N208" s="30"/>
      <c r="O208" s="30"/>
      <c r="P208" s="30"/>
      <c r="Q208" s="30"/>
      <c r="R208" s="30"/>
      <c r="S208" s="30"/>
      <c r="T208" s="30"/>
      <c r="U208" s="30"/>
      <c r="V208" s="30"/>
      <c r="W208" s="30"/>
      <c r="X208" s="30"/>
      <c r="Y208" s="30"/>
      <c r="Z208" s="30"/>
      <c r="AA208" s="30"/>
      <c r="AB208" s="30"/>
      <c r="AC208" s="30"/>
    </row>
    <row r="209" spans="1:29" ht="58" x14ac:dyDescent="0.35">
      <c r="A209" s="44" t="s">
        <v>8</v>
      </c>
      <c r="B209" s="44" t="s">
        <v>71</v>
      </c>
      <c r="C209" s="44" t="s">
        <v>297</v>
      </c>
      <c r="D209" s="44" t="s">
        <v>471</v>
      </c>
      <c r="E209" s="44" t="s">
        <v>590</v>
      </c>
      <c r="F209" s="13" t="s">
        <v>657</v>
      </c>
      <c r="G209" s="12" t="s">
        <v>885</v>
      </c>
      <c r="H209" s="29" t="s">
        <v>1051</v>
      </c>
      <c r="I209" s="30"/>
      <c r="J209" s="30"/>
      <c r="K209" s="30"/>
      <c r="L209" s="30"/>
      <c r="M209" s="30"/>
      <c r="N209" s="30"/>
      <c r="O209" s="30"/>
      <c r="P209" s="30"/>
      <c r="Q209" s="30"/>
      <c r="R209" s="30"/>
      <c r="S209" s="30"/>
      <c r="T209" s="30"/>
      <c r="U209" s="30"/>
      <c r="V209" s="30"/>
      <c r="W209" s="30"/>
      <c r="X209" s="30"/>
      <c r="Y209" s="30"/>
      <c r="Z209" s="30"/>
      <c r="AA209" s="30"/>
      <c r="AB209" s="30"/>
      <c r="AC209" s="30"/>
    </row>
    <row r="210" spans="1:29" ht="101.5" x14ac:dyDescent="0.35">
      <c r="A210" s="44" t="s">
        <v>8</v>
      </c>
      <c r="B210" s="44" t="s">
        <v>204</v>
      </c>
      <c r="C210" s="44" t="s">
        <v>428</v>
      </c>
      <c r="D210" s="44" t="s">
        <v>513</v>
      </c>
      <c r="E210" s="44" t="s">
        <v>583</v>
      </c>
      <c r="F210" s="13" t="s">
        <v>791</v>
      </c>
      <c r="G210" s="12" t="s">
        <v>1019</v>
      </c>
      <c r="H210" s="12" t="s">
        <v>1352</v>
      </c>
      <c r="I210" s="12" t="s">
        <v>1052</v>
      </c>
      <c r="J210" s="10" t="s">
        <v>1055</v>
      </c>
      <c r="K210" s="30"/>
      <c r="L210" s="30"/>
      <c r="M210" s="30"/>
      <c r="T210" s="12">
        <v>0</v>
      </c>
      <c r="X210" s="12">
        <f>SUM(K210:W210)</f>
        <v>0</v>
      </c>
      <c r="Y210" s="12">
        <v>0</v>
      </c>
      <c r="Z210" s="12">
        <f>X210+Y210</f>
        <v>0</v>
      </c>
      <c r="AA210" s="28">
        <f>Z210/34</f>
        <v>0</v>
      </c>
      <c r="AB210" s="29" t="str">
        <f>IF(AND(Z210&gt;0.75, S210&lt;&gt;0, T210&lt;&gt;0, U210&lt;&gt;0), "Include", "Exclude")</f>
        <v>Exclude</v>
      </c>
      <c r="AC210" s="12" t="s">
        <v>1379</v>
      </c>
    </row>
    <row r="211" spans="1:29" ht="72.5" x14ac:dyDescent="0.35">
      <c r="A211" s="44" t="s">
        <v>8</v>
      </c>
      <c r="B211" s="44" t="s">
        <v>181</v>
      </c>
      <c r="C211" s="44" t="s">
        <v>407</v>
      </c>
      <c r="D211" s="44" t="s">
        <v>492</v>
      </c>
      <c r="E211" s="44" t="s">
        <v>582</v>
      </c>
      <c r="F211" s="13" t="s">
        <v>768</v>
      </c>
      <c r="G211" s="12" t="s">
        <v>996</v>
      </c>
      <c r="H211" s="12" t="s">
        <v>1352</v>
      </c>
      <c r="I211" s="12" t="s">
        <v>1052</v>
      </c>
      <c r="J211" s="10" t="s">
        <v>1055</v>
      </c>
      <c r="K211" s="30"/>
      <c r="L211" s="30"/>
      <c r="M211" s="30"/>
      <c r="T211" s="12">
        <v>0</v>
      </c>
      <c r="X211" s="12">
        <f>SUM(K211:W211)</f>
        <v>0</v>
      </c>
      <c r="Y211" s="12">
        <v>0</v>
      </c>
      <c r="Z211" s="12">
        <f>X211+Y211</f>
        <v>0</v>
      </c>
      <c r="AA211" s="28">
        <f>Z211/34</f>
        <v>0</v>
      </c>
      <c r="AB211" s="29" t="str">
        <f>IF(AND(Z211&gt;0.75, S211&lt;&gt;0, T211&lt;&gt;0, U211&lt;&gt;0), "Include", "Exclude")</f>
        <v>Exclude</v>
      </c>
      <c r="AC211" s="12" t="s">
        <v>1379</v>
      </c>
    </row>
    <row r="212" spans="1:29" ht="58" x14ac:dyDescent="0.35">
      <c r="A212" s="44" t="s">
        <v>7</v>
      </c>
      <c r="B212" s="44" t="s">
        <v>159</v>
      </c>
      <c r="C212" s="44" t="s">
        <v>385</v>
      </c>
      <c r="D212" s="44" t="s">
        <v>545</v>
      </c>
      <c r="E212" s="44" t="s">
        <v>583</v>
      </c>
      <c r="F212" s="13" t="s">
        <v>746</v>
      </c>
      <c r="G212" s="12" t="s">
        <v>974</v>
      </c>
      <c r="H212" s="12" t="s">
        <v>1352</v>
      </c>
      <c r="I212" s="12" t="s">
        <v>1052</v>
      </c>
      <c r="J212" s="10" t="s">
        <v>1055</v>
      </c>
      <c r="K212" s="30"/>
      <c r="L212" s="30"/>
      <c r="M212" s="30"/>
      <c r="T212" s="12">
        <v>0</v>
      </c>
      <c r="X212" s="12">
        <f>SUM(K212:W212)</f>
        <v>0</v>
      </c>
      <c r="Y212" s="12">
        <v>0</v>
      </c>
      <c r="Z212" s="12">
        <f>X212+Y212</f>
        <v>0</v>
      </c>
      <c r="AA212" s="28">
        <f>Z212/34</f>
        <v>0</v>
      </c>
      <c r="AB212" s="29" t="str">
        <f>IF(AND(Z212&gt;0.75, S212&lt;&gt;0, T212&lt;&gt;0, U212&lt;&gt;0), "Include", "Exclude")</f>
        <v>Exclude</v>
      </c>
      <c r="AC212" s="12" t="s">
        <v>1379</v>
      </c>
    </row>
    <row r="213" spans="1:29" ht="101.5" x14ac:dyDescent="0.35">
      <c r="A213" s="44" t="s">
        <v>8</v>
      </c>
      <c r="B213" s="44" t="s">
        <v>200</v>
      </c>
      <c r="C213" s="44" t="s">
        <v>424</v>
      </c>
      <c r="D213" s="44" t="s">
        <v>472</v>
      </c>
      <c r="E213" s="44" t="s">
        <v>582</v>
      </c>
      <c r="F213" s="13" t="s">
        <v>787</v>
      </c>
      <c r="G213" s="12" t="s">
        <v>1015</v>
      </c>
      <c r="H213" s="29" t="s">
        <v>1051</v>
      </c>
      <c r="I213" s="30"/>
      <c r="J213" s="30"/>
      <c r="K213" s="30"/>
      <c r="L213" s="30"/>
      <c r="M213" s="30"/>
      <c r="N213" s="30"/>
      <c r="O213" s="30"/>
      <c r="P213" s="30"/>
      <c r="Q213" s="30"/>
      <c r="R213" s="30"/>
      <c r="S213" s="30"/>
      <c r="T213" s="30"/>
      <c r="U213" s="30"/>
      <c r="V213" s="30"/>
      <c r="W213" s="30"/>
      <c r="X213" s="30"/>
      <c r="Y213" s="30"/>
      <c r="Z213" s="30"/>
      <c r="AA213" s="30"/>
      <c r="AB213" s="30"/>
      <c r="AC213" s="30"/>
    </row>
    <row r="214" spans="1:29" ht="58" x14ac:dyDescent="0.35">
      <c r="A214" s="44" t="s">
        <v>7</v>
      </c>
      <c r="B214" s="44" t="s">
        <v>142</v>
      </c>
      <c r="C214" s="44" t="s">
        <v>368</v>
      </c>
      <c r="D214" s="44" t="s">
        <v>479</v>
      </c>
      <c r="E214" s="44" t="s">
        <v>587</v>
      </c>
      <c r="F214" s="13" t="s">
        <v>729</v>
      </c>
      <c r="G214" s="12" t="s">
        <v>957</v>
      </c>
      <c r="H214" s="12" t="s">
        <v>1352</v>
      </c>
      <c r="I214" s="12" t="s">
        <v>1052</v>
      </c>
      <c r="J214" s="10" t="s">
        <v>1055</v>
      </c>
      <c r="K214" s="12">
        <v>2</v>
      </c>
      <c r="L214" s="12">
        <v>2</v>
      </c>
      <c r="M214" s="12">
        <v>1</v>
      </c>
      <c r="N214" s="12">
        <v>2</v>
      </c>
      <c r="O214" s="12">
        <v>2</v>
      </c>
      <c r="P214" s="12">
        <v>2</v>
      </c>
      <c r="Q214" s="12">
        <v>2</v>
      </c>
      <c r="R214" s="12">
        <v>1</v>
      </c>
      <c r="S214" s="12">
        <v>2</v>
      </c>
      <c r="T214" s="12">
        <v>2</v>
      </c>
      <c r="U214" s="12">
        <v>2</v>
      </c>
      <c r="X214" s="12">
        <f>SUM(K214:W214)</f>
        <v>20</v>
      </c>
      <c r="Y214" s="12">
        <v>7</v>
      </c>
      <c r="Z214" s="12">
        <f>X214+Y214</f>
        <v>27</v>
      </c>
      <c r="AA214" s="28">
        <f>Z214/34</f>
        <v>0.79411764705882348</v>
      </c>
      <c r="AB214" s="22" t="str">
        <f>IF(AND(Z214&gt;0.75, S214&lt;&gt;0, T214&lt;&gt;0, U214&lt;&gt;0), "Include", "Exclude")</f>
        <v>Include</v>
      </c>
      <c r="AC214" s="12"/>
    </row>
    <row r="215" spans="1:29" ht="72.5" x14ac:dyDescent="0.35">
      <c r="A215" s="44" t="s">
        <v>8</v>
      </c>
      <c r="B215" s="44" t="s">
        <v>211</v>
      </c>
      <c r="C215" s="44" t="s">
        <v>435</v>
      </c>
      <c r="D215" s="44" t="s">
        <v>472</v>
      </c>
      <c r="E215" s="44" t="s">
        <v>583</v>
      </c>
      <c r="F215" s="13" t="s">
        <v>799</v>
      </c>
      <c r="G215" s="12" t="s">
        <v>1027</v>
      </c>
      <c r="H215" s="29" t="s">
        <v>1051</v>
      </c>
      <c r="I215" s="30"/>
      <c r="J215" s="30"/>
      <c r="K215" s="30"/>
      <c r="L215" s="30"/>
      <c r="M215" s="30"/>
      <c r="N215" s="30"/>
      <c r="O215" s="30"/>
      <c r="P215" s="30"/>
      <c r="Q215" s="30"/>
      <c r="R215" s="30"/>
      <c r="S215" s="30"/>
      <c r="T215" s="30"/>
      <c r="U215" s="30"/>
      <c r="V215" s="30"/>
      <c r="W215" s="30"/>
      <c r="X215" s="30"/>
      <c r="Y215" s="30"/>
      <c r="Z215" s="30"/>
      <c r="AA215" s="30"/>
      <c r="AB215" s="30"/>
      <c r="AC215" s="30"/>
    </row>
    <row r="216" spans="1:29" ht="58" x14ac:dyDescent="0.35">
      <c r="A216" s="44" t="s">
        <v>7</v>
      </c>
      <c r="B216" s="44" t="s">
        <v>76</v>
      </c>
      <c r="C216" s="44" t="s">
        <v>302</v>
      </c>
      <c r="D216" s="44" t="s">
        <v>506</v>
      </c>
      <c r="E216" s="44" t="s">
        <v>580</v>
      </c>
      <c r="F216" s="13" t="s">
        <v>662</v>
      </c>
      <c r="G216" s="12" t="s">
        <v>890</v>
      </c>
      <c r="H216" s="12" t="s">
        <v>1352</v>
      </c>
      <c r="I216" s="12" t="s">
        <v>1052</v>
      </c>
      <c r="J216" s="31" t="s">
        <v>1055</v>
      </c>
      <c r="K216" s="30"/>
      <c r="L216" s="30"/>
      <c r="M216" s="30"/>
      <c r="T216" s="12">
        <v>0</v>
      </c>
      <c r="X216" s="12">
        <f>SUM(K216:W216)</f>
        <v>0</v>
      </c>
      <c r="Y216" s="12">
        <v>0</v>
      </c>
      <c r="Z216" s="12">
        <f>X216+Y216</f>
        <v>0</v>
      </c>
      <c r="AA216" s="28">
        <f>Z216/34</f>
        <v>0</v>
      </c>
      <c r="AB216" s="29" t="str">
        <f>IF(AND(Z216&gt;0.75, S216&lt;&gt;0, T216&lt;&gt;0, U216&lt;&gt;0), "Include", "Exclude")</f>
        <v>Exclude</v>
      </c>
      <c r="AC216" s="12" t="s">
        <v>1379</v>
      </c>
    </row>
    <row r="217" spans="1:29" ht="87" x14ac:dyDescent="0.35">
      <c r="A217" s="44" t="s">
        <v>8</v>
      </c>
      <c r="B217" s="44" t="s">
        <v>127</v>
      </c>
      <c r="C217" s="44" t="s">
        <v>353</v>
      </c>
      <c r="D217" s="44" t="s">
        <v>528</v>
      </c>
      <c r="E217" s="44" t="s">
        <v>583</v>
      </c>
      <c r="F217" s="13" t="s">
        <v>714</v>
      </c>
      <c r="G217" s="12" t="s">
        <v>942</v>
      </c>
      <c r="H217" s="12" t="s">
        <v>1352</v>
      </c>
      <c r="I217" s="12" t="s">
        <v>1053</v>
      </c>
      <c r="J217" s="10" t="s">
        <v>1055</v>
      </c>
      <c r="K217" s="12">
        <v>2</v>
      </c>
      <c r="L217" s="12">
        <v>2</v>
      </c>
      <c r="M217" s="12">
        <v>2</v>
      </c>
      <c r="N217" s="12">
        <v>2</v>
      </c>
      <c r="O217" s="12">
        <v>2</v>
      </c>
      <c r="P217" s="12">
        <v>2</v>
      </c>
      <c r="Q217" s="12">
        <v>2</v>
      </c>
      <c r="R217" s="12">
        <v>2</v>
      </c>
      <c r="S217" s="12">
        <v>2</v>
      </c>
      <c r="T217" s="12">
        <v>2</v>
      </c>
      <c r="U217" s="12">
        <v>2</v>
      </c>
      <c r="V217" s="12">
        <v>2</v>
      </c>
      <c r="W217" s="12">
        <v>2</v>
      </c>
      <c r="X217" s="12">
        <f>SUM(K217:W217)</f>
        <v>26</v>
      </c>
      <c r="Y217" s="12">
        <v>8</v>
      </c>
      <c r="Z217" s="12">
        <f>X217+Y217</f>
        <v>34</v>
      </c>
      <c r="AA217" s="28">
        <f>Z217/34</f>
        <v>1</v>
      </c>
      <c r="AB217" s="22" t="str">
        <f>IF(AND(Z217&gt;0.75, S217&lt;&gt;0, T217&lt;&gt;0, U217&lt;&gt;0), "Include", "Exclude")</f>
        <v>Include</v>
      </c>
      <c r="AC217" s="12"/>
    </row>
    <row r="218" spans="1:29" ht="101.5" x14ac:dyDescent="0.35">
      <c r="A218" s="44" t="s">
        <v>8</v>
      </c>
      <c r="B218" s="44" t="s">
        <v>189</v>
      </c>
      <c r="C218" s="44" t="s">
        <v>414</v>
      </c>
      <c r="D218" s="44" t="s">
        <v>471</v>
      </c>
      <c r="E218" s="44" t="s">
        <v>587</v>
      </c>
      <c r="F218" s="13" t="s">
        <v>776</v>
      </c>
      <c r="G218" s="12" t="s">
        <v>1004</v>
      </c>
      <c r="H218" s="12" t="s">
        <v>1352</v>
      </c>
      <c r="I218" s="12" t="s">
        <v>1052</v>
      </c>
      <c r="J218" s="10" t="s">
        <v>1055</v>
      </c>
      <c r="K218" s="30"/>
      <c r="L218" s="30"/>
      <c r="M218" s="30"/>
      <c r="T218" s="12">
        <v>0</v>
      </c>
      <c r="X218" s="12">
        <f>SUM(K218:W218)</f>
        <v>0</v>
      </c>
      <c r="Y218" s="12">
        <v>0</v>
      </c>
      <c r="Z218" s="12">
        <f>X218+Y218</f>
        <v>0</v>
      </c>
      <c r="AA218" s="28">
        <f>Z218/34</f>
        <v>0</v>
      </c>
      <c r="AB218" s="29" t="str">
        <f>IF(AND(Z218&gt;0.75, S218&lt;&gt;0, T218&lt;&gt;0, U218&lt;&gt;0), "Include", "Exclude")</f>
        <v>Exclude</v>
      </c>
      <c r="AC218" s="12" t="s">
        <v>1379</v>
      </c>
    </row>
    <row r="219" spans="1:29" ht="72.5" x14ac:dyDescent="0.35">
      <c r="A219" s="44" t="s">
        <v>8</v>
      </c>
      <c r="B219" s="44" t="s">
        <v>96</v>
      </c>
      <c r="C219" s="44" t="s">
        <v>322</v>
      </c>
      <c r="D219" s="44" t="s">
        <v>472</v>
      </c>
      <c r="E219" s="44" t="s">
        <v>583</v>
      </c>
      <c r="F219" s="13" t="s">
        <v>682</v>
      </c>
      <c r="G219" s="12" t="s">
        <v>910</v>
      </c>
      <c r="H219" s="29" t="s">
        <v>1051</v>
      </c>
      <c r="I219" s="30"/>
      <c r="J219" s="30"/>
      <c r="K219" s="30"/>
      <c r="L219" s="30"/>
      <c r="M219" s="30"/>
      <c r="N219" s="30"/>
      <c r="O219" s="30"/>
      <c r="P219" s="30"/>
      <c r="Q219" s="30"/>
      <c r="R219" s="30"/>
      <c r="S219" s="30"/>
      <c r="T219" s="30"/>
      <c r="U219" s="30"/>
      <c r="V219" s="30"/>
      <c r="W219" s="30"/>
      <c r="X219" s="30"/>
      <c r="Y219" s="30"/>
      <c r="Z219" s="30"/>
      <c r="AA219" s="30"/>
      <c r="AB219" s="30"/>
      <c r="AC219" s="30"/>
    </row>
    <row r="220" spans="1:29" ht="72.5" x14ac:dyDescent="0.35">
      <c r="A220" s="44" t="s">
        <v>7</v>
      </c>
      <c r="B220" s="44" t="s">
        <v>44</v>
      </c>
      <c r="C220" s="44" t="s">
        <v>269</v>
      </c>
      <c r="D220" s="44" t="s">
        <v>487</v>
      </c>
      <c r="E220" s="44" t="s">
        <v>590</v>
      </c>
      <c r="F220" s="13" t="s">
        <v>629</v>
      </c>
      <c r="G220" s="12" t="s">
        <v>857</v>
      </c>
      <c r="H220" s="12" t="s">
        <v>1352</v>
      </c>
      <c r="I220" s="12" t="s">
        <v>1052</v>
      </c>
      <c r="J220" s="10" t="s">
        <v>1055</v>
      </c>
      <c r="K220" s="12">
        <v>2</v>
      </c>
      <c r="L220" s="12">
        <v>2</v>
      </c>
      <c r="M220" s="12">
        <v>2</v>
      </c>
      <c r="N220" s="12">
        <v>2</v>
      </c>
      <c r="O220" s="12">
        <v>2</v>
      </c>
      <c r="P220" s="12">
        <v>2</v>
      </c>
      <c r="Q220" s="12">
        <v>2</v>
      </c>
      <c r="R220" s="12">
        <v>2</v>
      </c>
      <c r="S220" s="12">
        <v>2</v>
      </c>
      <c r="T220" s="12">
        <v>2</v>
      </c>
      <c r="U220" s="12">
        <v>2</v>
      </c>
      <c r="V220" s="12">
        <v>1</v>
      </c>
      <c r="W220" s="12">
        <v>1</v>
      </c>
      <c r="X220" s="12">
        <f>SUM(K220:W220)</f>
        <v>24</v>
      </c>
      <c r="Y220" s="12">
        <v>8</v>
      </c>
      <c r="Z220" s="12">
        <f>X220+Y220</f>
        <v>32</v>
      </c>
      <c r="AA220" s="28">
        <f>Z220/34</f>
        <v>0.94117647058823528</v>
      </c>
      <c r="AB220" s="22" t="str">
        <f>IF(AND(Z220&gt;0.75, S220&lt;&gt;0, T220&lt;&gt;0, U220&lt;&gt;0), "Include", "Exclude")</f>
        <v>Include</v>
      </c>
      <c r="AC220" s="12"/>
    </row>
    <row r="221" spans="1:29" ht="58" x14ac:dyDescent="0.35">
      <c r="A221" s="44" t="s">
        <v>7</v>
      </c>
      <c r="B221" s="44" t="s">
        <v>21</v>
      </c>
      <c r="C221" s="44" t="s">
        <v>246</v>
      </c>
      <c r="D221" s="44" t="s">
        <v>469</v>
      </c>
      <c r="E221" s="44" t="s">
        <v>583</v>
      </c>
      <c r="F221" s="13" t="s">
        <v>606</v>
      </c>
      <c r="G221" s="12" t="s">
        <v>834</v>
      </c>
      <c r="H221" s="29" t="s">
        <v>1051</v>
      </c>
      <c r="I221" s="30"/>
      <c r="J221" s="30"/>
      <c r="K221" s="30"/>
      <c r="L221" s="30"/>
      <c r="M221" s="30"/>
      <c r="N221" s="30"/>
      <c r="O221" s="30"/>
      <c r="P221" s="30"/>
      <c r="Q221" s="30"/>
      <c r="R221" s="30"/>
      <c r="S221" s="30"/>
      <c r="T221" s="30"/>
      <c r="U221" s="30"/>
      <c r="V221" s="30"/>
      <c r="W221" s="30"/>
      <c r="X221" s="30"/>
      <c r="Y221" s="30"/>
      <c r="Z221" s="30"/>
      <c r="AA221" s="30"/>
      <c r="AB221" s="30"/>
      <c r="AC221" s="30"/>
    </row>
    <row r="222" spans="1:29" ht="43.5" x14ac:dyDescent="0.35">
      <c r="A222" s="44" t="s">
        <v>7</v>
      </c>
      <c r="B222" s="44" t="s">
        <v>190</v>
      </c>
      <c r="C222" s="44" t="s">
        <v>1463</v>
      </c>
      <c r="D222" s="44" t="s">
        <v>535</v>
      </c>
      <c r="E222" s="44" t="s">
        <v>583</v>
      </c>
      <c r="F222" s="13" t="s">
        <v>777</v>
      </c>
      <c r="G222" s="12" t="s">
        <v>1005</v>
      </c>
      <c r="H222" s="12" t="s">
        <v>1352</v>
      </c>
      <c r="I222" s="12" t="s">
        <v>1053</v>
      </c>
      <c r="J222" s="10" t="s">
        <v>1055</v>
      </c>
      <c r="K222" s="30"/>
      <c r="L222" s="30"/>
      <c r="M222" s="30"/>
      <c r="T222" s="12">
        <v>0</v>
      </c>
      <c r="X222" s="12">
        <f>SUM(K222:W222)</f>
        <v>0</v>
      </c>
      <c r="Y222" s="12">
        <v>0</v>
      </c>
      <c r="Z222" s="12">
        <f>X222+Y222</f>
        <v>0</v>
      </c>
      <c r="AA222" s="28">
        <f>Z222/34</f>
        <v>0</v>
      </c>
      <c r="AB222" s="29" t="str">
        <f>IF(AND(Z222&gt;0.75, S222&lt;&gt;0, T222&lt;&gt;0, U222&lt;&gt;0), "Include", "Exclude")</f>
        <v>Exclude</v>
      </c>
      <c r="AC222" s="12" t="s">
        <v>1379</v>
      </c>
    </row>
    <row r="223" spans="1:29" ht="72.5" x14ac:dyDescent="0.35">
      <c r="A223" s="44" t="s">
        <v>8</v>
      </c>
      <c r="B223" s="44" t="s">
        <v>64</v>
      </c>
      <c r="C223" s="44" t="s">
        <v>290</v>
      </c>
      <c r="D223" s="44" t="s">
        <v>499</v>
      </c>
      <c r="E223" s="44" t="s">
        <v>582</v>
      </c>
      <c r="F223" s="13" t="s">
        <v>650</v>
      </c>
      <c r="G223" s="12" t="s">
        <v>878</v>
      </c>
      <c r="H223" s="29" t="s">
        <v>1051</v>
      </c>
      <c r="I223" s="30" t="s">
        <v>1049</v>
      </c>
      <c r="J223" s="30"/>
      <c r="K223" s="30"/>
      <c r="L223" s="30"/>
      <c r="M223" s="30"/>
      <c r="N223" s="30"/>
      <c r="O223" s="30"/>
      <c r="P223" s="30"/>
      <c r="Q223" s="30"/>
      <c r="R223" s="30"/>
      <c r="S223" s="30"/>
      <c r="T223" s="30"/>
      <c r="U223" s="30"/>
      <c r="V223" s="30"/>
      <c r="W223" s="30"/>
      <c r="X223" s="30"/>
      <c r="Y223" s="30"/>
      <c r="Z223" s="30"/>
      <c r="AA223" s="30"/>
      <c r="AB223" s="30"/>
      <c r="AC223" s="30"/>
    </row>
    <row r="224" spans="1:29" ht="87" x14ac:dyDescent="0.35">
      <c r="A224" s="44" t="s">
        <v>7</v>
      </c>
      <c r="B224" s="44" t="s">
        <v>88</v>
      </c>
      <c r="C224" s="44" t="s">
        <v>314</v>
      </c>
      <c r="D224" s="44" t="s">
        <v>512</v>
      </c>
      <c r="E224" s="44" t="s">
        <v>588</v>
      </c>
      <c r="F224" s="13" t="s">
        <v>674</v>
      </c>
      <c r="G224" s="12" t="s">
        <v>902</v>
      </c>
      <c r="H224" s="29" t="s">
        <v>1051</v>
      </c>
      <c r="I224" s="30"/>
      <c r="J224" s="30"/>
      <c r="K224" s="30"/>
      <c r="L224" s="30"/>
      <c r="M224" s="30"/>
      <c r="N224" s="30"/>
      <c r="O224" s="30"/>
      <c r="P224" s="30"/>
      <c r="Q224" s="30"/>
      <c r="R224" s="30"/>
      <c r="S224" s="30"/>
      <c r="T224" s="30"/>
      <c r="U224" s="30"/>
      <c r="V224" s="30"/>
      <c r="W224" s="30"/>
      <c r="X224" s="30"/>
      <c r="Y224" s="30"/>
      <c r="Z224" s="30"/>
      <c r="AA224" s="30"/>
      <c r="AB224" s="30"/>
      <c r="AC224" s="30"/>
    </row>
    <row r="225" spans="1:29" ht="72.5" x14ac:dyDescent="0.35">
      <c r="A225" s="44" t="s">
        <v>8</v>
      </c>
      <c r="B225" s="44" t="s">
        <v>55</v>
      </c>
      <c r="C225" s="44" t="s">
        <v>280</v>
      </c>
      <c r="D225" s="44" t="s">
        <v>472</v>
      </c>
      <c r="E225" s="44" t="s">
        <v>582</v>
      </c>
      <c r="F225" s="13" t="s">
        <v>640</v>
      </c>
      <c r="G225" s="12" t="s">
        <v>868</v>
      </c>
      <c r="H225" s="29" t="s">
        <v>1051</v>
      </c>
      <c r="I225" s="30"/>
      <c r="J225" s="30"/>
      <c r="K225" s="30"/>
      <c r="L225" s="30"/>
      <c r="M225" s="30"/>
      <c r="N225" s="30"/>
      <c r="O225" s="30"/>
      <c r="P225" s="30"/>
      <c r="Q225" s="30"/>
      <c r="R225" s="30"/>
      <c r="S225" s="30"/>
      <c r="T225" s="30"/>
      <c r="U225" s="30"/>
      <c r="V225" s="30"/>
      <c r="W225" s="30"/>
      <c r="X225" s="30"/>
      <c r="Y225" s="30"/>
      <c r="Z225" s="30"/>
      <c r="AA225" s="30"/>
      <c r="AB225" s="30"/>
      <c r="AC225" s="30"/>
    </row>
    <row r="226" spans="1:29" ht="101.5" x14ac:dyDescent="0.35">
      <c r="A226" s="44" t="s">
        <v>8</v>
      </c>
      <c r="B226" s="44" t="s">
        <v>94</v>
      </c>
      <c r="C226" s="44" t="s">
        <v>320</v>
      </c>
      <c r="D226" s="44" t="s">
        <v>460</v>
      </c>
      <c r="E226" s="44" t="s">
        <v>587</v>
      </c>
      <c r="F226" s="13" t="s">
        <v>680</v>
      </c>
      <c r="G226" s="12" t="s">
        <v>908</v>
      </c>
      <c r="H226" s="12" t="s">
        <v>1352</v>
      </c>
      <c r="I226" s="12" t="s">
        <v>1052</v>
      </c>
      <c r="J226" s="10" t="s">
        <v>1055</v>
      </c>
      <c r="K226" s="12">
        <v>1</v>
      </c>
      <c r="L226" s="12">
        <v>1</v>
      </c>
      <c r="M226" s="12">
        <v>1</v>
      </c>
      <c r="N226" s="12">
        <v>1</v>
      </c>
      <c r="O226" s="12">
        <v>1</v>
      </c>
      <c r="P226" s="12">
        <v>1</v>
      </c>
      <c r="Q226" s="12">
        <v>1</v>
      </c>
      <c r="R226" s="12">
        <v>1</v>
      </c>
      <c r="S226" s="12">
        <v>1</v>
      </c>
      <c r="T226" s="12">
        <v>2</v>
      </c>
      <c r="U226" s="12">
        <v>1</v>
      </c>
      <c r="X226" s="12">
        <f t="shared" ref="X226:X227" si="26">SUM(K226:W226)</f>
        <v>12</v>
      </c>
      <c r="Y226" s="12">
        <v>1</v>
      </c>
      <c r="Z226" s="12">
        <f t="shared" ref="Z226:Z227" si="27">X226+Y226</f>
        <v>13</v>
      </c>
      <c r="AA226" s="28">
        <f t="shared" ref="AA226:AA227" si="28">Z226/34</f>
        <v>0.38235294117647056</v>
      </c>
      <c r="AB226" s="29" t="s">
        <v>1462</v>
      </c>
      <c r="AC226" s="12" t="s">
        <v>1464</v>
      </c>
    </row>
    <row r="227" spans="1:29" ht="87" x14ac:dyDescent="0.35">
      <c r="A227" s="44" t="s">
        <v>8</v>
      </c>
      <c r="B227" s="44" t="s">
        <v>16</v>
      </c>
      <c r="C227" s="44" t="s">
        <v>240</v>
      </c>
      <c r="D227" s="44" t="s">
        <v>460</v>
      </c>
      <c r="E227" s="44" t="s">
        <v>581</v>
      </c>
      <c r="F227" s="13" t="s">
        <v>600</v>
      </c>
      <c r="G227" s="12" t="s">
        <v>828</v>
      </c>
      <c r="H227" s="12" t="s">
        <v>1352</v>
      </c>
      <c r="I227" s="12" t="s">
        <v>1052</v>
      </c>
      <c r="J227" s="10" t="s">
        <v>1055</v>
      </c>
      <c r="K227" s="30"/>
      <c r="L227" s="30"/>
      <c r="M227" s="30"/>
      <c r="T227" s="12">
        <v>0</v>
      </c>
      <c r="X227" s="12">
        <f t="shared" si="26"/>
        <v>0</v>
      </c>
      <c r="Y227" s="12">
        <v>0</v>
      </c>
      <c r="Z227" s="12">
        <f t="shared" si="27"/>
        <v>0</v>
      </c>
      <c r="AA227" s="28">
        <f t="shared" si="28"/>
        <v>0</v>
      </c>
      <c r="AB227" s="29" t="str">
        <f t="shared" ref="AB227" si="29">IF(AND(Z227&gt;0.75, S227&lt;&gt;0, T227&lt;&gt;0, U227&lt;&gt;0), "Include", "Exclude")</f>
        <v>Exclude</v>
      </c>
      <c r="AC227" s="12" t="s">
        <v>1379</v>
      </c>
    </row>
    <row r="228" spans="1:29" ht="58" x14ac:dyDescent="0.35">
      <c r="A228" s="44" t="s">
        <v>7</v>
      </c>
      <c r="B228" s="44" t="s">
        <v>11</v>
      </c>
      <c r="C228" s="44" t="s">
        <v>234</v>
      </c>
      <c r="D228" s="44" t="s">
        <v>458</v>
      </c>
      <c r="E228" s="44" t="s">
        <v>582</v>
      </c>
      <c r="F228" s="13" t="s">
        <v>594</v>
      </c>
      <c r="G228" s="12" t="s">
        <v>822</v>
      </c>
      <c r="H228" s="29" t="s">
        <v>1051</v>
      </c>
      <c r="I228" s="30"/>
      <c r="J228" s="30"/>
      <c r="K228" s="30"/>
      <c r="L228" s="30"/>
      <c r="M228" s="30"/>
      <c r="N228" s="30"/>
      <c r="O228" s="30"/>
      <c r="P228" s="30"/>
      <c r="Q228" s="30"/>
      <c r="R228" s="30"/>
      <c r="S228" s="30"/>
      <c r="T228" s="30"/>
      <c r="U228" s="30"/>
      <c r="V228" s="30"/>
      <c r="W228" s="30"/>
      <c r="X228" s="30"/>
      <c r="Y228" s="30"/>
      <c r="Z228" s="30"/>
      <c r="AA228" s="30"/>
      <c r="AB228" s="30"/>
      <c r="AC228" s="30"/>
    </row>
    <row r="229" spans="1:29" ht="72.5" x14ac:dyDescent="0.35">
      <c r="A229" s="44" t="s">
        <v>8</v>
      </c>
      <c r="B229" s="44" t="s">
        <v>93</v>
      </c>
      <c r="C229" s="44" t="s">
        <v>319</v>
      </c>
      <c r="D229" s="44" t="s">
        <v>472</v>
      </c>
      <c r="E229" s="44" t="s">
        <v>590</v>
      </c>
      <c r="F229" s="13" t="s">
        <v>679</v>
      </c>
      <c r="G229" s="12" t="s">
        <v>907</v>
      </c>
      <c r="H229" s="29" t="s">
        <v>1051</v>
      </c>
      <c r="I229" s="30"/>
      <c r="J229" s="30"/>
      <c r="K229" s="30"/>
      <c r="L229" s="30"/>
      <c r="M229" s="30"/>
      <c r="N229" s="30"/>
      <c r="O229" s="30"/>
      <c r="P229" s="30"/>
      <c r="Q229" s="30"/>
      <c r="R229" s="30"/>
      <c r="S229" s="30"/>
      <c r="T229" s="30"/>
      <c r="U229" s="30"/>
      <c r="V229" s="30"/>
      <c r="W229" s="30"/>
      <c r="X229" s="30"/>
      <c r="Y229" s="30"/>
      <c r="Z229" s="30"/>
      <c r="AA229" s="30"/>
      <c r="AB229" s="30"/>
      <c r="AC229" s="30"/>
    </row>
    <row r="230" spans="1:29" ht="18.5" x14ac:dyDescent="0.45">
      <c r="G230" s="26"/>
      <c r="H230" s="26"/>
      <c r="I230" s="26"/>
      <c r="J230" s="26"/>
      <c r="K230" s="26"/>
      <c r="L230" s="26"/>
      <c r="M230" s="26"/>
      <c r="N230" s="26"/>
      <c r="O230" s="26"/>
      <c r="P230" s="26"/>
      <c r="Q230" s="26"/>
      <c r="R230" s="26"/>
      <c r="S230" s="26"/>
      <c r="T230" s="26"/>
      <c r="U230" s="26"/>
      <c r="V230" s="26"/>
      <c r="W230" s="26"/>
      <c r="X230" s="26"/>
      <c r="Y230" s="26"/>
    </row>
    <row r="231" spans="1:29" ht="18.5" x14ac:dyDescent="0.45">
      <c r="G231" s="26"/>
      <c r="H231" s="26"/>
      <c r="I231" s="26"/>
      <c r="J231" s="26"/>
      <c r="K231" s="26"/>
      <c r="L231" s="26"/>
      <c r="M231" s="26"/>
      <c r="N231" s="26"/>
      <c r="O231" s="26"/>
      <c r="P231" s="26"/>
      <c r="Q231" s="26"/>
      <c r="R231" s="26"/>
      <c r="S231" s="26"/>
      <c r="T231" s="26"/>
      <c r="U231" s="26"/>
      <c r="V231" s="26"/>
      <c r="W231" s="26"/>
      <c r="X231" s="26"/>
      <c r="Y231" s="26"/>
    </row>
    <row r="232" spans="1:29" ht="18.5" x14ac:dyDescent="0.45">
      <c r="G232" s="26"/>
      <c r="H232" s="26"/>
      <c r="I232" s="26"/>
      <c r="J232" s="26"/>
      <c r="K232" s="26"/>
      <c r="L232" s="26"/>
      <c r="M232" s="26"/>
      <c r="N232" s="26"/>
      <c r="O232" s="26"/>
      <c r="P232" s="26"/>
      <c r="Q232" s="26"/>
      <c r="R232" s="26"/>
      <c r="S232" s="26"/>
      <c r="T232" s="26"/>
      <c r="U232" s="26"/>
      <c r="V232" s="26"/>
      <c r="W232" s="26"/>
      <c r="X232" s="26"/>
      <c r="Y232" s="26"/>
    </row>
    <row r="233" spans="1:29" ht="18.5" x14ac:dyDescent="0.45">
      <c r="G233" s="26"/>
      <c r="H233" s="26"/>
      <c r="I233" s="26"/>
      <c r="J233" s="26"/>
      <c r="K233" s="26"/>
      <c r="L233" s="26"/>
      <c r="M233" s="26"/>
      <c r="N233" s="26"/>
      <c r="O233" s="26"/>
      <c r="P233" s="26"/>
      <c r="Q233" s="26"/>
      <c r="R233" s="26"/>
      <c r="S233" s="26"/>
      <c r="T233" s="26"/>
      <c r="U233" s="26"/>
      <c r="V233" s="26"/>
      <c r="W233" s="26"/>
      <c r="X233" s="26"/>
      <c r="Y233" s="26"/>
    </row>
    <row r="234" spans="1:29" ht="18.5" x14ac:dyDescent="0.45">
      <c r="G234" s="26"/>
      <c r="H234" s="26"/>
      <c r="I234" s="26"/>
      <c r="J234" s="26"/>
      <c r="K234" s="26"/>
      <c r="L234" s="26"/>
      <c r="M234" s="26"/>
      <c r="N234" s="26"/>
      <c r="O234" s="26"/>
      <c r="P234" s="26"/>
      <c r="Q234" s="26"/>
      <c r="R234" s="26"/>
      <c r="S234" s="26"/>
      <c r="T234" s="26"/>
      <c r="U234" s="26"/>
      <c r="V234" s="26"/>
      <c r="W234" s="26"/>
      <c r="X234" s="26"/>
      <c r="Y234" s="26"/>
    </row>
    <row r="235" spans="1:29" ht="18.5" x14ac:dyDescent="0.45">
      <c r="G235" s="26"/>
      <c r="H235" s="26"/>
      <c r="I235" s="26"/>
      <c r="J235" s="26"/>
      <c r="K235" s="26"/>
      <c r="L235" s="26"/>
      <c r="M235" s="26"/>
      <c r="N235" s="26"/>
      <c r="O235" s="26"/>
      <c r="P235" s="26"/>
      <c r="Q235" s="26"/>
      <c r="R235" s="26"/>
      <c r="S235" s="26"/>
      <c r="T235" s="26"/>
      <c r="U235" s="26"/>
      <c r="V235" s="26"/>
      <c r="W235" s="26"/>
      <c r="X235" s="26"/>
      <c r="Y235" s="26"/>
    </row>
    <row r="236" spans="1:29" ht="18.5" x14ac:dyDescent="0.45">
      <c r="G236" s="26"/>
      <c r="H236" s="26"/>
      <c r="I236" s="26"/>
      <c r="J236" s="26"/>
      <c r="K236" s="26"/>
      <c r="L236" s="26"/>
      <c r="M236" s="26"/>
      <c r="N236" s="26"/>
      <c r="O236" s="26"/>
      <c r="P236" s="26"/>
      <c r="Q236" s="26"/>
      <c r="R236" s="26"/>
      <c r="S236" s="26"/>
      <c r="T236" s="26"/>
      <c r="U236" s="26"/>
      <c r="V236" s="26"/>
      <c r="W236" s="26"/>
      <c r="X236" s="26"/>
      <c r="Y236" s="26"/>
    </row>
    <row r="237" spans="1:29" ht="18.5" x14ac:dyDescent="0.45">
      <c r="G237" s="26"/>
      <c r="H237" s="26"/>
      <c r="I237" s="26"/>
      <c r="J237" s="26"/>
      <c r="K237" s="26"/>
      <c r="L237" s="26"/>
      <c r="M237" s="26"/>
      <c r="N237" s="26"/>
      <c r="O237" s="26"/>
      <c r="P237" s="26"/>
      <c r="Q237" s="26"/>
      <c r="R237" s="26"/>
      <c r="S237" s="26"/>
      <c r="T237" s="26"/>
      <c r="U237" s="26"/>
      <c r="V237" s="26"/>
      <c r="W237" s="26"/>
      <c r="X237" s="26"/>
      <c r="Y237" s="26"/>
    </row>
    <row r="238" spans="1:29" ht="18.5" x14ac:dyDescent="0.45">
      <c r="G238" s="26"/>
      <c r="H238" s="26"/>
      <c r="I238" s="26"/>
      <c r="J238" s="26"/>
      <c r="K238" s="26"/>
      <c r="L238" s="26"/>
      <c r="M238" s="26"/>
      <c r="N238" s="26"/>
      <c r="O238" s="26"/>
      <c r="P238" s="26"/>
      <c r="Q238" s="26"/>
      <c r="R238" s="26"/>
      <c r="S238" s="26"/>
      <c r="T238" s="26"/>
      <c r="U238" s="26"/>
      <c r="V238" s="26"/>
      <c r="W238" s="26"/>
      <c r="X238" s="26"/>
      <c r="Y238" s="26"/>
    </row>
    <row r="239" spans="1:29" ht="18.5" x14ac:dyDescent="0.45">
      <c r="G239" s="26"/>
      <c r="H239" s="26"/>
      <c r="I239" s="26"/>
      <c r="J239" s="26"/>
      <c r="K239" s="26"/>
      <c r="L239" s="26"/>
      <c r="M239" s="26"/>
      <c r="N239" s="26"/>
      <c r="O239" s="26"/>
      <c r="P239" s="26"/>
      <c r="Q239" s="26"/>
      <c r="R239" s="26"/>
      <c r="S239" s="26"/>
      <c r="T239" s="26"/>
      <c r="U239" s="26"/>
      <c r="V239" s="26"/>
      <c r="W239" s="26"/>
      <c r="X239" s="26"/>
      <c r="Y239" s="26"/>
    </row>
    <row r="240" spans="1:29" ht="18.5" x14ac:dyDescent="0.45">
      <c r="G240" s="26"/>
      <c r="H240" s="26"/>
      <c r="I240" s="26"/>
      <c r="J240" s="26"/>
      <c r="K240" s="26"/>
      <c r="L240" s="26"/>
      <c r="M240" s="26"/>
      <c r="N240" s="26"/>
      <c r="O240" s="26"/>
      <c r="P240" s="26"/>
      <c r="Q240" s="26"/>
      <c r="R240" s="26"/>
      <c r="S240" s="26"/>
      <c r="T240" s="26"/>
      <c r="U240" s="26"/>
      <c r="V240" s="26"/>
      <c r="W240" s="26"/>
      <c r="X240" s="26"/>
      <c r="Y240" s="26"/>
    </row>
    <row r="241" spans="7:25" ht="18.5" x14ac:dyDescent="0.45">
      <c r="G241" s="26"/>
      <c r="H241" s="26"/>
      <c r="I241" s="26"/>
      <c r="J241" s="26"/>
      <c r="K241" s="26"/>
      <c r="L241" s="26"/>
      <c r="M241" s="26"/>
      <c r="N241" s="26"/>
      <c r="O241" s="26"/>
      <c r="P241" s="26"/>
      <c r="Q241" s="26"/>
      <c r="R241" s="26"/>
      <c r="S241" s="26"/>
      <c r="T241" s="26"/>
      <c r="U241" s="26"/>
      <c r="V241" s="26"/>
      <c r="W241" s="26"/>
      <c r="X241" s="26"/>
      <c r="Y241" s="26"/>
    </row>
    <row r="242" spans="7:25" ht="18.5" x14ac:dyDescent="0.45">
      <c r="G242" s="26"/>
      <c r="H242" s="26"/>
      <c r="I242" s="26"/>
      <c r="J242" s="26"/>
      <c r="K242" s="26"/>
      <c r="L242" s="26"/>
      <c r="M242" s="26"/>
      <c r="N242" s="26"/>
      <c r="O242" s="26"/>
      <c r="P242" s="26"/>
      <c r="Q242" s="26"/>
      <c r="R242" s="26"/>
      <c r="S242" s="26"/>
      <c r="T242" s="26"/>
      <c r="U242" s="26"/>
      <c r="V242" s="26"/>
      <c r="W242" s="26"/>
      <c r="X242" s="26"/>
      <c r="Y242" s="26"/>
    </row>
    <row r="243" spans="7:25" ht="18.5" x14ac:dyDescent="0.45">
      <c r="G243" s="26"/>
      <c r="H243" s="26"/>
      <c r="I243" s="26"/>
      <c r="J243" s="26"/>
      <c r="K243" s="26"/>
      <c r="L243" s="26"/>
      <c r="M243" s="26"/>
      <c r="N243" s="26"/>
      <c r="O243" s="26"/>
      <c r="P243" s="26"/>
      <c r="Q243" s="26"/>
      <c r="R243" s="26"/>
      <c r="S243" s="26"/>
      <c r="T243" s="26"/>
      <c r="U243" s="26"/>
      <c r="V243" s="26"/>
      <c r="W243" s="26"/>
      <c r="X243" s="26"/>
      <c r="Y243" s="26"/>
    </row>
    <row r="244" spans="7:25" ht="18.5" x14ac:dyDescent="0.45">
      <c r="G244" s="26"/>
      <c r="H244" s="26"/>
      <c r="I244" s="26"/>
      <c r="J244" s="26"/>
      <c r="K244" s="26"/>
      <c r="L244" s="26"/>
      <c r="M244" s="26"/>
      <c r="N244" s="26"/>
      <c r="O244" s="26"/>
      <c r="P244" s="26"/>
      <c r="Q244" s="26"/>
      <c r="R244" s="26"/>
      <c r="S244" s="26"/>
      <c r="T244" s="26"/>
      <c r="U244" s="26"/>
      <c r="V244" s="26"/>
      <c r="W244" s="26"/>
      <c r="X244" s="26"/>
      <c r="Y244" s="26"/>
    </row>
    <row r="245" spans="7:25" ht="18.5" x14ac:dyDescent="0.45">
      <c r="G245" s="26"/>
      <c r="H245" s="26"/>
      <c r="I245" s="26"/>
      <c r="J245" s="26"/>
      <c r="K245" s="26"/>
      <c r="L245" s="26"/>
      <c r="M245" s="26"/>
      <c r="N245" s="26"/>
      <c r="O245" s="26"/>
      <c r="P245" s="26"/>
      <c r="Q245" s="26"/>
      <c r="R245" s="26"/>
      <c r="S245" s="26"/>
      <c r="T245" s="26"/>
      <c r="U245" s="26"/>
      <c r="V245" s="26"/>
      <c r="W245" s="26"/>
      <c r="X245" s="26"/>
      <c r="Y245" s="26"/>
    </row>
    <row r="246" spans="7:25" ht="18.5" x14ac:dyDescent="0.45">
      <c r="G246" s="26"/>
      <c r="H246" s="26"/>
      <c r="I246" s="26"/>
      <c r="J246" s="26"/>
      <c r="K246" s="26"/>
      <c r="L246" s="26"/>
      <c r="M246" s="26"/>
      <c r="N246" s="26"/>
      <c r="O246" s="26"/>
      <c r="P246" s="26"/>
      <c r="Q246" s="26"/>
      <c r="R246" s="26"/>
      <c r="S246" s="26"/>
      <c r="T246" s="26"/>
      <c r="U246" s="26"/>
      <c r="V246" s="26"/>
      <c r="W246" s="26"/>
      <c r="X246" s="26"/>
      <c r="Y246" s="26"/>
    </row>
    <row r="247" spans="7:25" ht="18.5" x14ac:dyDescent="0.45">
      <c r="G247" s="26"/>
      <c r="H247" s="26"/>
      <c r="I247" s="26"/>
      <c r="J247" s="26"/>
      <c r="K247" s="26"/>
      <c r="L247" s="26"/>
      <c r="M247" s="26"/>
      <c r="N247" s="26"/>
      <c r="O247" s="26"/>
      <c r="P247" s="26"/>
      <c r="Q247" s="26"/>
      <c r="R247" s="26"/>
      <c r="S247" s="26"/>
      <c r="T247" s="26"/>
      <c r="U247" s="26"/>
      <c r="V247" s="26"/>
      <c r="W247" s="26"/>
      <c r="X247" s="26"/>
      <c r="Y247" s="26"/>
    </row>
    <row r="248" spans="7:25" ht="18.5" x14ac:dyDescent="0.45">
      <c r="G248" s="26"/>
      <c r="H248" s="26"/>
      <c r="I248" s="26"/>
      <c r="J248" s="26"/>
      <c r="K248" s="26"/>
      <c r="L248" s="26"/>
      <c r="M248" s="26"/>
      <c r="N248" s="26"/>
      <c r="O248" s="26"/>
      <c r="P248" s="26"/>
      <c r="Q248" s="26"/>
      <c r="R248" s="26"/>
      <c r="S248" s="26"/>
      <c r="T248" s="26"/>
      <c r="U248" s="26"/>
      <c r="V248" s="26"/>
      <c r="W248" s="26"/>
      <c r="X248" s="26"/>
      <c r="Y248" s="26"/>
    </row>
    <row r="249" spans="7:25" ht="18.5" x14ac:dyDescent="0.45">
      <c r="G249" s="26"/>
      <c r="H249" s="26"/>
      <c r="I249" s="26"/>
      <c r="J249" s="26"/>
      <c r="K249" s="26"/>
      <c r="L249" s="26"/>
      <c r="M249" s="26"/>
      <c r="N249" s="26"/>
      <c r="O249" s="26"/>
      <c r="P249" s="26"/>
      <c r="Q249" s="26"/>
      <c r="R249" s="26"/>
      <c r="S249" s="26"/>
      <c r="T249" s="26"/>
      <c r="U249" s="26"/>
      <c r="V249" s="26"/>
      <c r="W249" s="26"/>
      <c r="X249" s="26"/>
      <c r="Y249" s="26"/>
    </row>
    <row r="250" spans="7:25" ht="18.5" x14ac:dyDescent="0.45">
      <c r="G250" s="26"/>
      <c r="H250" s="26"/>
      <c r="I250" s="26"/>
      <c r="J250" s="26"/>
      <c r="K250" s="26"/>
      <c r="L250" s="26"/>
      <c r="M250" s="26"/>
      <c r="N250" s="26"/>
      <c r="O250" s="26"/>
      <c r="P250" s="26"/>
      <c r="Q250" s="26"/>
      <c r="R250" s="26"/>
      <c r="S250" s="26"/>
      <c r="T250" s="26"/>
      <c r="U250" s="26"/>
      <c r="V250" s="26"/>
      <c r="W250" s="26"/>
      <c r="X250" s="26"/>
      <c r="Y250" s="26"/>
    </row>
    <row r="251" spans="7:25" ht="18.5" x14ac:dyDescent="0.45">
      <c r="G251" s="26"/>
      <c r="H251" s="26"/>
      <c r="I251" s="26"/>
      <c r="J251" s="26"/>
      <c r="K251" s="26"/>
      <c r="L251" s="26"/>
      <c r="M251" s="26"/>
      <c r="N251" s="26"/>
      <c r="O251" s="26"/>
      <c r="P251" s="26"/>
      <c r="Q251" s="26"/>
      <c r="R251" s="26"/>
      <c r="S251" s="26"/>
      <c r="T251" s="26"/>
      <c r="U251" s="26"/>
      <c r="V251" s="26"/>
      <c r="W251" s="26"/>
      <c r="X251" s="26"/>
      <c r="Y251" s="26"/>
    </row>
    <row r="252" spans="7:25" ht="18.5" x14ac:dyDescent="0.45">
      <c r="G252" s="26"/>
      <c r="H252" s="26"/>
      <c r="I252" s="26"/>
      <c r="J252" s="26"/>
      <c r="K252" s="26"/>
      <c r="L252" s="26"/>
      <c r="M252" s="26"/>
      <c r="N252" s="26"/>
      <c r="O252" s="26"/>
      <c r="P252" s="26"/>
      <c r="Q252" s="26"/>
      <c r="R252" s="26"/>
      <c r="S252" s="26"/>
      <c r="T252" s="26"/>
      <c r="U252" s="26"/>
      <c r="V252" s="26"/>
      <c r="W252" s="26"/>
      <c r="X252" s="26"/>
      <c r="Y252" s="26"/>
    </row>
    <row r="253" spans="7:25" ht="18.5" x14ac:dyDescent="0.45">
      <c r="G253" s="26"/>
      <c r="H253" s="26"/>
      <c r="I253" s="26"/>
      <c r="J253" s="26"/>
      <c r="K253" s="26"/>
      <c r="L253" s="26"/>
      <c r="M253" s="26"/>
      <c r="N253" s="26"/>
      <c r="O253" s="26"/>
      <c r="P253" s="26"/>
      <c r="Q253" s="26"/>
      <c r="R253" s="26"/>
      <c r="S253" s="26"/>
      <c r="T253" s="26"/>
      <c r="U253" s="26"/>
      <c r="V253" s="26"/>
      <c r="W253" s="26"/>
      <c r="X253" s="26"/>
      <c r="Y253" s="26"/>
    </row>
    <row r="254" spans="7:25" ht="18.5" x14ac:dyDescent="0.45">
      <c r="G254" s="26"/>
      <c r="H254" s="26"/>
      <c r="I254" s="26"/>
      <c r="J254" s="26"/>
      <c r="K254" s="26"/>
      <c r="L254" s="26"/>
      <c r="M254" s="26"/>
      <c r="N254" s="26"/>
      <c r="O254" s="26"/>
      <c r="P254" s="26"/>
      <c r="Q254" s="26"/>
      <c r="R254" s="26"/>
      <c r="S254" s="26"/>
      <c r="T254" s="26"/>
      <c r="U254" s="26"/>
      <c r="V254" s="26"/>
      <c r="W254" s="26"/>
      <c r="X254" s="26"/>
      <c r="Y254" s="26"/>
    </row>
    <row r="255" spans="7:25" ht="18.5" x14ac:dyDescent="0.45">
      <c r="G255" s="26"/>
      <c r="H255" s="26"/>
      <c r="I255" s="26"/>
      <c r="J255" s="26"/>
      <c r="K255" s="26"/>
      <c r="L255" s="26"/>
      <c r="M255" s="26"/>
      <c r="N255" s="26"/>
      <c r="O255" s="26"/>
      <c r="P255" s="26"/>
      <c r="Q255" s="26"/>
      <c r="R255" s="26"/>
      <c r="S255" s="26"/>
      <c r="T255" s="26"/>
      <c r="U255" s="26"/>
      <c r="V255" s="26"/>
      <c r="W255" s="26"/>
      <c r="X255" s="26"/>
      <c r="Y255" s="26"/>
    </row>
    <row r="256" spans="7:25" ht="18.5" x14ac:dyDescent="0.45">
      <c r="G256" s="26"/>
      <c r="H256" s="26"/>
      <c r="I256" s="26"/>
      <c r="J256" s="26"/>
      <c r="K256" s="26"/>
      <c r="L256" s="26"/>
      <c r="M256" s="26"/>
      <c r="N256" s="26"/>
      <c r="O256" s="26"/>
      <c r="P256" s="26"/>
      <c r="Q256" s="26"/>
      <c r="R256" s="26"/>
      <c r="S256" s="26"/>
      <c r="T256" s="26"/>
      <c r="U256" s="26"/>
      <c r="V256" s="26"/>
      <c r="W256" s="26"/>
      <c r="X256" s="26"/>
      <c r="Y256" s="26"/>
    </row>
    <row r="257" spans="7:25" ht="18.5" x14ac:dyDescent="0.45">
      <c r="G257" s="26"/>
      <c r="H257" s="26"/>
      <c r="I257" s="26"/>
      <c r="J257" s="26"/>
      <c r="K257" s="26"/>
      <c r="L257" s="26"/>
      <c r="M257" s="26"/>
      <c r="N257" s="26"/>
      <c r="O257" s="26"/>
      <c r="P257" s="26"/>
      <c r="Q257" s="26"/>
      <c r="R257" s="26"/>
      <c r="S257" s="26"/>
      <c r="T257" s="26"/>
      <c r="U257" s="26"/>
      <c r="V257" s="26"/>
      <c r="W257" s="26"/>
      <c r="X257" s="26"/>
      <c r="Y257" s="26"/>
    </row>
    <row r="258" spans="7:25" ht="18.5" x14ac:dyDescent="0.45">
      <c r="G258" s="26"/>
      <c r="H258" s="26"/>
      <c r="I258" s="26"/>
      <c r="J258" s="26"/>
      <c r="K258" s="26"/>
      <c r="L258" s="26"/>
      <c r="M258" s="26"/>
      <c r="N258" s="26"/>
      <c r="O258" s="26"/>
      <c r="P258" s="26"/>
      <c r="Q258" s="26"/>
      <c r="R258" s="26"/>
      <c r="S258" s="26"/>
      <c r="T258" s="26"/>
      <c r="U258" s="26"/>
      <c r="V258" s="26"/>
      <c r="W258" s="26"/>
      <c r="X258" s="26"/>
      <c r="Y258" s="26"/>
    </row>
    <row r="259" spans="7:25" ht="18.5" x14ac:dyDescent="0.45">
      <c r="G259" s="26"/>
      <c r="H259" s="26"/>
      <c r="I259" s="26"/>
      <c r="J259" s="26"/>
      <c r="K259" s="26"/>
      <c r="L259" s="26"/>
      <c r="M259" s="26"/>
      <c r="N259" s="26"/>
      <c r="O259" s="26"/>
      <c r="P259" s="26"/>
      <c r="Q259" s="26"/>
      <c r="R259" s="26"/>
      <c r="S259" s="26"/>
      <c r="T259" s="26"/>
      <c r="U259" s="26"/>
      <c r="V259" s="26"/>
      <c r="W259" s="26"/>
      <c r="X259" s="26"/>
      <c r="Y259" s="26"/>
    </row>
    <row r="260" spans="7:25" ht="18.5" x14ac:dyDescent="0.45">
      <c r="G260" s="26"/>
      <c r="H260" s="26"/>
      <c r="I260" s="26"/>
      <c r="J260" s="26"/>
      <c r="K260" s="26"/>
      <c r="L260" s="26"/>
      <c r="M260" s="26"/>
      <c r="N260" s="26"/>
      <c r="O260" s="26"/>
      <c r="P260" s="26"/>
      <c r="Q260" s="26"/>
      <c r="R260" s="26"/>
      <c r="S260" s="26"/>
      <c r="T260" s="26"/>
      <c r="U260" s="26"/>
      <c r="V260" s="26"/>
      <c r="W260" s="26"/>
      <c r="X260" s="26"/>
      <c r="Y260" s="26"/>
    </row>
    <row r="261" spans="7:25" ht="18.5" x14ac:dyDescent="0.45">
      <c r="G261" s="26"/>
      <c r="H261" s="26"/>
      <c r="I261" s="26"/>
      <c r="J261" s="26"/>
      <c r="K261" s="26"/>
      <c r="L261" s="26"/>
      <c r="M261" s="26"/>
      <c r="N261" s="26"/>
      <c r="O261" s="26"/>
      <c r="P261" s="26"/>
      <c r="Q261" s="26"/>
      <c r="R261" s="26"/>
      <c r="S261" s="26"/>
      <c r="T261" s="26"/>
      <c r="U261" s="26"/>
      <c r="V261" s="26"/>
      <c r="W261" s="26"/>
      <c r="X261" s="26"/>
      <c r="Y261" s="26"/>
    </row>
    <row r="262" spans="7:25" ht="18.5" x14ac:dyDescent="0.45">
      <c r="G262" s="26"/>
      <c r="H262" s="26"/>
      <c r="I262" s="26"/>
      <c r="J262" s="26"/>
      <c r="K262" s="26"/>
      <c r="L262" s="26"/>
      <c r="M262" s="26"/>
      <c r="N262" s="26"/>
      <c r="O262" s="26"/>
      <c r="P262" s="26"/>
      <c r="Q262" s="26"/>
      <c r="R262" s="26"/>
      <c r="S262" s="26"/>
      <c r="T262" s="26"/>
      <c r="U262" s="26"/>
      <c r="V262" s="26"/>
      <c r="W262" s="26"/>
      <c r="X262" s="26"/>
      <c r="Y262" s="26"/>
    </row>
    <row r="263" spans="7:25" ht="18.5" x14ac:dyDescent="0.45">
      <c r="G263" s="26"/>
      <c r="H263" s="26"/>
      <c r="I263" s="26"/>
      <c r="J263" s="26"/>
      <c r="K263" s="26"/>
      <c r="L263" s="26"/>
      <c r="M263" s="26"/>
      <c r="N263" s="26"/>
      <c r="O263" s="26"/>
      <c r="P263" s="26"/>
      <c r="Q263" s="26"/>
      <c r="R263" s="26"/>
      <c r="S263" s="26"/>
      <c r="T263" s="26"/>
      <c r="U263" s="26"/>
      <c r="V263" s="26"/>
      <c r="W263" s="26"/>
      <c r="X263" s="26"/>
      <c r="Y263" s="26"/>
    </row>
    <row r="264" spans="7:25" ht="18.5" x14ac:dyDescent="0.45">
      <c r="G264" s="26"/>
      <c r="H264" s="26"/>
      <c r="I264" s="26"/>
      <c r="J264" s="26"/>
      <c r="K264" s="26"/>
      <c r="L264" s="26"/>
      <c r="M264" s="26"/>
      <c r="N264" s="26"/>
      <c r="O264" s="26"/>
      <c r="P264" s="26"/>
      <c r="Q264" s="26"/>
      <c r="R264" s="26"/>
      <c r="S264" s="26"/>
      <c r="T264" s="26"/>
      <c r="U264" s="26"/>
      <c r="V264" s="26"/>
      <c r="W264" s="26"/>
      <c r="X264" s="26"/>
      <c r="Y264" s="26"/>
    </row>
    <row r="265" spans="7:25" ht="18.5" x14ac:dyDescent="0.45">
      <c r="G265" s="26"/>
      <c r="H265" s="26"/>
      <c r="I265" s="26"/>
      <c r="J265" s="26"/>
      <c r="K265" s="26"/>
      <c r="L265" s="26"/>
      <c r="M265" s="26"/>
      <c r="N265" s="26"/>
      <c r="O265" s="26"/>
      <c r="P265" s="26"/>
      <c r="Q265" s="26"/>
      <c r="R265" s="26"/>
      <c r="S265" s="26"/>
      <c r="T265" s="26"/>
      <c r="U265" s="26"/>
      <c r="V265" s="26"/>
      <c r="W265" s="26"/>
      <c r="X265" s="26"/>
      <c r="Y265" s="26"/>
    </row>
    <row r="266" spans="7:25" ht="18.5" x14ac:dyDescent="0.45">
      <c r="G266" s="26"/>
      <c r="H266" s="26"/>
      <c r="I266" s="26"/>
      <c r="J266" s="26"/>
      <c r="K266" s="26"/>
      <c r="L266" s="26"/>
      <c r="M266" s="26"/>
      <c r="N266" s="26"/>
      <c r="O266" s="26"/>
      <c r="P266" s="26"/>
      <c r="Q266" s="26"/>
      <c r="R266" s="26"/>
      <c r="S266" s="26"/>
      <c r="T266" s="26"/>
      <c r="U266" s="26"/>
      <c r="V266" s="26"/>
      <c r="W266" s="26"/>
      <c r="X266" s="26"/>
      <c r="Y266" s="26"/>
    </row>
    <row r="267" spans="7:25" ht="18.5" x14ac:dyDescent="0.45">
      <c r="G267" s="26"/>
      <c r="H267" s="26"/>
      <c r="I267" s="26"/>
      <c r="J267" s="26"/>
      <c r="K267" s="26"/>
      <c r="L267" s="26"/>
      <c r="M267" s="26"/>
      <c r="N267" s="26"/>
      <c r="O267" s="26"/>
      <c r="P267" s="26"/>
      <c r="Q267" s="26"/>
      <c r="R267" s="26"/>
      <c r="S267" s="26"/>
      <c r="T267" s="26"/>
      <c r="U267" s="26"/>
      <c r="V267" s="26"/>
      <c r="W267" s="26"/>
      <c r="X267" s="26"/>
      <c r="Y267" s="26"/>
    </row>
    <row r="268" spans="7:25" ht="18.5" x14ac:dyDescent="0.45">
      <c r="G268" s="26"/>
      <c r="H268" s="26"/>
      <c r="I268" s="26"/>
      <c r="J268" s="26"/>
      <c r="K268" s="26"/>
      <c r="L268" s="26"/>
      <c r="M268" s="26"/>
      <c r="N268" s="26"/>
      <c r="O268" s="26"/>
      <c r="P268" s="26"/>
      <c r="Q268" s="26"/>
      <c r="R268" s="26"/>
      <c r="S268" s="26"/>
      <c r="T268" s="26"/>
      <c r="U268" s="26"/>
      <c r="V268" s="26"/>
      <c r="W268" s="26"/>
      <c r="X268" s="26"/>
      <c r="Y268" s="26"/>
    </row>
    <row r="269" spans="7:25" ht="18.5" x14ac:dyDescent="0.45">
      <c r="G269" s="26"/>
      <c r="H269" s="26"/>
      <c r="I269" s="26"/>
      <c r="J269" s="26"/>
      <c r="K269" s="26"/>
      <c r="L269" s="26"/>
      <c r="M269" s="26"/>
      <c r="N269" s="26"/>
      <c r="O269" s="26"/>
      <c r="P269" s="26"/>
      <c r="Q269" s="26"/>
      <c r="R269" s="26"/>
      <c r="S269" s="26"/>
      <c r="T269" s="26"/>
      <c r="U269" s="26"/>
      <c r="V269" s="26"/>
      <c r="W269" s="26"/>
      <c r="X269" s="26"/>
      <c r="Y269" s="26"/>
    </row>
    <row r="270" spans="7:25" ht="18.5" x14ac:dyDescent="0.45">
      <c r="G270" s="26"/>
      <c r="H270" s="26"/>
      <c r="I270" s="26"/>
      <c r="J270" s="26"/>
      <c r="K270" s="26"/>
      <c r="L270" s="26"/>
      <c r="M270" s="26"/>
      <c r="N270" s="26"/>
      <c r="O270" s="26"/>
      <c r="P270" s="26"/>
      <c r="Q270" s="26"/>
      <c r="R270" s="26"/>
      <c r="S270" s="26"/>
      <c r="T270" s="26"/>
      <c r="U270" s="26"/>
      <c r="V270" s="26"/>
      <c r="W270" s="26"/>
      <c r="X270" s="26"/>
      <c r="Y270" s="26"/>
    </row>
    <row r="271" spans="7:25" ht="18.5" x14ac:dyDescent="0.45">
      <c r="G271" s="26"/>
      <c r="H271" s="26"/>
      <c r="I271" s="26"/>
      <c r="J271" s="26"/>
      <c r="K271" s="26"/>
      <c r="L271" s="26"/>
      <c r="M271" s="26"/>
      <c r="N271" s="26"/>
      <c r="O271" s="26"/>
      <c r="P271" s="26"/>
      <c r="Q271" s="26"/>
      <c r="R271" s="26"/>
      <c r="S271" s="26"/>
      <c r="T271" s="26"/>
      <c r="U271" s="26"/>
      <c r="V271" s="26"/>
      <c r="W271" s="26"/>
      <c r="X271" s="26"/>
      <c r="Y271" s="26"/>
    </row>
    <row r="272" spans="7:25" ht="18.5" x14ac:dyDescent="0.45">
      <c r="G272" s="26"/>
      <c r="H272" s="26"/>
      <c r="I272" s="26"/>
      <c r="J272" s="26"/>
      <c r="K272" s="26"/>
      <c r="L272" s="26"/>
      <c r="M272" s="26"/>
      <c r="N272" s="26"/>
      <c r="O272" s="26"/>
      <c r="P272" s="26"/>
      <c r="Q272" s="26"/>
      <c r="R272" s="26"/>
      <c r="S272" s="26"/>
      <c r="T272" s="26"/>
      <c r="U272" s="26"/>
      <c r="V272" s="26"/>
      <c r="W272" s="26"/>
      <c r="X272" s="26"/>
      <c r="Y272" s="26"/>
    </row>
    <row r="273" spans="7:25" ht="18.5" x14ac:dyDescent="0.45">
      <c r="G273" s="26"/>
      <c r="H273" s="26"/>
      <c r="I273" s="26"/>
      <c r="J273" s="26"/>
      <c r="K273" s="26"/>
      <c r="L273" s="26"/>
      <c r="M273" s="26"/>
      <c r="N273" s="26"/>
      <c r="O273" s="26"/>
      <c r="P273" s="26"/>
      <c r="Q273" s="26"/>
      <c r="R273" s="26"/>
      <c r="S273" s="26"/>
      <c r="T273" s="26"/>
      <c r="U273" s="26"/>
      <c r="V273" s="26"/>
      <c r="W273" s="26"/>
      <c r="X273" s="26"/>
      <c r="Y273" s="26"/>
    </row>
    <row r="274" spans="7:25" ht="18.5" x14ac:dyDescent="0.45">
      <c r="G274" s="26"/>
      <c r="H274" s="26"/>
      <c r="I274" s="26"/>
      <c r="J274" s="26"/>
      <c r="K274" s="26"/>
      <c r="L274" s="26"/>
      <c r="M274" s="26"/>
      <c r="N274" s="26"/>
      <c r="O274" s="26"/>
      <c r="P274" s="26"/>
      <c r="Q274" s="26"/>
      <c r="R274" s="26"/>
      <c r="S274" s="26"/>
      <c r="T274" s="26"/>
      <c r="U274" s="26"/>
      <c r="V274" s="26"/>
      <c r="W274" s="26"/>
      <c r="X274" s="26"/>
      <c r="Y274" s="26"/>
    </row>
    <row r="275" spans="7:25" ht="18.5" x14ac:dyDescent="0.45">
      <c r="G275" s="26"/>
      <c r="H275" s="26"/>
      <c r="I275" s="26"/>
      <c r="J275" s="26"/>
      <c r="K275" s="26"/>
      <c r="L275" s="26"/>
      <c r="M275" s="26"/>
      <c r="N275" s="26"/>
      <c r="O275" s="26"/>
      <c r="P275" s="26"/>
      <c r="Q275" s="26"/>
      <c r="R275" s="26"/>
      <c r="S275" s="26"/>
      <c r="T275" s="26"/>
      <c r="U275" s="26"/>
      <c r="V275" s="26"/>
      <c r="W275" s="26"/>
      <c r="X275" s="26"/>
      <c r="Y275" s="26"/>
    </row>
    <row r="276" spans="7:25" ht="18.5" x14ac:dyDescent="0.45">
      <c r="G276" s="26"/>
      <c r="H276" s="26"/>
      <c r="I276" s="26"/>
      <c r="J276" s="26"/>
      <c r="K276" s="26"/>
      <c r="L276" s="26"/>
      <c r="M276" s="26"/>
      <c r="N276" s="26"/>
      <c r="O276" s="26"/>
      <c r="P276" s="26"/>
      <c r="Q276" s="26"/>
      <c r="R276" s="26"/>
      <c r="S276" s="26"/>
      <c r="T276" s="26"/>
      <c r="U276" s="26"/>
      <c r="V276" s="26"/>
      <c r="W276" s="26"/>
      <c r="X276" s="26"/>
      <c r="Y276" s="26"/>
    </row>
    <row r="277" spans="7:25" ht="18.5" x14ac:dyDescent="0.45">
      <c r="G277" s="26"/>
      <c r="H277" s="26"/>
      <c r="I277" s="26"/>
      <c r="J277" s="26"/>
      <c r="K277" s="26"/>
      <c r="L277" s="26"/>
      <c r="M277" s="26"/>
      <c r="N277" s="26"/>
      <c r="O277" s="26"/>
      <c r="P277" s="26"/>
      <c r="Q277" s="26"/>
      <c r="R277" s="26"/>
      <c r="S277" s="26"/>
      <c r="T277" s="26"/>
      <c r="U277" s="26"/>
      <c r="V277" s="26"/>
      <c r="W277" s="26"/>
      <c r="X277" s="26"/>
      <c r="Y277" s="26"/>
    </row>
    <row r="278" spans="7:25" ht="18.5" x14ac:dyDescent="0.45">
      <c r="G278" s="26"/>
      <c r="H278" s="26"/>
      <c r="I278" s="26"/>
      <c r="J278" s="26"/>
      <c r="K278" s="26"/>
      <c r="L278" s="26"/>
      <c r="M278" s="26"/>
      <c r="N278" s="26"/>
      <c r="O278" s="26"/>
      <c r="P278" s="26"/>
      <c r="Q278" s="26"/>
      <c r="R278" s="26"/>
      <c r="S278" s="26"/>
      <c r="T278" s="26"/>
      <c r="U278" s="26"/>
      <c r="V278" s="26"/>
      <c r="W278" s="26"/>
      <c r="X278" s="26"/>
      <c r="Y278" s="26"/>
    </row>
    <row r="279" spans="7:25" ht="18.5" x14ac:dyDescent="0.45">
      <c r="G279" s="26"/>
      <c r="H279" s="26"/>
      <c r="I279" s="26"/>
      <c r="J279" s="26"/>
      <c r="K279" s="26"/>
      <c r="L279" s="26"/>
      <c r="M279" s="26"/>
      <c r="N279" s="26"/>
      <c r="O279" s="26"/>
      <c r="P279" s="26"/>
      <c r="Q279" s="26"/>
      <c r="R279" s="26"/>
      <c r="S279" s="26"/>
      <c r="T279" s="26"/>
      <c r="U279" s="26"/>
      <c r="V279" s="26"/>
      <c r="W279" s="26"/>
      <c r="X279" s="26"/>
      <c r="Y279" s="26"/>
    </row>
    <row r="280" spans="7:25" ht="18.5" x14ac:dyDescent="0.45">
      <c r="G280" s="26"/>
      <c r="H280" s="26"/>
      <c r="I280" s="26"/>
      <c r="J280" s="26"/>
      <c r="K280" s="26"/>
      <c r="L280" s="26"/>
      <c r="M280" s="26"/>
      <c r="N280" s="26"/>
      <c r="O280" s="26"/>
      <c r="P280" s="26"/>
      <c r="Q280" s="26"/>
      <c r="R280" s="26"/>
      <c r="S280" s="26"/>
      <c r="T280" s="26"/>
      <c r="U280" s="26"/>
      <c r="V280" s="26"/>
      <c r="W280" s="26"/>
      <c r="X280" s="26"/>
      <c r="Y280" s="26"/>
    </row>
    <row r="281" spans="7:25" ht="18.5" x14ac:dyDescent="0.45">
      <c r="G281" s="26"/>
      <c r="H281" s="26"/>
      <c r="I281" s="26"/>
      <c r="J281" s="26"/>
      <c r="K281" s="26"/>
      <c r="L281" s="26"/>
      <c r="M281" s="26"/>
      <c r="N281" s="26"/>
      <c r="O281" s="26"/>
      <c r="P281" s="26"/>
      <c r="Q281" s="26"/>
      <c r="R281" s="26"/>
      <c r="S281" s="26"/>
      <c r="T281" s="26"/>
      <c r="U281" s="26"/>
      <c r="V281" s="26"/>
      <c r="W281" s="26"/>
      <c r="X281" s="26"/>
      <c r="Y281" s="26"/>
    </row>
    <row r="282" spans="7:25" ht="18.5" x14ac:dyDescent="0.45">
      <c r="G282" s="26"/>
      <c r="H282" s="26"/>
      <c r="I282" s="26"/>
      <c r="J282" s="26"/>
      <c r="K282" s="26"/>
      <c r="L282" s="26"/>
      <c r="M282" s="26"/>
      <c r="N282" s="26"/>
      <c r="O282" s="26"/>
      <c r="P282" s="26"/>
      <c r="Q282" s="26"/>
      <c r="R282" s="26"/>
      <c r="S282" s="26"/>
      <c r="T282" s="26"/>
      <c r="U282" s="26"/>
      <c r="V282" s="26"/>
      <c r="W282" s="26"/>
      <c r="X282" s="26"/>
      <c r="Y282" s="26"/>
    </row>
    <row r="283" spans="7:25" ht="18.5" x14ac:dyDescent="0.45">
      <c r="G283" s="26"/>
      <c r="H283" s="26"/>
      <c r="I283" s="26"/>
      <c r="J283" s="26"/>
      <c r="K283" s="26"/>
      <c r="L283" s="26"/>
      <c r="M283" s="26"/>
      <c r="N283" s="26"/>
      <c r="O283" s="26"/>
      <c r="P283" s="26"/>
      <c r="Q283" s="26"/>
      <c r="R283" s="26"/>
      <c r="S283" s="26"/>
      <c r="T283" s="26"/>
      <c r="U283" s="26"/>
      <c r="V283" s="26"/>
      <c r="W283" s="26"/>
      <c r="X283" s="26"/>
      <c r="Y283" s="26"/>
    </row>
    <row r="284" spans="7:25" ht="18.5" x14ac:dyDescent="0.45">
      <c r="G284" s="26"/>
      <c r="H284" s="26"/>
      <c r="I284" s="26"/>
      <c r="J284" s="26"/>
      <c r="K284" s="26"/>
      <c r="L284" s="26"/>
      <c r="M284" s="26"/>
      <c r="N284" s="26"/>
      <c r="O284" s="26"/>
      <c r="P284" s="26"/>
      <c r="Q284" s="26"/>
      <c r="R284" s="26"/>
      <c r="S284" s="26"/>
      <c r="T284" s="26"/>
      <c r="U284" s="26"/>
      <c r="V284" s="26"/>
      <c r="W284" s="26"/>
      <c r="X284" s="26"/>
      <c r="Y284" s="26"/>
    </row>
    <row r="285" spans="7:25" ht="18.5" x14ac:dyDescent="0.45">
      <c r="G285" s="26"/>
      <c r="H285" s="26"/>
      <c r="I285" s="26"/>
      <c r="J285" s="26"/>
      <c r="K285" s="26"/>
      <c r="L285" s="26"/>
      <c r="M285" s="26"/>
      <c r="N285" s="26"/>
      <c r="O285" s="26"/>
      <c r="P285" s="26"/>
      <c r="Q285" s="26"/>
      <c r="R285" s="26"/>
      <c r="S285" s="26"/>
      <c r="T285" s="26"/>
      <c r="U285" s="26"/>
      <c r="V285" s="26"/>
      <c r="W285" s="26"/>
      <c r="X285" s="26"/>
      <c r="Y285" s="26"/>
    </row>
    <row r="286" spans="7:25" ht="18.5" x14ac:dyDescent="0.45">
      <c r="G286" s="26"/>
      <c r="H286" s="26"/>
      <c r="I286" s="26"/>
      <c r="J286" s="26"/>
      <c r="K286" s="26"/>
      <c r="L286" s="26"/>
      <c r="M286" s="26"/>
      <c r="N286" s="26"/>
      <c r="O286" s="26"/>
      <c r="P286" s="26"/>
      <c r="Q286" s="26"/>
      <c r="R286" s="26"/>
      <c r="S286" s="26"/>
      <c r="T286" s="26"/>
      <c r="U286" s="26"/>
      <c r="V286" s="26"/>
      <c r="W286" s="26"/>
      <c r="X286" s="26"/>
      <c r="Y286" s="26"/>
    </row>
    <row r="287" spans="7:25" ht="18.5" x14ac:dyDescent="0.45">
      <c r="G287" s="26"/>
      <c r="H287" s="26"/>
      <c r="I287" s="26"/>
      <c r="J287" s="26"/>
      <c r="K287" s="26"/>
      <c r="L287" s="26"/>
      <c r="M287" s="26"/>
      <c r="N287" s="26"/>
      <c r="O287" s="26"/>
      <c r="P287" s="26"/>
      <c r="Q287" s="26"/>
      <c r="R287" s="26"/>
      <c r="S287" s="26"/>
      <c r="T287" s="26"/>
      <c r="U287" s="26"/>
      <c r="V287" s="26"/>
      <c r="W287" s="26"/>
      <c r="X287" s="26"/>
      <c r="Y287" s="26"/>
    </row>
    <row r="288" spans="7:25" ht="18.5" x14ac:dyDescent="0.45">
      <c r="G288" s="26"/>
      <c r="H288" s="26"/>
      <c r="I288" s="26"/>
      <c r="J288" s="26"/>
      <c r="K288" s="26"/>
      <c r="L288" s="26"/>
      <c r="M288" s="26"/>
      <c r="N288" s="26"/>
      <c r="O288" s="26"/>
      <c r="P288" s="26"/>
      <c r="Q288" s="26"/>
      <c r="R288" s="26"/>
      <c r="S288" s="26"/>
      <c r="T288" s="26"/>
      <c r="U288" s="26"/>
      <c r="V288" s="26"/>
      <c r="W288" s="26"/>
      <c r="X288" s="26"/>
      <c r="Y288" s="26"/>
    </row>
    <row r="289" spans="7:25" ht="18.5" x14ac:dyDescent="0.45">
      <c r="G289" s="26"/>
      <c r="H289" s="26"/>
      <c r="I289" s="26"/>
      <c r="J289" s="26"/>
      <c r="K289" s="26"/>
      <c r="L289" s="26"/>
      <c r="M289" s="26"/>
      <c r="N289" s="26"/>
      <c r="O289" s="26"/>
      <c r="P289" s="26"/>
      <c r="Q289" s="26"/>
      <c r="R289" s="26"/>
      <c r="S289" s="26"/>
      <c r="T289" s="26"/>
      <c r="U289" s="26"/>
      <c r="V289" s="26"/>
      <c r="W289" s="26"/>
      <c r="X289" s="26"/>
      <c r="Y289" s="26"/>
    </row>
    <row r="290" spans="7:25" ht="18.5" x14ac:dyDescent="0.45">
      <c r="G290" s="26"/>
      <c r="H290" s="26"/>
      <c r="I290" s="26"/>
      <c r="J290" s="26"/>
      <c r="K290" s="26"/>
      <c r="L290" s="26"/>
      <c r="M290" s="26"/>
      <c r="N290" s="26"/>
      <c r="O290" s="26"/>
      <c r="P290" s="26"/>
      <c r="Q290" s="26"/>
      <c r="R290" s="26"/>
      <c r="S290" s="26"/>
      <c r="T290" s="26"/>
      <c r="U290" s="26"/>
      <c r="V290" s="26"/>
      <c r="W290" s="26"/>
      <c r="X290" s="26"/>
      <c r="Y290" s="26"/>
    </row>
    <row r="291" spans="7:25" ht="18.5" x14ac:dyDescent="0.45">
      <c r="G291" s="26"/>
      <c r="H291" s="26"/>
      <c r="I291" s="26"/>
      <c r="J291" s="26"/>
      <c r="K291" s="26"/>
      <c r="L291" s="26"/>
      <c r="M291" s="26"/>
      <c r="N291" s="26"/>
      <c r="O291" s="26"/>
      <c r="P291" s="26"/>
      <c r="Q291" s="26"/>
      <c r="R291" s="26"/>
      <c r="S291" s="26"/>
      <c r="T291" s="26"/>
      <c r="U291" s="26"/>
      <c r="V291" s="26"/>
      <c r="W291" s="26"/>
      <c r="X291" s="26"/>
      <c r="Y291" s="26"/>
    </row>
    <row r="292" spans="7:25" ht="18.5" x14ac:dyDescent="0.45">
      <c r="G292" s="26"/>
      <c r="H292" s="26"/>
      <c r="I292" s="26"/>
      <c r="J292" s="26"/>
      <c r="K292" s="26"/>
      <c r="L292" s="26"/>
      <c r="M292" s="26"/>
      <c r="N292" s="26"/>
      <c r="O292" s="26"/>
      <c r="P292" s="26"/>
      <c r="Q292" s="26"/>
      <c r="R292" s="26"/>
      <c r="S292" s="26"/>
      <c r="T292" s="26"/>
      <c r="U292" s="26"/>
      <c r="V292" s="26"/>
      <c r="W292" s="26"/>
      <c r="X292" s="26"/>
      <c r="Y292" s="26"/>
    </row>
    <row r="293" spans="7:25" ht="18.5" x14ac:dyDescent="0.45">
      <c r="G293" s="26"/>
      <c r="H293" s="26"/>
      <c r="I293" s="26"/>
      <c r="J293" s="26"/>
      <c r="K293" s="26"/>
      <c r="L293" s="26"/>
      <c r="M293" s="26"/>
      <c r="N293" s="26"/>
      <c r="O293" s="26"/>
      <c r="P293" s="26"/>
      <c r="Q293" s="26"/>
      <c r="R293" s="26"/>
      <c r="S293" s="26"/>
      <c r="T293" s="26"/>
      <c r="U293" s="26"/>
      <c r="V293" s="26"/>
      <c r="W293" s="26"/>
      <c r="X293" s="26"/>
      <c r="Y293" s="26"/>
    </row>
    <row r="294" spans="7:25" ht="18.5" x14ac:dyDescent="0.45">
      <c r="G294" s="26"/>
      <c r="H294" s="26"/>
      <c r="I294" s="26"/>
      <c r="J294" s="26"/>
      <c r="K294" s="26"/>
      <c r="L294" s="26"/>
      <c r="M294" s="26"/>
      <c r="N294" s="26"/>
      <c r="O294" s="26"/>
      <c r="P294" s="26"/>
      <c r="Q294" s="26"/>
      <c r="R294" s="26"/>
      <c r="S294" s="26"/>
      <c r="T294" s="26"/>
      <c r="U294" s="26"/>
      <c r="V294" s="26"/>
      <c r="W294" s="26"/>
      <c r="X294" s="26"/>
      <c r="Y294" s="26"/>
    </row>
    <row r="295" spans="7:25" ht="18.5" x14ac:dyDescent="0.45">
      <c r="G295" s="26"/>
      <c r="H295" s="26"/>
      <c r="I295" s="26"/>
      <c r="J295" s="26"/>
      <c r="K295" s="26"/>
      <c r="L295" s="26"/>
      <c r="M295" s="26"/>
      <c r="N295" s="26"/>
      <c r="O295" s="26"/>
      <c r="P295" s="26"/>
      <c r="Q295" s="26"/>
      <c r="R295" s="26"/>
      <c r="S295" s="26"/>
      <c r="T295" s="26"/>
      <c r="U295" s="26"/>
      <c r="V295" s="26"/>
      <c r="W295" s="26"/>
      <c r="X295" s="26"/>
      <c r="Y295" s="26"/>
    </row>
    <row r="296" spans="7:25" ht="18.5" x14ac:dyDescent="0.45">
      <c r="G296" s="26"/>
      <c r="H296" s="26"/>
      <c r="I296" s="26"/>
      <c r="J296" s="26"/>
      <c r="K296" s="26"/>
      <c r="L296" s="26"/>
      <c r="M296" s="26"/>
      <c r="N296" s="26"/>
      <c r="O296" s="26"/>
      <c r="P296" s="26"/>
      <c r="Q296" s="26"/>
      <c r="R296" s="26"/>
      <c r="S296" s="26"/>
      <c r="T296" s="26"/>
      <c r="U296" s="26"/>
      <c r="V296" s="26"/>
      <c r="W296" s="26"/>
      <c r="X296" s="26"/>
      <c r="Y296" s="26"/>
    </row>
    <row r="297" spans="7:25" ht="18.5" x14ac:dyDescent="0.45">
      <c r="G297" s="26"/>
      <c r="H297" s="26"/>
      <c r="I297" s="26"/>
      <c r="J297" s="26"/>
      <c r="K297" s="26"/>
      <c r="L297" s="26"/>
      <c r="M297" s="26"/>
      <c r="N297" s="26"/>
      <c r="O297" s="26"/>
      <c r="P297" s="26"/>
      <c r="Q297" s="26"/>
      <c r="R297" s="26"/>
      <c r="S297" s="26"/>
      <c r="T297" s="26"/>
      <c r="U297" s="26"/>
      <c r="V297" s="26"/>
      <c r="W297" s="26"/>
      <c r="X297" s="26"/>
      <c r="Y297" s="26"/>
    </row>
    <row r="298" spans="7:25" ht="18.5" x14ac:dyDescent="0.45">
      <c r="G298" s="26"/>
      <c r="H298" s="26"/>
      <c r="I298" s="26"/>
      <c r="J298" s="26"/>
      <c r="K298" s="26"/>
      <c r="L298" s="26"/>
      <c r="M298" s="26"/>
      <c r="N298" s="26"/>
      <c r="O298" s="26"/>
      <c r="P298" s="26"/>
      <c r="Q298" s="26"/>
      <c r="R298" s="26"/>
      <c r="S298" s="26"/>
      <c r="T298" s="26"/>
      <c r="U298" s="26"/>
      <c r="V298" s="26"/>
      <c r="W298" s="26"/>
      <c r="X298" s="26"/>
      <c r="Y298" s="26"/>
    </row>
    <row r="299" spans="7:25" ht="18.5" x14ac:dyDescent="0.45">
      <c r="G299" s="26"/>
      <c r="H299" s="26"/>
      <c r="I299" s="26"/>
      <c r="J299" s="26"/>
      <c r="K299" s="26"/>
      <c r="L299" s="26"/>
      <c r="M299" s="26"/>
      <c r="N299" s="26"/>
      <c r="O299" s="26"/>
      <c r="P299" s="26"/>
      <c r="Q299" s="26"/>
      <c r="R299" s="26"/>
      <c r="S299" s="26"/>
      <c r="T299" s="26"/>
      <c r="U299" s="26"/>
      <c r="V299" s="26"/>
      <c r="W299" s="26"/>
      <c r="X299" s="26"/>
      <c r="Y299" s="26"/>
    </row>
    <row r="300" spans="7:25" ht="18.5" x14ac:dyDescent="0.45">
      <c r="G300" s="26"/>
      <c r="H300" s="26"/>
      <c r="I300" s="26"/>
      <c r="J300" s="26"/>
      <c r="K300" s="26"/>
      <c r="L300" s="26"/>
      <c r="M300" s="26"/>
      <c r="N300" s="26"/>
      <c r="O300" s="26"/>
      <c r="P300" s="26"/>
      <c r="Q300" s="26"/>
      <c r="R300" s="26"/>
      <c r="S300" s="26"/>
      <c r="T300" s="26"/>
      <c r="U300" s="26"/>
      <c r="V300" s="26"/>
      <c r="W300" s="26"/>
      <c r="X300" s="26"/>
      <c r="Y300" s="26"/>
    </row>
    <row r="301" spans="7:25" ht="18.5" x14ac:dyDescent="0.45">
      <c r="G301" s="26"/>
      <c r="H301" s="26"/>
      <c r="I301" s="26"/>
      <c r="J301" s="26"/>
      <c r="K301" s="26"/>
      <c r="L301" s="26"/>
      <c r="M301" s="26"/>
      <c r="N301" s="26"/>
      <c r="O301" s="26"/>
      <c r="P301" s="26"/>
      <c r="Q301" s="26"/>
      <c r="R301" s="26"/>
      <c r="S301" s="26"/>
      <c r="T301" s="26"/>
      <c r="U301" s="26"/>
      <c r="V301" s="26"/>
      <c r="W301" s="26"/>
      <c r="X301" s="26"/>
      <c r="Y301" s="26"/>
    </row>
    <row r="302" spans="7:25" ht="18.5" x14ac:dyDescent="0.45">
      <c r="G302" s="26"/>
      <c r="H302" s="26"/>
      <c r="I302" s="26"/>
      <c r="J302" s="26"/>
      <c r="K302" s="26"/>
      <c r="L302" s="26"/>
      <c r="M302" s="26"/>
      <c r="N302" s="26"/>
      <c r="O302" s="26"/>
      <c r="P302" s="26"/>
      <c r="Q302" s="26"/>
      <c r="R302" s="26"/>
      <c r="S302" s="26"/>
      <c r="T302" s="26"/>
      <c r="U302" s="26"/>
      <c r="V302" s="26"/>
      <c r="W302" s="26"/>
      <c r="X302" s="26"/>
      <c r="Y302" s="26"/>
    </row>
    <row r="303" spans="7:25" ht="18.5" x14ac:dyDescent="0.45">
      <c r="G303" s="26"/>
      <c r="H303" s="26"/>
      <c r="I303" s="26"/>
      <c r="J303" s="26"/>
      <c r="K303" s="26"/>
      <c r="L303" s="26"/>
      <c r="M303" s="26"/>
      <c r="N303" s="26"/>
      <c r="O303" s="26"/>
      <c r="P303" s="26"/>
      <c r="Q303" s="26"/>
      <c r="R303" s="26"/>
      <c r="S303" s="26"/>
      <c r="T303" s="26"/>
      <c r="U303" s="26"/>
      <c r="V303" s="26"/>
      <c r="W303" s="26"/>
      <c r="X303" s="26"/>
      <c r="Y303" s="26"/>
    </row>
    <row r="304" spans="7:25" ht="18.5" x14ac:dyDescent="0.45">
      <c r="G304" s="26"/>
      <c r="H304" s="26"/>
      <c r="I304" s="26"/>
      <c r="J304" s="26"/>
      <c r="K304" s="26"/>
      <c r="L304" s="26"/>
      <c r="M304" s="26"/>
      <c r="N304" s="26"/>
      <c r="O304" s="26"/>
      <c r="P304" s="26"/>
      <c r="Q304" s="26"/>
      <c r="R304" s="26"/>
      <c r="S304" s="26"/>
      <c r="T304" s="26"/>
      <c r="U304" s="26"/>
      <c r="V304" s="26"/>
      <c r="W304" s="26"/>
      <c r="X304" s="26"/>
      <c r="Y304" s="26"/>
    </row>
    <row r="305" spans="7:25" ht="18.5" x14ac:dyDescent="0.45">
      <c r="G305" s="26"/>
      <c r="H305" s="26"/>
      <c r="I305" s="26"/>
      <c r="J305" s="26"/>
      <c r="K305" s="26"/>
      <c r="L305" s="26"/>
      <c r="M305" s="26"/>
      <c r="N305" s="26"/>
      <c r="O305" s="26"/>
      <c r="P305" s="26"/>
      <c r="Q305" s="26"/>
      <c r="R305" s="26"/>
      <c r="S305" s="26"/>
      <c r="T305" s="26"/>
      <c r="U305" s="26"/>
      <c r="V305" s="26"/>
      <c r="W305" s="26"/>
      <c r="X305" s="26"/>
      <c r="Y305" s="26"/>
    </row>
    <row r="306" spans="7:25" ht="18.5" x14ac:dyDescent="0.45">
      <c r="G306" s="26"/>
      <c r="H306" s="26"/>
      <c r="I306" s="26"/>
      <c r="J306" s="26"/>
      <c r="K306" s="26"/>
      <c r="L306" s="26"/>
      <c r="M306" s="26"/>
      <c r="N306" s="26"/>
      <c r="O306" s="26"/>
      <c r="P306" s="26"/>
      <c r="Q306" s="26"/>
      <c r="R306" s="26"/>
      <c r="S306" s="26"/>
      <c r="T306" s="26"/>
      <c r="U306" s="26"/>
      <c r="V306" s="26"/>
      <c r="W306" s="26"/>
      <c r="X306" s="26"/>
      <c r="Y306" s="26"/>
    </row>
    <row r="307" spans="7:25" ht="18.5" x14ac:dyDescent="0.45">
      <c r="G307" s="26"/>
      <c r="H307" s="26"/>
      <c r="I307" s="26"/>
      <c r="J307" s="26"/>
      <c r="K307" s="26"/>
      <c r="L307" s="26"/>
      <c r="M307" s="26"/>
      <c r="N307" s="26"/>
      <c r="O307" s="26"/>
      <c r="P307" s="26"/>
      <c r="Q307" s="26"/>
      <c r="R307" s="26"/>
      <c r="S307" s="26"/>
      <c r="T307" s="26"/>
      <c r="U307" s="26"/>
      <c r="V307" s="26"/>
      <c r="W307" s="26"/>
      <c r="X307" s="26"/>
      <c r="Y307" s="26"/>
    </row>
    <row r="308" spans="7:25" ht="18.5" x14ac:dyDescent="0.45">
      <c r="G308" s="26"/>
      <c r="H308" s="26"/>
      <c r="I308" s="26"/>
      <c r="J308" s="26"/>
      <c r="K308" s="26"/>
      <c r="L308" s="26"/>
      <c r="M308" s="26"/>
      <c r="N308" s="26"/>
      <c r="O308" s="26"/>
      <c r="P308" s="26"/>
      <c r="Q308" s="26"/>
      <c r="R308" s="26"/>
      <c r="S308" s="26"/>
      <c r="T308" s="26"/>
      <c r="U308" s="26"/>
      <c r="V308" s="26"/>
      <c r="W308" s="26"/>
      <c r="X308" s="26"/>
      <c r="Y308" s="26"/>
    </row>
    <row r="309" spans="7:25" ht="18.5" x14ac:dyDescent="0.45">
      <c r="G309" s="26"/>
      <c r="H309" s="26"/>
      <c r="I309" s="26"/>
      <c r="J309" s="26"/>
      <c r="K309" s="26"/>
      <c r="L309" s="26"/>
      <c r="M309" s="26"/>
      <c r="N309" s="26"/>
      <c r="O309" s="26"/>
      <c r="P309" s="26"/>
      <c r="Q309" s="26"/>
      <c r="R309" s="26"/>
      <c r="S309" s="26"/>
      <c r="T309" s="26"/>
      <c r="U309" s="26"/>
      <c r="V309" s="26"/>
      <c r="W309" s="26"/>
      <c r="X309" s="26"/>
      <c r="Y309" s="26"/>
    </row>
    <row r="310" spans="7:25" ht="18.5" x14ac:dyDescent="0.45">
      <c r="G310" s="26"/>
      <c r="H310" s="26"/>
      <c r="I310" s="26"/>
      <c r="J310" s="26"/>
      <c r="K310" s="26"/>
      <c r="L310" s="26"/>
      <c r="M310" s="26"/>
      <c r="N310" s="26"/>
      <c r="O310" s="26"/>
      <c r="P310" s="26"/>
      <c r="Q310" s="26"/>
      <c r="R310" s="26"/>
      <c r="S310" s="26"/>
      <c r="T310" s="26"/>
      <c r="U310" s="26"/>
      <c r="V310" s="26"/>
      <c r="W310" s="26"/>
      <c r="X310" s="26"/>
      <c r="Y310" s="26"/>
    </row>
    <row r="311" spans="7:25" ht="18.5" x14ac:dyDescent="0.45">
      <c r="G311" s="26"/>
      <c r="H311" s="26"/>
      <c r="I311" s="26"/>
      <c r="J311" s="26"/>
      <c r="K311" s="26"/>
      <c r="L311" s="26"/>
      <c r="M311" s="26"/>
      <c r="N311" s="26"/>
      <c r="O311" s="26"/>
      <c r="P311" s="26"/>
      <c r="Q311" s="26"/>
      <c r="R311" s="26"/>
      <c r="S311" s="26"/>
      <c r="T311" s="26"/>
      <c r="U311" s="26"/>
      <c r="V311" s="26"/>
      <c r="W311" s="26"/>
      <c r="X311" s="26"/>
      <c r="Y311" s="26"/>
    </row>
    <row r="312" spans="7:25" ht="18.5" x14ac:dyDescent="0.45">
      <c r="G312" s="26"/>
      <c r="H312" s="26"/>
      <c r="I312" s="26"/>
      <c r="J312" s="26"/>
      <c r="K312" s="26"/>
      <c r="L312" s="26"/>
      <c r="M312" s="26"/>
      <c r="N312" s="26"/>
      <c r="O312" s="26"/>
      <c r="P312" s="26"/>
      <c r="Q312" s="26"/>
      <c r="R312" s="26"/>
      <c r="S312" s="26"/>
      <c r="T312" s="26"/>
      <c r="U312" s="26"/>
      <c r="V312" s="26"/>
      <c r="W312" s="26"/>
      <c r="X312" s="26"/>
      <c r="Y312" s="26"/>
    </row>
    <row r="313" spans="7:25" ht="18.5" x14ac:dyDescent="0.45">
      <c r="G313" s="26"/>
      <c r="H313" s="26"/>
      <c r="I313" s="26"/>
      <c r="J313" s="26"/>
      <c r="K313" s="26"/>
      <c r="L313" s="26"/>
      <c r="M313" s="26"/>
      <c r="N313" s="26"/>
      <c r="O313" s="26"/>
      <c r="P313" s="26"/>
      <c r="Q313" s="26"/>
      <c r="R313" s="26"/>
      <c r="S313" s="26"/>
      <c r="T313" s="26"/>
      <c r="U313" s="26"/>
      <c r="V313" s="26"/>
      <c r="W313" s="26"/>
      <c r="X313" s="26"/>
      <c r="Y313" s="26"/>
    </row>
    <row r="314" spans="7:25" ht="18.5" x14ac:dyDescent="0.45">
      <c r="G314" s="26"/>
      <c r="H314" s="26"/>
      <c r="I314" s="26"/>
      <c r="J314" s="26"/>
      <c r="K314" s="26"/>
      <c r="L314" s="26"/>
      <c r="M314" s="26"/>
      <c r="N314" s="26"/>
      <c r="O314" s="26"/>
      <c r="P314" s="26"/>
      <c r="Q314" s="26"/>
      <c r="R314" s="26"/>
      <c r="S314" s="26"/>
      <c r="T314" s="26"/>
      <c r="U314" s="26"/>
      <c r="V314" s="26"/>
      <c r="W314" s="26"/>
      <c r="X314" s="26"/>
      <c r="Y314" s="26"/>
    </row>
    <row r="315" spans="7:25" ht="18.5" x14ac:dyDescent="0.45">
      <c r="G315" s="26"/>
      <c r="H315" s="26"/>
      <c r="I315" s="26"/>
      <c r="J315" s="26"/>
      <c r="K315" s="26"/>
      <c r="L315" s="26"/>
      <c r="M315" s="26"/>
      <c r="N315" s="26"/>
      <c r="O315" s="26"/>
      <c r="P315" s="26"/>
      <c r="Q315" s="26"/>
      <c r="R315" s="26"/>
      <c r="S315" s="26"/>
      <c r="T315" s="26"/>
      <c r="U315" s="26"/>
      <c r="V315" s="26"/>
      <c r="W315" s="26"/>
      <c r="X315" s="26"/>
      <c r="Y315" s="26"/>
    </row>
    <row r="316" spans="7:25" ht="18.5" x14ac:dyDescent="0.45">
      <c r="G316" s="26"/>
      <c r="H316" s="26"/>
      <c r="I316" s="26"/>
      <c r="J316" s="26"/>
      <c r="K316" s="26"/>
      <c r="L316" s="26"/>
      <c r="M316" s="26"/>
      <c r="N316" s="26"/>
      <c r="O316" s="26"/>
      <c r="P316" s="26"/>
      <c r="Q316" s="26"/>
      <c r="R316" s="26"/>
      <c r="S316" s="26"/>
      <c r="T316" s="26"/>
      <c r="U316" s="26"/>
      <c r="V316" s="26"/>
      <c r="W316" s="26"/>
      <c r="X316" s="26"/>
      <c r="Y316" s="26"/>
    </row>
    <row r="317" spans="7:25" ht="18.5" x14ac:dyDescent="0.45">
      <c r="G317" s="26"/>
      <c r="H317" s="26"/>
      <c r="I317" s="26"/>
      <c r="J317" s="26"/>
      <c r="K317" s="26"/>
      <c r="L317" s="26"/>
      <c r="M317" s="26"/>
      <c r="N317" s="26"/>
      <c r="O317" s="26"/>
      <c r="P317" s="26"/>
      <c r="Q317" s="26"/>
      <c r="R317" s="26"/>
      <c r="S317" s="26"/>
      <c r="T317" s="26"/>
      <c r="U317" s="26"/>
      <c r="V317" s="26"/>
      <c r="W317" s="26"/>
      <c r="X317" s="26"/>
      <c r="Y317" s="26"/>
    </row>
    <row r="318" spans="7:25" ht="18.5" x14ac:dyDescent="0.45">
      <c r="G318" s="26"/>
      <c r="H318" s="26"/>
      <c r="I318" s="26"/>
      <c r="J318" s="26"/>
      <c r="K318" s="26"/>
      <c r="L318" s="26"/>
      <c r="M318" s="26"/>
      <c r="N318" s="26"/>
      <c r="O318" s="26"/>
      <c r="P318" s="26"/>
      <c r="Q318" s="26"/>
      <c r="R318" s="26"/>
      <c r="S318" s="26"/>
      <c r="T318" s="26"/>
      <c r="U318" s="26"/>
      <c r="V318" s="26"/>
      <c r="W318" s="26"/>
      <c r="X318" s="26"/>
      <c r="Y318" s="26"/>
    </row>
    <row r="319" spans="7:25" ht="18.5" x14ac:dyDescent="0.45">
      <c r="G319" s="26"/>
      <c r="H319" s="26"/>
      <c r="I319" s="26"/>
      <c r="J319" s="26"/>
      <c r="K319" s="26"/>
      <c r="L319" s="26"/>
      <c r="M319" s="26"/>
      <c r="N319" s="26"/>
      <c r="O319" s="26"/>
      <c r="P319" s="26"/>
      <c r="Q319" s="26"/>
      <c r="R319" s="26"/>
      <c r="S319" s="26"/>
      <c r="T319" s="26"/>
      <c r="U319" s="26"/>
      <c r="V319" s="26"/>
      <c r="W319" s="26"/>
      <c r="X319" s="26"/>
      <c r="Y319" s="26"/>
    </row>
    <row r="320" spans="7:25" ht="18.5" x14ac:dyDescent="0.45">
      <c r="G320" s="26"/>
      <c r="H320" s="26"/>
      <c r="I320" s="26"/>
      <c r="J320" s="26"/>
      <c r="K320" s="26"/>
      <c r="L320" s="26"/>
      <c r="M320" s="26"/>
      <c r="N320" s="26"/>
      <c r="O320" s="26"/>
      <c r="P320" s="26"/>
      <c r="Q320" s="26"/>
      <c r="R320" s="26"/>
      <c r="S320" s="26"/>
      <c r="T320" s="26"/>
      <c r="U320" s="26"/>
      <c r="V320" s="26"/>
      <c r="W320" s="26"/>
      <c r="X320" s="26"/>
      <c r="Y320" s="26"/>
    </row>
    <row r="321" spans="7:25" ht="18.5" x14ac:dyDescent="0.45">
      <c r="G321" s="26"/>
      <c r="H321" s="26"/>
      <c r="I321" s="26"/>
      <c r="J321" s="26"/>
      <c r="K321" s="26"/>
      <c r="L321" s="26"/>
      <c r="M321" s="26"/>
      <c r="N321" s="26"/>
      <c r="O321" s="26"/>
      <c r="P321" s="26"/>
      <c r="Q321" s="26"/>
      <c r="R321" s="26"/>
      <c r="S321" s="26"/>
      <c r="T321" s="26"/>
      <c r="U321" s="26"/>
      <c r="V321" s="26"/>
      <c r="W321" s="26"/>
      <c r="X321" s="26"/>
      <c r="Y321" s="26"/>
    </row>
    <row r="322" spans="7:25" ht="18.5" x14ac:dyDescent="0.45">
      <c r="G322" s="26"/>
      <c r="H322" s="26"/>
      <c r="I322" s="26"/>
      <c r="J322" s="26"/>
      <c r="K322" s="26"/>
      <c r="L322" s="26"/>
      <c r="M322" s="26"/>
      <c r="N322" s="26"/>
      <c r="O322" s="26"/>
      <c r="P322" s="26"/>
      <c r="Q322" s="26"/>
      <c r="R322" s="26"/>
      <c r="S322" s="26"/>
      <c r="T322" s="26"/>
      <c r="U322" s="26"/>
      <c r="V322" s="26"/>
      <c r="W322" s="26"/>
      <c r="X322" s="26"/>
      <c r="Y322" s="26"/>
    </row>
    <row r="323" spans="7:25" ht="18.5" x14ac:dyDescent="0.45">
      <c r="G323" s="26"/>
      <c r="H323" s="26"/>
      <c r="I323" s="26"/>
      <c r="J323" s="26"/>
      <c r="K323" s="26"/>
      <c r="L323" s="26"/>
      <c r="M323" s="26"/>
      <c r="N323" s="26"/>
      <c r="O323" s="26"/>
      <c r="P323" s="26"/>
      <c r="Q323" s="26"/>
      <c r="R323" s="26"/>
      <c r="S323" s="26"/>
      <c r="T323" s="26"/>
      <c r="U323" s="26"/>
      <c r="V323" s="26"/>
      <c r="W323" s="26"/>
      <c r="X323" s="26"/>
      <c r="Y323" s="26"/>
    </row>
    <row r="324" spans="7:25" ht="18.5" x14ac:dyDescent="0.45">
      <c r="G324" s="26"/>
      <c r="H324" s="26"/>
      <c r="I324" s="26"/>
      <c r="J324" s="26"/>
      <c r="K324" s="26"/>
      <c r="L324" s="26"/>
      <c r="M324" s="26"/>
      <c r="N324" s="26"/>
      <c r="O324" s="26"/>
      <c r="P324" s="26"/>
      <c r="Q324" s="26"/>
      <c r="R324" s="26"/>
      <c r="S324" s="26"/>
      <c r="T324" s="26"/>
      <c r="U324" s="26"/>
      <c r="V324" s="26"/>
      <c r="W324" s="26"/>
      <c r="X324" s="26"/>
      <c r="Y324" s="26"/>
    </row>
    <row r="325" spans="7:25" ht="18.5" x14ac:dyDescent="0.45">
      <c r="G325" s="26"/>
      <c r="H325" s="26"/>
      <c r="I325" s="26"/>
      <c r="J325" s="26"/>
      <c r="K325" s="26"/>
      <c r="L325" s="26"/>
      <c r="M325" s="26"/>
      <c r="N325" s="26"/>
      <c r="O325" s="26"/>
      <c r="P325" s="26"/>
      <c r="Q325" s="26"/>
      <c r="R325" s="26"/>
      <c r="S325" s="26"/>
      <c r="T325" s="26"/>
      <c r="U325" s="26"/>
      <c r="V325" s="26"/>
      <c r="W325" s="26"/>
      <c r="X325" s="26"/>
      <c r="Y325" s="26"/>
    </row>
    <row r="326" spans="7:25" ht="18.5" x14ac:dyDescent="0.45">
      <c r="G326" s="26"/>
      <c r="H326" s="26"/>
      <c r="I326" s="26"/>
      <c r="J326" s="26"/>
      <c r="K326" s="26"/>
      <c r="L326" s="26"/>
      <c r="M326" s="26"/>
      <c r="N326" s="26"/>
      <c r="O326" s="26"/>
      <c r="P326" s="26"/>
      <c r="Q326" s="26"/>
      <c r="R326" s="26"/>
      <c r="S326" s="26"/>
      <c r="T326" s="26"/>
      <c r="U326" s="26"/>
      <c r="V326" s="26"/>
      <c r="W326" s="26"/>
      <c r="X326" s="26"/>
      <c r="Y326" s="26"/>
    </row>
    <row r="327" spans="7:25" ht="18.5" x14ac:dyDescent="0.45">
      <c r="G327" s="26"/>
      <c r="H327" s="26"/>
      <c r="I327" s="26"/>
      <c r="J327" s="26"/>
      <c r="K327" s="26"/>
      <c r="L327" s="26"/>
      <c r="M327" s="26"/>
      <c r="N327" s="26"/>
      <c r="O327" s="26"/>
      <c r="P327" s="26"/>
      <c r="Q327" s="26"/>
      <c r="R327" s="26"/>
      <c r="S327" s="26"/>
      <c r="T327" s="26"/>
      <c r="U327" s="26"/>
      <c r="V327" s="26"/>
      <c r="W327" s="26"/>
      <c r="X327" s="26"/>
      <c r="Y327" s="26"/>
    </row>
    <row r="328" spans="7:25" ht="18.5" x14ac:dyDescent="0.45">
      <c r="G328" s="26"/>
      <c r="H328" s="26"/>
      <c r="I328" s="26"/>
      <c r="J328" s="26"/>
      <c r="K328" s="26"/>
      <c r="L328" s="26"/>
      <c r="M328" s="26"/>
      <c r="N328" s="26"/>
      <c r="O328" s="26"/>
      <c r="P328" s="26"/>
      <c r="Q328" s="26"/>
      <c r="R328" s="26"/>
      <c r="S328" s="26"/>
      <c r="T328" s="26"/>
      <c r="U328" s="26"/>
      <c r="V328" s="26"/>
      <c r="W328" s="26"/>
      <c r="X328" s="26"/>
      <c r="Y328" s="26"/>
    </row>
    <row r="329" spans="7:25" ht="18.5" x14ac:dyDescent="0.45">
      <c r="G329" s="26"/>
      <c r="H329" s="26"/>
      <c r="I329" s="26"/>
      <c r="J329" s="26"/>
      <c r="K329" s="26"/>
      <c r="L329" s="26"/>
      <c r="M329" s="26"/>
      <c r="N329" s="26"/>
      <c r="O329" s="26"/>
      <c r="P329" s="26"/>
      <c r="Q329" s="26"/>
      <c r="R329" s="26"/>
      <c r="S329" s="26"/>
      <c r="T329" s="26"/>
      <c r="U329" s="26"/>
      <c r="V329" s="26"/>
      <c r="W329" s="26"/>
      <c r="X329" s="26"/>
      <c r="Y329" s="26"/>
    </row>
    <row r="330" spans="7:25" ht="18.5" x14ac:dyDescent="0.45">
      <c r="G330" s="26"/>
      <c r="H330" s="26"/>
      <c r="I330" s="26"/>
      <c r="J330" s="26"/>
      <c r="K330" s="26"/>
      <c r="L330" s="26"/>
      <c r="M330" s="26"/>
      <c r="N330" s="26"/>
      <c r="O330" s="26"/>
      <c r="P330" s="26"/>
      <c r="Q330" s="26"/>
      <c r="R330" s="26"/>
      <c r="S330" s="26"/>
      <c r="T330" s="26"/>
      <c r="U330" s="26"/>
      <c r="V330" s="26"/>
      <c r="W330" s="26"/>
      <c r="X330" s="26"/>
      <c r="Y330" s="26"/>
    </row>
    <row r="331" spans="7:25" ht="18.5" x14ac:dyDescent="0.45">
      <c r="G331" s="26"/>
      <c r="H331" s="26"/>
      <c r="I331" s="26"/>
      <c r="J331" s="26"/>
      <c r="K331" s="26"/>
      <c r="L331" s="26"/>
      <c r="M331" s="26"/>
      <c r="N331" s="26"/>
      <c r="O331" s="26"/>
      <c r="P331" s="26"/>
      <c r="Q331" s="26"/>
      <c r="R331" s="26"/>
      <c r="S331" s="26"/>
      <c r="T331" s="26"/>
      <c r="U331" s="26"/>
      <c r="V331" s="26"/>
      <c r="W331" s="26"/>
      <c r="X331" s="26"/>
      <c r="Y331" s="26"/>
    </row>
    <row r="332" spans="7:25" ht="18.5" x14ac:dyDescent="0.45">
      <c r="G332" s="26"/>
      <c r="H332" s="26"/>
      <c r="I332" s="26"/>
      <c r="J332" s="26"/>
      <c r="K332" s="26"/>
      <c r="L332" s="26"/>
      <c r="M332" s="26"/>
      <c r="N332" s="26"/>
      <c r="O332" s="26"/>
      <c r="P332" s="26"/>
      <c r="Q332" s="26"/>
      <c r="R332" s="26"/>
      <c r="S332" s="26"/>
      <c r="T332" s="26"/>
      <c r="U332" s="26"/>
      <c r="V332" s="26"/>
      <c r="W332" s="26"/>
      <c r="X332" s="26"/>
      <c r="Y332" s="26"/>
    </row>
    <row r="333" spans="7:25" ht="18.5" x14ac:dyDescent="0.45">
      <c r="G333" s="26"/>
      <c r="H333" s="26"/>
      <c r="I333" s="26"/>
      <c r="J333" s="26"/>
      <c r="K333" s="26"/>
      <c r="L333" s="26"/>
      <c r="M333" s="26"/>
      <c r="N333" s="26"/>
      <c r="O333" s="26"/>
      <c r="P333" s="26"/>
      <c r="Q333" s="26"/>
      <c r="R333" s="26"/>
      <c r="S333" s="26"/>
      <c r="T333" s="26"/>
      <c r="U333" s="26"/>
      <c r="V333" s="26"/>
      <c r="W333" s="26"/>
      <c r="X333" s="26"/>
      <c r="Y333" s="26"/>
    </row>
    <row r="334" spans="7:25" ht="18.5" x14ac:dyDescent="0.45">
      <c r="G334" s="26"/>
      <c r="H334" s="26"/>
      <c r="I334" s="26"/>
      <c r="J334" s="26"/>
      <c r="K334" s="26"/>
      <c r="L334" s="26"/>
      <c r="M334" s="26"/>
      <c r="N334" s="26"/>
      <c r="O334" s="26"/>
      <c r="P334" s="26"/>
      <c r="Q334" s="26"/>
      <c r="R334" s="26"/>
      <c r="S334" s="26"/>
      <c r="T334" s="26"/>
      <c r="U334" s="26"/>
      <c r="V334" s="26"/>
      <c r="W334" s="26"/>
      <c r="X334" s="26"/>
      <c r="Y334" s="26"/>
    </row>
    <row r="335" spans="7:25" ht="18.5" x14ac:dyDescent="0.45">
      <c r="G335" s="26"/>
      <c r="H335" s="26"/>
      <c r="I335" s="26"/>
      <c r="J335" s="26"/>
      <c r="K335" s="26"/>
      <c r="L335" s="26"/>
      <c r="M335" s="26"/>
      <c r="N335" s="26"/>
      <c r="O335" s="26"/>
      <c r="P335" s="26"/>
      <c r="Q335" s="26"/>
      <c r="R335" s="26"/>
      <c r="S335" s="26"/>
      <c r="T335" s="26"/>
      <c r="U335" s="26"/>
      <c r="V335" s="26"/>
      <c r="W335" s="26"/>
      <c r="X335" s="26"/>
      <c r="Y335" s="26"/>
    </row>
    <row r="336" spans="7:25" ht="18.5" x14ac:dyDescent="0.45">
      <c r="G336" s="26"/>
      <c r="H336" s="26"/>
      <c r="I336" s="26"/>
      <c r="J336" s="26"/>
      <c r="K336" s="26"/>
      <c r="L336" s="26"/>
      <c r="M336" s="26"/>
      <c r="N336" s="26"/>
      <c r="O336" s="26"/>
      <c r="P336" s="26"/>
      <c r="Q336" s="26"/>
      <c r="R336" s="26"/>
      <c r="S336" s="26"/>
      <c r="T336" s="26"/>
      <c r="U336" s="26"/>
      <c r="V336" s="26"/>
      <c r="W336" s="26"/>
      <c r="X336" s="26"/>
      <c r="Y336" s="26"/>
    </row>
    <row r="337" spans="7:25" ht="18.5" x14ac:dyDescent="0.45">
      <c r="G337" s="26"/>
      <c r="H337" s="26"/>
      <c r="I337" s="26"/>
      <c r="J337" s="26"/>
      <c r="K337" s="26"/>
      <c r="L337" s="26"/>
      <c r="M337" s="26"/>
      <c r="N337" s="26"/>
      <c r="O337" s="26"/>
      <c r="P337" s="26"/>
      <c r="Q337" s="26"/>
      <c r="R337" s="26"/>
      <c r="S337" s="26"/>
      <c r="T337" s="26"/>
      <c r="U337" s="26"/>
      <c r="V337" s="26"/>
      <c r="W337" s="26"/>
      <c r="X337" s="26"/>
      <c r="Y337" s="26"/>
    </row>
    <row r="338" spans="7:25" ht="18.5" x14ac:dyDescent="0.45">
      <c r="G338" s="26"/>
      <c r="H338" s="26"/>
      <c r="I338" s="26"/>
      <c r="J338" s="26"/>
      <c r="K338" s="26"/>
      <c r="L338" s="26"/>
      <c r="M338" s="26"/>
      <c r="N338" s="26"/>
      <c r="O338" s="26"/>
      <c r="P338" s="26"/>
      <c r="Q338" s="26"/>
      <c r="R338" s="26"/>
      <c r="S338" s="26"/>
      <c r="T338" s="26"/>
      <c r="U338" s="26"/>
      <c r="V338" s="26"/>
      <c r="W338" s="26"/>
      <c r="X338" s="26"/>
      <c r="Y338" s="26"/>
    </row>
    <row r="339" spans="7:25" ht="18.5" x14ac:dyDescent="0.45">
      <c r="G339" s="26"/>
      <c r="H339" s="26"/>
      <c r="I339" s="26"/>
      <c r="J339" s="26"/>
      <c r="K339" s="26"/>
      <c r="L339" s="26"/>
      <c r="M339" s="26"/>
      <c r="N339" s="26"/>
      <c r="O339" s="26"/>
      <c r="P339" s="26"/>
      <c r="Q339" s="26"/>
      <c r="R339" s="26"/>
      <c r="S339" s="26"/>
      <c r="T339" s="26"/>
      <c r="U339" s="26"/>
      <c r="V339" s="26"/>
      <c r="W339" s="26"/>
      <c r="X339" s="26"/>
      <c r="Y339" s="26"/>
    </row>
    <row r="340" spans="7:25" ht="18.5" x14ac:dyDescent="0.45">
      <c r="G340" s="26"/>
      <c r="H340" s="26"/>
      <c r="I340" s="26"/>
      <c r="J340" s="26"/>
      <c r="K340" s="26"/>
      <c r="L340" s="26"/>
      <c r="M340" s="26"/>
      <c r="N340" s="26"/>
      <c r="O340" s="26"/>
      <c r="P340" s="26"/>
      <c r="Q340" s="26"/>
      <c r="R340" s="26"/>
      <c r="S340" s="26"/>
      <c r="T340" s="26"/>
      <c r="U340" s="26"/>
      <c r="V340" s="26"/>
      <c r="W340" s="26"/>
      <c r="X340" s="26"/>
      <c r="Y340" s="26"/>
    </row>
    <row r="341" spans="7:25" ht="18.5" x14ac:dyDescent="0.45">
      <c r="G341" s="26"/>
      <c r="H341" s="26"/>
      <c r="I341" s="26"/>
      <c r="J341" s="26"/>
      <c r="K341" s="26"/>
      <c r="L341" s="26"/>
      <c r="M341" s="26"/>
      <c r="N341" s="26"/>
      <c r="O341" s="26"/>
      <c r="P341" s="26"/>
      <c r="Q341" s="26"/>
      <c r="R341" s="26"/>
      <c r="S341" s="26"/>
      <c r="T341" s="26"/>
      <c r="U341" s="26"/>
      <c r="V341" s="26"/>
      <c r="W341" s="26"/>
      <c r="X341" s="26"/>
      <c r="Y341" s="26"/>
    </row>
    <row r="342" spans="7:25" ht="18.5" x14ac:dyDescent="0.45">
      <c r="G342" s="26"/>
      <c r="H342" s="26"/>
      <c r="I342" s="26"/>
      <c r="J342" s="26"/>
      <c r="K342" s="26"/>
      <c r="L342" s="26"/>
      <c r="M342" s="26"/>
      <c r="N342" s="26"/>
      <c r="O342" s="26"/>
      <c r="P342" s="26"/>
      <c r="Q342" s="26"/>
      <c r="R342" s="26"/>
      <c r="S342" s="26"/>
      <c r="T342" s="26"/>
      <c r="U342" s="26"/>
      <c r="V342" s="26"/>
      <c r="W342" s="26"/>
      <c r="X342" s="26"/>
      <c r="Y342" s="26"/>
    </row>
    <row r="343" spans="7:25" ht="18.5" x14ac:dyDescent="0.45">
      <c r="G343" s="26"/>
      <c r="H343" s="26"/>
      <c r="I343" s="26"/>
      <c r="J343" s="26"/>
      <c r="K343" s="26"/>
      <c r="L343" s="26"/>
      <c r="M343" s="26"/>
      <c r="N343" s="26"/>
      <c r="O343" s="26"/>
      <c r="P343" s="26"/>
      <c r="Q343" s="26"/>
      <c r="R343" s="26"/>
      <c r="S343" s="26"/>
      <c r="T343" s="26"/>
      <c r="U343" s="26"/>
      <c r="V343" s="26"/>
      <c r="W343" s="26"/>
      <c r="X343" s="26"/>
      <c r="Y343" s="26"/>
    </row>
    <row r="344" spans="7:25" ht="18.5" x14ac:dyDescent="0.45">
      <c r="G344" s="26"/>
      <c r="H344" s="26"/>
      <c r="I344" s="26"/>
      <c r="J344" s="26"/>
      <c r="K344" s="26"/>
      <c r="L344" s="26"/>
      <c r="M344" s="26"/>
      <c r="N344" s="26"/>
      <c r="O344" s="26"/>
      <c r="P344" s="26"/>
      <c r="Q344" s="26"/>
      <c r="R344" s="26"/>
      <c r="S344" s="26"/>
      <c r="T344" s="26"/>
      <c r="U344" s="26"/>
      <c r="V344" s="26"/>
      <c r="W344" s="26"/>
      <c r="X344" s="26"/>
      <c r="Y344" s="26"/>
    </row>
    <row r="345" spans="7:25" ht="18.5" x14ac:dyDescent="0.45">
      <c r="G345" s="26"/>
      <c r="H345" s="26"/>
      <c r="I345" s="26"/>
      <c r="J345" s="26"/>
      <c r="K345" s="26"/>
      <c r="L345" s="26"/>
      <c r="M345" s="26"/>
      <c r="N345" s="26"/>
      <c r="O345" s="26"/>
      <c r="P345" s="26"/>
      <c r="Q345" s="26"/>
      <c r="R345" s="26"/>
      <c r="S345" s="26"/>
      <c r="T345" s="26"/>
      <c r="U345" s="26"/>
      <c r="V345" s="26"/>
      <c r="W345" s="26"/>
      <c r="X345" s="26"/>
      <c r="Y345" s="26"/>
    </row>
    <row r="346" spans="7:25" ht="18.5" x14ac:dyDescent="0.45">
      <c r="G346" s="26"/>
      <c r="H346" s="26"/>
      <c r="I346" s="26"/>
      <c r="J346" s="26"/>
      <c r="K346" s="26"/>
      <c r="L346" s="26"/>
      <c r="M346" s="26"/>
      <c r="N346" s="26"/>
      <c r="O346" s="26"/>
      <c r="P346" s="26"/>
      <c r="Q346" s="26"/>
      <c r="R346" s="26"/>
      <c r="S346" s="26"/>
      <c r="T346" s="26"/>
      <c r="U346" s="26"/>
      <c r="V346" s="26"/>
      <c r="W346" s="26"/>
      <c r="X346" s="26"/>
      <c r="Y346" s="26"/>
    </row>
    <row r="347" spans="7:25" ht="18.5" x14ac:dyDescent="0.45">
      <c r="G347" s="26"/>
      <c r="H347" s="26"/>
      <c r="I347" s="26"/>
      <c r="J347" s="26"/>
      <c r="K347" s="26"/>
      <c r="L347" s="26"/>
      <c r="M347" s="26"/>
      <c r="N347" s="26"/>
      <c r="O347" s="26"/>
      <c r="P347" s="26"/>
      <c r="Q347" s="26"/>
      <c r="R347" s="26"/>
      <c r="S347" s="26"/>
      <c r="T347" s="26"/>
      <c r="U347" s="26"/>
      <c r="V347" s="26"/>
      <c r="W347" s="26"/>
      <c r="X347" s="26"/>
      <c r="Y347" s="26"/>
    </row>
    <row r="348" spans="7:25" ht="18.5" x14ac:dyDescent="0.45">
      <c r="G348" s="26"/>
      <c r="H348" s="26"/>
      <c r="I348" s="26"/>
      <c r="J348" s="26"/>
      <c r="K348" s="26"/>
      <c r="L348" s="26"/>
      <c r="M348" s="26"/>
      <c r="N348" s="26"/>
      <c r="O348" s="26"/>
      <c r="P348" s="26"/>
      <c r="Q348" s="26"/>
      <c r="R348" s="26"/>
      <c r="S348" s="26"/>
      <c r="T348" s="26"/>
      <c r="U348" s="26"/>
      <c r="V348" s="26"/>
      <c r="W348" s="26"/>
      <c r="X348" s="26"/>
      <c r="Y348" s="26"/>
    </row>
    <row r="349" spans="7:25" ht="18.5" x14ac:dyDescent="0.45">
      <c r="G349" s="26"/>
      <c r="H349" s="26"/>
      <c r="I349" s="26"/>
      <c r="J349" s="26"/>
      <c r="K349" s="26"/>
      <c r="L349" s="26"/>
      <c r="M349" s="26"/>
      <c r="N349" s="26"/>
      <c r="O349" s="26"/>
      <c r="P349" s="26"/>
      <c r="Q349" s="26"/>
      <c r="R349" s="26"/>
      <c r="S349" s="26"/>
      <c r="T349" s="26"/>
      <c r="U349" s="26"/>
      <c r="V349" s="26"/>
      <c r="W349" s="26"/>
      <c r="X349" s="26"/>
      <c r="Y349" s="26"/>
    </row>
    <row r="350" spans="7:25" ht="18.5" x14ac:dyDescent="0.45">
      <c r="G350" s="26"/>
      <c r="H350" s="26"/>
      <c r="I350" s="26"/>
      <c r="J350" s="26"/>
      <c r="K350" s="26"/>
      <c r="L350" s="26"/>
      <c r="M350" s="26"/>
      <c r="N350" s="26"/>
      <c r="O350" s="26"/>
      <c r="P350" s="26"/>
      <c r="Q350" s="26"/>
      <c r="R350" s="26"/>
      <c r="S350" s="26"/>
      <c r="T350" s="26"/>
      <c r="U350" s="26"/>
      <c r="V350" s="26"/>
      <c r="W350" s="26"/>
      <c r="X350" s="26"/>
      <c r="Y350" s="26"/>
    </row>
    <row r="351" spans="7:25" ht="18.5" x14ac:dyDescent="0.45">
      <c r="G351" s="26"/>
      <c r="H351" s="26"/>
      <c r="I351" s="26"/>
      <c r="J351" s="26"/>
      <c r="K351" s="26"/>
      <c r="L351" s="26"/>
      <c r="M351" s="26"/>
      <c r="N351" s="26"/>
      <c r="O351" s="26"/>
      <c r="P351" s="26"/>
      <c r="Q351" s="26"/>
      <c r="R351" s="26"/>
      <c r="S351" s="26"/>
      <c r="T351" s="26"/>
      <c r="U351" s="26"/>
      <c r="V351" s="26"/>
      <c r="W351" s="26"/>
      <c r="X351" s="26"/>
      <c r="Y351" s="26"/>
    </row>
    <row r="352" spans="7:25" ht="18.5" x14ac:dyDescent="0.45">
      <c r="G352" s="26"/>
      <c r="H352" s="26"/>
      <c r="I352" s="26"/>
      <c r="J352" s="26"/>
      <c r="K352" s="26"/>
      <c r="L352" s="26"/>
      <c r="M352" s="26"/>
      <c r="N352" s="26"/>
      <c r="O352" s="26"/>
      <c r="P352" s="26"/>
      <c r="Q352" s="26"/>
      <c r="R352" s="26"/>
      <c r="S352" s="26"/>
      <c r="T352" s="26"/>
      <c r="U352" s="26"/>
      <c r="V352" s="26"/>
      <c r="W352" s="26"/>
      <c r="X352" s="26"/>
      <c r="Y352" s="26"/>
    </row>
    <row r="353" spans="7:25" ht="18.5" x14ac:dyDescent="0.45">
      <c r="G353" s="26"/>
      <c r="H353" s="26"/>
      <c r="I353" s="26"/>
      <c r="J353" s="26"/>
      <c r="K353" s="26"/>
      <c r="L353" s="26"/>
      <c r="M353" s="26"/>
      <c r="N353" s="26"/>
      <c r="O353" s="26"/>
      <c r="P353" s="26"/>
      <c r="Q353" s="26"/>
      <c r="R353" s="26"/>
      <c r="S353" s="26"/>
      <c r="T353" s="26"/>
      <c r="U353" s="26"/>
      <c r="V353" s="26"/>
      <c r="W353" s="26"/>
      <c r="X353" s="26"/>
      <c r="Y353" s="26"/>
    </row>
    <row r="354" spans="7:25" ht="18.5" x14ac:dyDescent="0.45">
      <c r="G354" s="26"/>
      <c r="H354" s="26"/>
      <c r="I354" s="26"/>
      <c r="J354" s="26"/>
      <c r="K354" s="26"/>
      <c r="L354" s="26"/>
      <c r="M354" s="26"/>
      <c r="N354" s="26"/>
      <c r="O354" s="26"/>
      <c r="P354" s="26"/>
      <c r="Q354" s="26"/>
      <c r="R354" s="26"/>
      <c r="S354" s="26"/>
      <c r="T354" s="26"/>
      <c r="U354" s="26"/>
      <c r="V354" s="26"/>
      <c r="W354" s="26"/>
      <c r="X354" s="26"/>
      <c r="Y354" s="26"/>
    </row>
    <row r="355" spans="7:25" ht="18.5" x14ac:dyDescent="0.45">
      <c r="G355" s="26"/>
      <c r="H355" s="26"/>
      <c r="I355" s="26"/>
      <c r="J355" s="26"/>
      <c r="K355" s="26"/>
      <c r="L355" s="26"/>
      <c r="M355" s="26"/>
      <c r="N355" s="26"/>
      <c r="O355" s="26"/>
      <c r="P355" s="26"/>
      <c r="Q355" s="26"/>
      <c r="R355" s="26"/>
      <c r="S355" s="26"/>
      <c r="T355" s="26"/>
      <c r="U355" s="26"/>
      <c r="V355" s="26"/>
      <c r="W355" s="26"/>
      <c r="X355" s="26"/>
      <c r="Y355" s="26"/>
    </row>
    <row r="356" spans="7:25" ht="18.5" x14ac:dyDescent="0.45">
      <c r="G356" s="26"/>
      <c r="H356" s="26"/>
      <c r="I356" s="26"/>
      <c r="J356" s="26"/>
      <c r="K356" s="26"/>
      <c r="L356" s="26"/>
      <c r="M356" s="26"/>
      <c r="N356" s="26"/>
      <c r="O356" s="26"/>
      <c r="P356" s="26"/>
      <c r="Q356" s="26"/>
      <c r="R356" s="26"/>
      <c r="S356" s="26"/>
      <c r="T356" s="26"/>
      <c r="U356" s="26"/>
      <c r="V356" s="26"/>
      <c r="W356" s="26"/>
      <c r="X356" s="26"/>
      <c r="Y356" s="26"/>
    </row>
    <row r="357" spans="7:25" ht="18.5" x14ac:dyDescent="0.45">
      <c r="G357" s="26"/>
      <c r="H357" s="26"/>
      <c r="I357" s="26"/>
      <c r="J357" s="26"/>
      <c r="K357" s="26"/>
      <c r="L357" s="26"/>
      <c r="M357" s="26"/>
      <c r="N357" s="26"/>
      <c r="O357" s="26"/>
      <c r="P357" s="26"/>
      <c r="Q357" s="26"/>
      <c r="R357" s="26"/>
      <c r="S357" s="26"/>
      <c r="T357" s="26"/>
      <c r="U357" s="26"/>
      <c r="V357" s="26"/>
      <c r="W357" s="26"/>
      <c r="X357" s="26"/>
      <c r="Y357" s="26"/>
    </row>
    <row r="358" spans="7:25" ht="18.5" x14ac:dyDescent="0.45">
      <c r="G358" s="26"/>
      <c r="H358" s="26"/>
      <c r="I358" s="26"/>
      <c r="J358" s="26"/>
      <c r="K358" s="26"/>
      <c r="L358" s="26"/>
      <c r="M358" s="26"/>
      <c r="N358" s="26"/>
      <c r="O358" s="26"/>
      <c r="P358" s="26"/>
      <c r="Q358" s="26"/>
      <c r="R358" s="26"/>
      <c r="S358" s="26"/>
      <c r="T358" s="26"/>
      <c r="U358" s="26"/>
      <c r="V358" s="26"/>
      <c r="W358" s="26"/>
      <c r="X358" s="26"/>
      <c r="Y358" s="26"/>
    </row>
    <row r="359" spans="7:25" ht="18.5" x14ac:dyDescent="0.45">
      <c r="G359" s="26"/>
      <c r="H359" s="26"/>
      <c r="I359" s="26"/>
      <c r="J359" s="26"/>
      <c r="K359" s="26"/>
      <c r="L359" s="26"/>
      <c r="M359" s="26"/>
      <c r="N359" s="26"/>
      <c r="O359" s="26"/>
      <c r="P359" s="26"/>
      <c r="Q359" s="26"/>
      <c r="R359" s="26"/>
      <c r="S359" s="26"/>
      <c r="T359" s="26"/>
      <c r="U359" s="26"/>
      <c r="V359" s="26"/>
      <c r="W359" s="26"/>
      <c r="X359" s="26"/>
      <c r="Y359" s="26"/>
    </row>
    <row r="360" spans="7:25" ht="18.5" x14ac:dyDescent="0.45">
      <c r="G360" s="26"/>
      <c r="H360" s="26"/>
      <c r="I360" s="26"/>
      <c r="J360" s="26"/>
      <c r="K360" s="26"/>
      <c r="L360" s="26"/>
      <c r="M360" s="26"/>
      <c r="N360" s="26"/>
      <c r="O360" s="26"/>
      <c r="P360" s="26"/>
      <c r="Q360" s="26"/>
      <c r="R360" s="26"/>
      <c r="S360" s="26"/>
      <c r="T360" s="26"/>
      <c r="U360" s="26"/>
      <c r="V360" s="26"/>
      <c r="W360" s="26"/>
      <c r="X360" s="26"/>
      <c r="Y360" s="26"/>
    </row>
    <row r="361" spans="7:25" ht="18.5" x14ac:dyDescent="0.45">
      <c r="G361" s="26"/>
      <c r="H361" s="26"/>
      <c r="I361" s="26"/>
      <c r="J361" s="26"/>
      <c r="K361" s="26"/>
      <c r="L361" s="26"/>
      <c r="M361" s="26"/>
      <c r="N361" s="26"/>
      <c r="O361" s="26"/>
      <c r="P361" s="26"/>
      <c r="Q361" s="26"/>
      <c r="R361" s="26"/>
      <c r="S361" s="26"/>
      <c r="T361" s="26"/>
      <c r="U361" s="26"/>
      <c r="V361" s="26"/>
      <c r="W361" s="26"/>
      <c r="X361" s="26"/>
      <c r="Y361" s="26"/>
    </row>
    <row r="362" spans="7:25" ht="18.5" x14ac:dyDescent="0.45">
      <c r="G362" s="26"/>
      <c r="H362" s="26"/>
      <c r="I362" s="26"/>
      <c r="J362" s="26"/>
      <c r="K362" s="26"/>
      <c r="L362" s="26"/>
      <c r="M362" s="26"/>
      <c r="N362" s="26"/>
      <c r="O362" s="26"/>
      <c r="P362" s="26"/>
      <c r="Q362" s="26"/>
      <c r="R362" s="26"/>
      <c r="S362" s="26"/>
      <c r="T362" s="26"/>
      <c r="U362" s="26"/>
      <c r="V362" s="26"/>
      <c r="W362" s="26"/>
      <c r="X362" s="26"/>
      <c r="Y362" s="26"/>
    </row>
    <row r="363" spans="7:25" ht="18.5" x14ac:dyDescent="0.45">
      <c r="G363" s="26"/>
      <c r="H363" s="26"/>
      <c r="I363" s="26"/>
      <c r="J363" s="26"/>
      <c r="K363" s="26"/>
      <c r="L363" s="26"/>
      <c r="M363" s="26"/>
      <c r="N363" s="26"/>
      <c r="O363" s="26"/>
      <c r="P363" s="26"/>
      <c r="Q363" s="26"/>
      <c r="R363" s="26"/>
      <c r="S363" s="26"/>
      <c r="T363" s="26"/>
      <c r="U363" s="26"/>
      <c r="V363" s="26"/>
      <c r="W363" s="26"/>
      <c r="X363" s="26"/>
      <c r="Y363" s="26"/>
    </row>
    <row r="364" spans="7:25" ht="18.5" x14ac:dyDescent="0.45">
      <c r="G364" s="26"/>
      <c r="H364" s="26"/>
      <c r="I364" s="26"/>
      <c r="J364" s="26"/>
      <c r="K364" s="26"/>
      <c r="L364" s="26"/>
      <c r="M364" s="26"/>
      <c r="N364" s="26"/>
      <c r="O364" s="26"/>
      <c r="P364" s="26"/>
      <c r="Q364" s="26"/>
      <c r="R364" s="26"/>
      <c r="S364" s="26"/>
      <c r="T364" s="26"/>
      <c r="U364" s="26"/>
      <c r="V364" s="26"/>
      <c r="W364" s="26"/>
      <c r="X364" s="26"/>
      <c r="Y364" s="26"/>
    </row>
    <row r="365" spans="7:25" ht="18.5" x14ac:dyDescent="0.45">
      <c r="G365" s="26"/>
      <c r="H365" s="26"/>
      <c r="I365" s="26"/>
      <c r="J365" s="26"/>
      <c r="K365" s="26"/>
      <c r="L365" s="26"/>
      <c r="M365" s="26"/>
      <c r="N365" s="26"/>
      <c r="O365" s="26"/>
      <c r="P365" s="26"/>
      <c r="Q365" s="26"/>
      <c r="R365" s="26"/>
      <c r="S365" s="26"/>
      <c r="T365" s="26"/>
      <c r="U365" s="26"/>
      <c r="V365" s="26"/>
      <c r="W365" s="26"/>
      <c r="X365" s="26"/>
      <c r="Y365" s="26"/>
    </row>
    <row r="366" spans="7:25" ht="18.5" x14ac:dyDescent="0.45">
      <c r="G366" s="26"/>
      <c r="H366" s="26"/>
      <c r="I366" s="26"/>
      <c r="J366" s="26"/>
      <c r="K366" s="26"/>
      <c r="L366" s="26"/>
      <c r="M366" s="26"/>
      <c r="N366" s="26"/>
      <c r="O366" s="26"/>
      <c r="P366" s="26"/>
      <c r="Q366" s="26"/>
      <c r="R366" s="26"/>
      <c r="S366" s="26"/>
      <c r="T366" s="26"/>
      <c r="U366" s="26"/>
      <c r="V366" s="26"/>
      <c r="W366" s="26"/>
      <c r="X366" s="26"/>
      <c r="Y366" s="26"/>
    </row>
    <row r="367" spans="7:25" ht="18.5" x14ac:dyDescent="0.45">
      <c r="G367" s="26"/>
      <c r="H367" s="26"/>
      <c r="I367" s="26"/>
      <c r="J367" s="26"/>
      <c r="K367" s="26"/>
      <c r="L367" s="26"/>
      <c r="M367" s="26"/>
      <c r="N367" s="26"/>
      <c r="O367" s="26"/>
      <c r="P367" s="26"/>
      <c r="Q367" s="26"/>
      <c r="R367" s="26"/>
      <c r="S367" s="26"/>
      <c r="T367" s="26"/>
      <c r="U367" s="26"/>
      <c r="V367" s="26"/>
      <c r="W367" s="26"/>
      <c r="X367" s="26"/>
      <c r="Y367" s="26"/>
    </row>
    <row r="368" spans="7:25" ht="18.5" x14ac:dyDescent="0.45">
      <c r="G368" s="26"/>
      <c r="H368" s="26"/>
      <c r="I368" s="26"/>
      <c r="J368" s="26"/>
      <c r="K368" s="26"/>
      <c r="L368" s="26"/>
      <c r="M368" s="26"/>
      <c r="N368" s="26"/>
      <c r="O368" s="26"/>
      <c r="P368" s="26"/>
      <c r="Q368" s="26"/>
      <c r="R368" s="26"/>
      <c r="S368" s="26"/>
      <c r="T368" s="26"/>
      <c r="U368" s="26"/>
      <c r="V368" s="26"/>
      <c r="W368" s="26"/>
      <c r="X368" s="26"/>
      <c r="Y368" s="26"/>
    </row>
    <row r="369" spans="7:25" ht="18.5" x14ac:dyDescent="0.45">
      <c r="G369" s="26"/>
      <c r="H369" s="26"/>
      <c r="I369" s="26"/>
      <c r="J369" s="26"/>
      <c r="K369" s="26"/>
      <c r="L369" s="26"/>
      <c r="M369" s="26"/>
      <c r="N369" s="26"/>
      <c r="O369" s="26"/>
      <c r="P369" s="26"/>
      <c r="Q369" s="26"/>
      <c r="R369" s="26"/>
      <c r="S369" s="26"/>
      <c r="T369" s="26"/>
      <c r="U369" s="26"/>
      <c r="V369" s="26"/>
      <c r="W369" s="26"/>
      <c r="X369" s="26"/>
      <c r="Y369" s="26"/>
    </row>
    <row r="370" spans="7:25" ht="18.5" x14ac:dyDescent="0.45">
      <c r="G370" s="26"/>
      <c r="H370" s="26"/>
      <c r="I370" s="26"/>
      <c r="J370" s="26"/>
      <c r="K370" s="26"/>
      <c r="L370" s="26"/>
      <c r="M370" s="26"/>
      <c r="N370" s="26"/>
      <c r="O370" s="26"/>
      <c r="P370" s="26"/>
      <c r="Q370" s="26"/>
      <c r="R370" s="26"/>
      <c r="S370" s="26"/>
      <c r="T370" s="26"/>
      <c r="U370" s="26"/>
      <c r="V370" s="26"/>
      <c r="W370" s="26"/>
      <c r="X370" s="26"/>
      <c r="Y370" s="26"/>
    </row>
    <row r="371" spans="7:25" ht="18.5" x14ac:dyDescent="0.45">
      <c r="G371" s="26"/>
      <c r="H371" s="26"/>
      <c r="I371" s="26"/>
      <c r="J371" s="26"/>
      <c r="K371" s="26"/>
      <c r="L371" s="26"/>
      <c r="M371" s="26"/>
      <c r="N371" s="26"/>
      <c r="O371" s="26"/>
      <c r="P371" s="26"/>
      <c r="Q371" s="26"/>
      <c r="R371" s="26"/>
      <c r="S371" s="26"/>
      <c r="T371" s="26"/>
      <c r="U371" s="26"/>
      <c r="V371" s="26"/>
      <c r="W371" s="26"/>
      <c r="X371" s="26"/>
      <c r="Y371" s="26"/>
    </row>
    <row r="372" spans="7:25" ht="18.5" x14ac:dyDescent="0.45">
      <c r="G372" s="26"/>
      <c r="H372" s="26"/>
      <c r="I372" s="26"/>
      <c r="J372" s="26"/>
      <c r="K372" s="26"/>
      <c r="L372" s="26"/>
      <c r="M372" s="26"/>
      <c r="N372" s="26"/>
      <c r="O372" s="26"/>
      <c r="P372" s="26"/>
      <c r="Q372" s="26"/>
      <c r="R372" s="26"/>
      <c r="S372" s="26"/>
      <c r="T372" s="26"/>
      <c r="U372" s="26"/>
      <c r="V372" s="26"/>
      <c r="W372" s="26"/>
      <c r="X372" s="26"/>
      <c r="Y372" s="26"/>
    </row>
    <row r="373" spans="7:25" ht="18.5" x14ac:dyDescent="0.45">
      <c r="G373" s="26"/>
      <c r="H373" s="26"/>
      <c r="I373" s="26"/>
      <c r="J373" s="26"/>
      <c r="K373" s="26"/>
      <c r="L373" s="26"/>
      <c r="M373" s="26"/>
      <c r="N373" s="26"/>
      <c r="O373" s="26"/>
      <c r="P373" s="26"/>
      <c r="Q373" s="26"/>
      <c r="R373" s="26"/>
      <c r="S373" s="26"/>
      <c r="T373" s="26"/>
      <c r="U373" s="26"/>
      <c r="V373" s="26"/>
      <c r="W373" s="26"/>
      <c r="X373" s="26"/>
      <c r="Y373" s="26"/>
    </row>
    <row r="374" spans="7:25" ht="18.5" x14ac:dyDescent="0.45">
      <c r="G374" s="26"/>
      <c r="H374" s="26"/>
      <c r="I374" s="26"/>
      <c r="J374" s="26"/>
      <c r="K374" s="26"/>
      <c r="L374" s="26"/>
      <c r="M374" s="26"/>
      <c r="N374" s="26"/>
      <c r="O374" s="26"/>
      <c r="P374" s="26"/>
      <c r="Q374" s="26"/>
      <c r="R374" s="26"/>
      <c r="S374" s="26"/>
      <c r="T374" s="26"/>
      <c r="U374" s="26"/>
      <c r="V374" s="26"/>
      <c r="W374" s="26"/>
      <c r="X374" s="26"/>
      <c r="Y374" s="26"/>
    </row>
    <row r="375" spans="7:25" ht="18.5" x14ac:dyDescent="0.45">
      <c r="G375" s="26"/>
      <c r="H375" s="26"/>
      <c r="I375" s="26"/>
      <c r="J375" s="26"/>
      <c r="K375" s="26"/>
      <c r="L375" s="26"/>
      <c r="M375" s="26"/>
      <c r="N375" s="26"/>
      <c r="O375" s="26"/>
      <c r="P375" s="26"/>
      <c r="Q375" s="26"/>
      <c r="R375" s="26"/>
      <c r="S375" s="26"/>
      <c r="T375" s="26"/>
      <c r="U375" s="26"/>
      <c r="V375" s="26"/>
      <c r="W375" s="26"/>
      <c r="X375" s="26"/>
      <c r="Y375" s="26"/>
    </row>
    <row r="376" spans="7:25" ht="18.5" x14ac:dyDescent="0.45">
      <c r="G376" s="26"/>
      <c r="H376" s="26"/>
      <c r="I376" s="26"/>
      <c r="J376" s="26"/>
      <c r="K376" s="26"/>
      <c r="L376" s="26"/>
      <c r="M376" s="26"/>
      <c r="N376" s="26"/>
      <c r="O376" s="26"/>
      <c r="P376" s="26"/>
      <c r="Q376" s="26"/>
      <c r="R376" s="26"/>
      <c r="S376" s="26"/>
      <c r="T376" s="26"/>
      <c r="U376" s="26"/>
      <c r="V376" s="26"/>
      <c r="W376" s="26"/>
      <c r="X376" s="26"/>
      <c r="Y376" s="26"/>
    </row>
    <row r="377" spans="7:25" ht="18.5" x14ac:dyDescent="0.45">
      <c r="G377" s="26"/>
      <c r="H377" s="26"/>
      <c r="I377" s="26"/>
      <c r="J377" s="26"/>
      <c r="K377" s="26"/>
      <c r="L377" s="26"/>
      <c r="M377" s="26"/>
      <c r="N377" s="26"/>
      <c r="O377" s="26"/>
      <c r="P377" s="26"/>
      <c r="Q377" s="26"/>
      <c r="R377" s="26"/>
      <c r="S377" s="26"/>
      <c r="T377" s="26"/>
      <c r="U377" s="26"/>
      <c r="V377" s="26"/>
      <c r="W377" s="26"/>
      <c r="X377" s="26"/>
      <c r="Y377" s="26"/>
    </row>
    <row r="378" spans="7:25" ht="18.5" x14ac:dyDescent="0.45">
      <c r="G378" s="26"/>
      <c r="H378" s="26"/>
      <c r="I378" s="26"/>
      <c r="J378" s="26"/>
      <c r="K378" s="26"/>
      <c r="L378" s="26"/>
      <c r="M378" s="26"/>
      <c r="N378" s="26"/>
      <c r="O378" s="26"/>
      <c r="P378" s="26"/>
      <c r="Q378" s="26"/>
      <c r="R378" s="26"/>
      <c r="S378" s="26"/>
      <c r="T378" s="26"/>
      <c r="U378" s="26"/>
      <c r="V378" s="26"/>
      <c r="W378" s="26"/>
      <c r="X378" s="26"/>
      <c r="Y378" s="26"/>
    </row>
    <row r="379" spans="7:25" ht="18.5" x14ac:dyDescent="0.45">
      <c r="G379" s="26"/>
      <c r="H379" s="26"/>
      <c r="I379" s="26"/>
      <c r="J379" s="26"/>
      <c r="K379" s="26"/>
      <c r="L379" s="26"/>
      <c r="M379" s="26"/>
      <c r="N379" s="26"/>
      <c r="O379" s="26"/>
      <c r="P379" s="26"/>
      <c r="Q379" s="26"/>
      <c r="R379" s="26"/>
      <c r="S379" s="26"/>
      <c r="T379" s="26"/>
      <c r="U379" s="26"/>
      <c r="V379" s="26"/>
      <c r="W379" s="26"/>
      <c r="X379" s="26"/>
      <c r="Y379" s="26"/>
    </row>
    <row r="380" spans="7:25" ht="18.5" x14ac:dyDescent="0.45">
      <c r="G380" s="26"/>
      <c r="H380" s="26"/>
      <c r="I380" s="26"/>
      <c r="J380" s="26"/>
      <c r="K380" s="26"/>
      <c r="L380" s="26"/>
      <c r="M380" s="26"/>
      <c r="N380" s="26"/>
      <c r="O380" s="26"/>
      <c r="P380" s="26"/>
      <c r="Q380" s="26"/>
      <c r="R380" s="26"/>
      <c r="S380" s="26"/>
      <c r="T380" s="26"/>
      <c r="U380" s="26"/>
      <c r="V380" s="26"/>
      <c r="W380" s="26"/>
      <c r="X380" s="26"/>
      <c r="Y380" s="26"/>
    </row>
    <row r="381" spans="7:25" ht="18.5" x14ac:dyDescent="0.45">
      <c r="G381" s="26"/>
      <c r="H381" s="26"/>
      <c r="I381" s="26"/>
      <c r="J381" s="26"/>
      <c r="K381" s="26"/>
      <c r="L381" s="26"/>
      <c r="M381" s="26"/>
      <c r="N381" s="26"/>
      <c r="O381" s="26"/>
      <c r="P381" s="26"/>
      <c r="Q381" s="26"/>
      <c r="R381" s="26"/>
      <c r="S381" s="26"/>
      <c r="T381" s="26"/>
      <c r="U381" s="26"/>
      <c r="V381" s="26"/>
      <c r="W381" s="26"/>
      <c r="X381" s="26"/>
      <c r="Y381" s="26"/>
    </row>
    <row r="382" spans="7:25" ht="18.5" x14ac:dyDescent="0.45">
      <c r="G382" s="26"/>
      <c r="H382" s="26"/>
      <c r="I382" s="26"/>
      <c r="J382" s="26"/>
      <c r="K382" s="26"/>
      <c r="L382" s="26"/>
      <c r="M382" s="26"/>
      <c r="N382" s="26"/>
      <c r="O382" s="26"/>
      <c r="P382" s="26"/>
      <c r="Q382" s="26"/>
      <c r="R382" s="26"/>
      <c r="S382" s="26"/>
      <c r="T382" s="26"/>
      <c r="U382" s="26"/>
      <c r="V382" s="26"/>
      <c r="W382" s="26"/>
      <c r="X382" s="26"/>
      <c r="Y382" s="26"/>
    </row>
    <row r="383" spans="7:25" ht="18.5" x14ac:dyDescent="0.45">
      <c r="G383" s="26"/>
      <c r="H383" s="26"/>
      <c r="I383" s="26"/>
      <c r="J383" s="26"/>
      <c r="K383" s="26"/>
      <c r="L383" s="26"/>
      <c r="M383" s="26"/>
      <c r="N383" s="26"/>
      <c r="O383" s="26"/>
      <c r="P383" s="26"/>
      <c r="Q383" s="26"/>
      <c r="R383" s="26"/>
      <c r="S383" s="26"/>
      <c r="T383" s="26"/>
      <c r="U383" s="26"/>
      <c r="V383" s="26"/>
      <c r="W383" s="26"/>
      <c r="X383" s="26"/>
      <c r="Y383" s="26"/>
    </row>
    <row r="384" spans="7:25" ht="18.5" x14ac:dyDescent="0.45">
      <c r="G384" s="26"/>
      <c r="H384" s="26"/>
      <c r="I384" s="26"/>
      <c r="J384" s="26"/>
      <c r="K384" s="26"/>
      <c r="L384" s="26"/>
      <c r="M384" s="26"/>
      <c r="N384" s="26"/>
      <c r="O384" s="26"/>
      <c r="P384" s="26"/>
      <c r="Q384" s="26"/>
      <c r="R384" s="26"/>
      <c r="S384" s="26"/>
      <c r="T384" s="26"/>
      <c r="U384" s="26"/>
      <c r="V384" s="26"/>
      <c r="W384" s="26"/>
      <c r="X384" s="26"/>
      <c r="Y384" s="26"/>
    </row>
    <row r="385" spans="7:25" ht="18.5" x14ac:dyDescent="0.45">
      <c r="G385" s="26"/>
      <c r="H385" s="26"/>
      <c r="I385" s="26"/>
      <c r="J385" s="26"/>
      <c r="K385" s="26"/>
      <c r="L385" s="26"/>
      <c r="M385" s="26"/>
      <c r="N385" s="26"/>
      <c r="O385" s="26"/>
      <c r="P385" s="26"/>
      <c r="Q385" s="26"/>
      <c r="R385" s="26"/>
      <c r="S385" s="26"/>
      <c r="T385" s="26"/>
      <c r="U385" s="26"/>
      <c r="V385" s="26"/>
      <c r="W385" s="26"/>
      <c r="X385" s="26"/>
      <c r="Y385" s="26"/>
    </row>
    <row r="386" spans="7:25" ht="18.5" x14ac:dyDescent="0.45">
      <c r="G386" s="26"/>
      <c r="H386" s="26"/>
      <c r="I386" s="26"/>
      <c r="J386" s="26"/>
      <c r="K386" s="26"/>
      <c r="L386" s="26"/>
      <c r="M386" s="26"/>
      <c r="N386" s="26"/>
      <c r="O386" s="26"/>
      <c r="P386" s="26"/>
      <c r="Q386" s="26"/>
      <c r="R386" s="26"/>
      <c r="S386" s="26"/>
      <c r="T386" s="26"/>
      <c r="U386" s="26"/>
      <c r="V386" s="26"/>
      <c r="W386" s="26"/>
      <c r="X386" s="26"/>
      <c r="Y386" s="26"/>
    </row>
    <row r="387" spans="7:25" ht="18.5" x14ac:dyDescent="0.45">
      <c r="G387" s="26"/>
      <c r="H387" s="26"/>
      <c r="I387" s="26"/>
      <c r="J387" s="26"/>
      <c r="K387" s="26"/>
      <c r="L387" s="26"/>
      <c r="M387" s="26"/>
      <c r="N387" s="26"/>
      <c r="O387" s="26"/>
      <c r="P387" s="26"/>
      <c r="Q387" s="26"/>
      <c r="R387" s="26"/>
      <c r="S387" s="26"/>
      <c r="T387" s="26"/>
      <c r="U387" s="26"/>
      <c r="V387" s="26"/>
      <c r="W387" s="26"/>
      <c r="X387" s="26"/>
      <c r="Y387" s="26"/>
    </row>
    <row r="388" spans="7:25" ht="18.5" x14ac:dyDescent="0.45">
      <c r="G388" s="26"/>
      <c r="H388" s="26"/>
      <c r="I388" s="26"/>
      <c r="J388" s="26"/>
      <c r="K388" s="26"/>
      <c r="L388" s="26"/>
      <c r="M388" s="26"/>
      <c r="N388" s="26"/>
      <c r="O388" s="26"/>
      <c r="P388" s="26"/>
      <c r="Q388" s="26"/>
      <c r="R388" s="26"/>
      <c r="S388" s="26"/>
      <c r="T388" s="26"/>
      <c r="U388" s="26"/>
      <c r="V388" s="26"/>
      <c r="W388" s="26"/>
      <c r="X388" s="26"/>
      <c r="Y388" s="26"/>
    </row>
    <row r="389" spans="7:25" ht="18.5" x14ac:dyDescent="0.45">
      <c r="G389" s="26"/>
      <c r="H389" s="26"/>
      <c r="I389" s="26"/>
      <c r="J389" s="26"/>
      <c r="K389" s="26"/>
      <c r="L389" s="26"/>
      <c r="M389" s="26"/>
      <c r="N389" s="26"/>
      <c r="O389" s="26"/>
      <c r="P389" s="26"/>
      <c r="Q389" s="26"/>
      <c r="R389" s="26"/>
      <c r="S389" s="26"/>
      <c r="T389" s="26"/>
      <c r="U389" s="26"/>
      <c r="V389" s="26"/>
      <c r="W389" s="26"/>
      <c r="X389" s="26"/>
      <c r="Y389" s="26"/>
    </row>
    <row r="390" spans="7:25" ht="18.5" x14ac:dyDescent="0.45">
      <c r="G390" s="26"/>
      <c r="H390" s="26"/>
      <c r="I390" s="26"/>
      <c r="J390" s="26"/>
      <c r="K390" s="26"/>
      <c r="L390" s="26"/>
      <c r="M390" s="26"/>
      <c r="N390" s="26"/>
      <c r="O390" s="26"/>
      <c r="P390" s="26"/>
      <c r="Q390" s="26"/>
      <c r="R390" s="26"/>
      <c r="S390" s="26"/>
      <c r="T390" s="26"/>
      <c r="U390" s="26"/>
      <c r="V390" s="26"/>
      <c r="W390" s="26"/>
      <c r="X390" s="26"/>
      <c r="Y390" s="26"/>
    </row>
    <row r="391" spans="7:25" ht="18.5" x14ac:dyDescent="0.45">
      <c r="G391" s="26"/>
      <c r="H391" s="26"/>
      <c r="I391" s="26"/>
      <c r="J391" s="26"/>
      <c r="K391" s="26"/>
      <c r="L391" s="26"/>
      <c r="M391" s="26"/>
      <c r="N391" s="26"/>
      <c r="O391" s="26"/>
      <c r="P391" s="26"/>
      <c r="Q391" s="26"/>
      <c r="R391" s="26"/>
      <c r="S391" s="26"/>
      <c r="T391" s="26"/>
      <c r="U391" s="26"/>
      <c r="V391" s="26"/>
      <c r="W391" s="26"/>
      <c r="X391" s="26"/>
      <c r="Y391" s="26"/>
    </row>
    <row r="392" spans="7:25" ht="18.5" x14ac:dyDescent="0.45">
      <c r="G392" s="26"/>
      <c r="H392" s="26"/>
      <c r="I392" s="26"/>
      <c r="J392" s="26"/>
      <c r="K392" s="26"/>
      <c r="L392" s="26"/>
      <c r="M392" s="26"/>
      <c r="N392" s="26"/>
      <c r="O392" s="26"/>
      <c r="P392" s="26"/>
      <c r="Q392" s="26"/>
      <c r="R392" s="26"/>
      <c r="S392" s="26"/>
      <c r="T392" s="26"/>
      <c r="U392" s="26"/>
      <c r="V392" s="26"/>
      <c r="W392" s="26"/>
      <c r="X392" s="26"/>
      <c r="Y392" s="26"/>
    </row>
    <row r="393" spans="7:25" ht="18.5" x14ac:dyDescent="0.45">
      <c r="G393" s="26"/>
      <c r="H393" s="26"/>
      <c r="I393" s="26"/>
      <c r="J393" s="26"/>
      <c r="K393" s="26"/>
      <c r="L393" s="26"/>
      <c r="M393" s="26"/>
      <c r="N393" s="26"/>
      <c r="O393" s="26"/>
      <c r="P393" s="26"/>
      <c r="Q393" s="26"/>
      <c r="R393" s="26"/>
      <c r="S393" s="26"/>
      <c r="T393" s="26"/>
      <c r="U393" s="26"/>
      <c r="V393" s="26"/>
      <c r="W393" s="26"/>
      <c r="X393" s="26"/>
      <c r="Y393" s="26"/>
    </row>
    <row r="394" spans="7:25" ht="18.5" x14ac:dyDescent="0.45">
      <c r="G394" s="26"/>
      <c r="H394" s="26"/>
      <c r="I394" s="26"/>
      <c r="J394" s="26"/>
      <c r="K394" s="26"/>
      <c r="L394" s="26"/>
      <c r="M394" s="26"/>
      <c r="N394" s="26"/>
      <c r="O394" s="26"/>
      <c r="P394" s="26"/>
      <c r="Q394" s="26"/>
      <c r="R394" s="26"/>
      <c r="S394" s="26"/>
      <c r="T394" s="26"/>
      <c r="U394" s="26"/>
      <c r="V394" s="26"/>
      <c r="W394" s="26"/>
      <c r="X394" s="26"/>
      <c r="Y394" s="26"/>
    </row>
    <row r="395" spans="7:25" ht="18.5" x14ac:dyDescent="0.45">
      <c r="G395" s="26"/>
      <c r="H395" s="26"/>
      <c r="I395" s="26"/>
      <c r="J395" s="26"/>
      <c r="K395" s="26"/>
      <c r="L395" s="26"/>
      <c r="M395" s="26"/>
      <c r="N395" s="26"/>
      <c r="O395" s="26"/>
      <c r="P395" s="26"/>
      <c r="Q395" s="26"/>
      <c r="R395" s="26"/>
      <c r="S395" s="26"/>
      <c r="T395" s="26"/>
      <c r="U395" s="26"/>
      <c r="V395" s="26"/>
      <c r="W395" s="26"/>
      <c r="X395" s="26"/>
      <c r="Y395" s="26"/>
    </row>
    <row r="396" spans="7:25" ht="18.5" x14ac:dyDescent="0.45">
      <c r="G396" s="26"/>
      <c r="H396" s="26"/>
      <c r="I396" s="26"/>
      <c r="J396" s="26"/>
      <c r="K396" s="26"/>
      <c r="L396" s="26"/>
      <c r="M396" s="26"/>
      <c r="N396" s="26"/>
      <c r="O396" s="26"/>
      <c r="P396" s="26"/>
      <c r="Q396" s="26"/>
      <c r="R396" s="26"/>
      <c r="S396" s="26"/>
      <c r="T396" s="26"/>
      <c r="U396" s="26"/>
      <c r="V396" s="26"/>
      <c r="W396" s="26"/>
      <c r="X396" s="26"/>
      <c r="Y396" s="26"/>
    </row>
    <row r="397" spans="7:25" ht="18.5" x14ac:dyDescent="0.45">
      <c r="G397" s="26"/>
      <c r="H397" s="26"/>
      <c r="I397" s="26"/>
      <c r="J397" s="26"/>
      <c r="K397" s="26"/>
      <c r="L397" s="26"/>
      <c r="M397" s="26"/>
      <c r="N397" s="26"/>
      <c r="O397" s="26"/>
      <c r="P397" s="26"/>
      <c r="Q397" s="26"/>
      <c r="R397" s="26"/>
      <c r="S397" s="26"/>
      <c r="T397" s="26"/>
      <c r="U397" s="26"/>
      <c r="V397" s="26"/>
      <c r="W397" s="26"/>
      <c r="X397" s="26"/>
      <c r="Y397" s="26"/>
    </row>
    <row r="398" spans="7:25" ht="18.5" x14ac:dyDescent="0.45">
      <c r="G398" s="26"/>
      <c r="H398" s="26"/>
      <c r="I398" s="26"/>
      <c r="J398" s="26"/>
      <c r="K398" s="26"/>
      <c r="L398" s="26"/>
      <c r="M398" s="26"/>
      <c r="N398" s="26"/>
      <c r="O398" s="26"/>
      <c r="P398" s="26"/>
      <c r="Q398" s="26"/>
      <c r="R398" s="26"/>
      <c r="S398" s="26"/>
      <c r="T398" s="26"/>
      <c r="U398" s="26"/>
      <c r="V398" s="26"/>
      <c r="W398" s="26"/>
      <c r="X398" s="26"/>
      <c r="Y398" s="26"/>
    </row>
    <row r="399" spans="7:25" ht="18.5" x14ac:dyDescent="0.45">
      <c r="G399" s="26"/>
      <c r="H399" s="26"/>
      <c r="I399" s="26"/>
      <c r="J399" s="26"/>
      <c r="K399" s="26"/>
      <c r="L399" s="26"/>
      <c r="M399" s="26"/>
      <c r="N399" s="26"/>
      <c r="O399" s="26"/>
      <c r="P399" s="26"/>
      <c r="Q399" s="26"/>
      <c r="R399" s="26"/>
      <c r="S399" s="26"/>
      <c r="T399" s="26"/>
      <c r="U399" s="26"/>
      <c r="V399" s="26"/>
      <c r="W399" s="26"/>
      <c r="X399" s="26"/>
      <c r="Y399" s="26"/>
    </row>
    <row r="400" spans="7:25" ht="18.5" x14ac:dyDescent="0.45">
      <c r="G400" s="26"/>
      <c r="H400" s="26"/>
      <c r="I400" s="26"/>
      <c r="J400" s="26"/>
      <c r="K400" s="26"/>
      <c r="L400" s="26"/>
      <c r="M400" s="26"/>
      <c r="N400" s="26"/>
      <c r="O400" s="26"/>
      <c r="P400" s="26"/>
      <c r="Q400" s="26"/>
      <c r="R400" s="26"/>
      <c r="S400" s="26"/>
      <c r="T400" s="26"/>
      <c r="U400" s="26"/>
      <c r="V400" s="26"/>
      <c r="W400" s="26"/>
      <c r="X400" s="26"/>
      <c r="Y400" s="26"/>
    </row>
    <row r="401" spans="7:25" ht="18.5" x14ac:dyDescent="0.45">
      <c r="G401" s="26"/>
      <c r="H401" s="26"/>
      <c r="I401" s="26"/>
      <c r="J401" s="26"/>
      <c r="K401" s="26"/>
      <c r="L401" s="26"/>
      <c r="M401" s="26"/>
      <c r="N401" s="26"/>
      <c r="O401" s="26"/>
      <c r="P401" s="26"/>
      <c r="Q401" s="26"/>
      <c r="R401" s="26"/>
      <c r="S401" s="26"/>
      <c r="T401" s="26"/>
      <c r="U401" s="26"/>
      <c r="V401" s="26"/>
      <c r="W401" s="26"/>
      <c r="X401" s="26"/>
      <c r="Y401" s="26"/>
    </row>
    <row r="402" spans="7:25" ht="18.5" x14ac:dyDescent="0.45">
      <c r="G402" s="26"/>
      <c r="H402" s="26"/>
      <c r="I402" s="26"/>
      <c r="J402" s="26"/>
      <c r="K402" s="26"/>
      <c r="L402" s="26"/>
      <c r="M402" s="26"/>
      <c r="N402" s="26"/>
      <c r="O402" s="26"/>
      <c r="P402" s="26"/>
      <c r="Q402" s="26"/>
      <c r="R402" s="26"/>
      <c r="S402" s="26"/>
      <c r="T402" s="26"/>
      <c r="U402" s="26"/>
      <c r="V402" s="26"/>
      <c r="W402" s="26"/>
      <c r="X402" s="26"/>
      <c r="Y402" s="26"/>
    </row>
    <row r="403" spans="7:25" ht="18.5" x14ac:dyDescent="0.45">
      <c r="G403" s="26"/>
      <c r="H403" s="26"/>
      <c r="I403" s="26"/>
      <c r="J403" s="26"/>
      <c r="K403" s="26"/>
      <c r="L403" s="26"/>
      <c r="M403" s="26"/>
      <c r="N403" s="26"/>
      <c r="O403" s="26"/>
      <c r="P403" s="26"/>
      <c r="Q403" s="26"/>
      <c r="R403" s="26"/>
      <c r="S403" s="26"/>
      <c r="T403" s="26"/>
      <c r="U403" s="26"/>
      <c r="V403" s="26"/>
      <c r="W403" s="26"/>
      <c r="X403" s="26"/>
      <c r="Y403" s="26"/>
    </row>
    <row r="404" spans="7:25" ht="18.5" x14ac:dyDescent="0.45">
      <c r="G404" s="26"/>
      <c r="H404" s="26"/>
      <c r="I404" s="26"/>
      <c r="J404" s="26"/>
      <c r="K404" s="26"/>
      <c r="L404" s="26"/>
      <c r="M404" s="26"/>
      <c r="N404" s="26"/>
      <c r="O404" s="26"/>
      <c r="P404" s="26"/>
      <c r="Q404" s="26"/>
      <c r="R404" s="26"/>
      <c r="S404" s="26"/>
      <c r="T404" s="26"/>
      <c r="U404" s="26"/>
      <c r="V404" s="26"/>
      <c r="W404" s="26"/>
      <c r="X404" s="26"/>
      <c r="Y404" s="26"/>
    </row>
    <row r="405" spans="7:25" ht="18.5" x14ac:dyDescent="0.45">
      <c r="G405" s="26"/>
      <c r="H405" s="26"/>
      <c r="I405" s="26"/>
      <c r="J405" s="26"/>
      <c r="K405" s="26"/>
      <c r="L405" s="26"/>
      <c r="M405" s="26"/>
      <c r="N405" s="26"/>
      <c r="O405" s="26"/>
      <c r="P405" s="26"/>
      <c r="Q405" s="26"/>
      <c r="R405" s="26"/>
      <c r="S405" s="26"/>
      <c r="T405" s="26"/>
      <c r="U405" s="26"/>
      <c r="V405" s="26"/>
      <c r="W405" s="26"/>
      <c r="X405" s="26"/>
      <c r="Y405" s="26"/>
    </row>
    <row r="406" spans="7:25" ht="18.5" x14ac:dyDescent="0.45">
      <c r="G406" s="26"/>
      <c r="H406" s="26"/>
      <c r="I406" s="26"/>
      <c r="J406" s="26"/>
      <c r="K406" s="26"/>
      <c r="L406" s="26"/>
      <c r="M406" s="26"/>
      <c r="N406" s="26"/>
      <c r="O406" s="26"/>
      <c r="P406" s="26"/>
      <c r="Q406" s="26"/>
      <c r="R406" s="26"/>
      <c r="S406" s="26"/>
      <c r="T406" s="26"/>
      <c r="U406" s="26"/>
      <c r="V406" s="26"/>
      <c r="W406" s="26"/>
      <c r="X406" s="26"/>
      <c r="Y406" s="26"/>
    </row>
    <row r="407" spans="7:25" ht="18.5" x14ac:dyDescent="0.45">
      <c r="G407" s="26"/>
      <c r="H407" s="26"/>
      <c r="I407" s="26"/>
      <c r="J407" s="26"/>
      <c r="K407" s="26"/>
      <c r="L407" s="26"/>
      <c r="M407" s="26"/>
      <c r="N407" s="26"/>
      <c r="O407" s="26"/>
      <c r="P407" s="26"/>
      <c r="Q407" s="26"/>
      <c r="R407" s="26"/>
      <c r="S407" s="26"/>
      <c r="T407" s="26"/>
      <c r="U407" s="26"/>
      <c r="V407" s="26"/>
      <c r="W407" s="26"/>
      <c r="X407" s="26"/>
      <c r="Y407" s="26"/>
    </row>
    <row r="408" spans="7:25" ht="18.5" x14ac:dyDescent="0.45">
      <c r="G408" s="26"/>
      <c r="H408" s="26"/>
      <c r="I408" s="26"/>
      <c r="J408" s="26"/>
      <c r="K408" s="26"/>
      <c r="L408" s="26"/>
      <c r="M408" s="26"/>
      <c r="N408" s="26"/>
      <c r="O408" s="26"/>
      <c r="P408" s="26"/>
      <c r="Q408" s="26"/>
      <c r="R408" s="26"/>
      <c r="S408" s="26"/>
      <c r="T408" s="26"/>
      <c r="U408" s="26"/>
      <c r="V408" s="26"/>
      <c r="W408" s="26"/>
      <c r="X408" s="26"/>
      <c r="Y408" s="26"/>
    </row>
    <row r="409" spans="7:25" ht="18.5" x14ac:dyDescent="0.45">
      <c r="G409" s="26"/>
      <c r="H409" s="26"/>
      <c r="I409" s="26"/>
      <c r="J409" s="26"/>
      <c r="K409" s="26"/>
      <c r="L409" s="26"/>
      <c r="M409" s="26"/>
      <c r="N409" s="26"/>
      <c r="O409" s="26"/>
      <c r="P409" s="26"/>
      <c r="Q409" s="26"/>
      <c r="R409" s="26"/>
      <c r="S409" s="26"/>
      <c r="T409" s="26"/>
      <c r="U409" s="26"/>
      <c r="V409" s="26"/>
      <c r="W409" s="26"/>
      <c r="X409" s="26"/>
      <c r="Y409" s="26"/>
    </row>
    <row r="410" spans="7:25" ht="18.5" x14ac:dyDescent="0.45">
      <c r="G410" s="26"/>
      <c r="H410" s="26"/>
      <c r="I410" s="26"/>
      <c r="J410" s="26"/>
      <c r="K410" s="26"/>
      <c r="L410" s="26"/>
      <c r="M410" s="26"/>
      <c r="N410" s="26"/>
      <c r="O410" s="26"/>
      <c r="P410" s="26"/>
      <c r="Q410" s="26"/>
      <c r="R410" s="26"/>
      <c r="S410" s="26"/>
      <c r="T410" s="26"/>
      <c r="U410" s="26"/>
      <c r="V410" s="26"/>
      <c r="W410" s="26"/>
      <c r="X410" s="26"/>
      <c r="Y410" s="26"/>
    </row>
    <row r="411" spans="7:25" ht="18.5" x14ac:dyDescent="0.45">
      <c r="G411" s="26"/>
      <c r="H411" s="26"/>
      <c r="I411" s="26"/>
      <c r="J411" s="26"/>
      <c r="K411" s="26"/>
      <c r="L411" s="26"/>
      <c r="M411" s="26"/>
      <c r="N411" s="26"/>
      <c r="O411" s="26"/>
      <c r="P411" s="26"/>
      <c r="Q411" s="26"/>
      <c r="R411" s="26"/>
      <c r="S411" s="26"/>
      <c r="T411" s="26"/>
      <c r="U411" s="26"/>
      <c r="V411" s="26"/>
      <c r="W411" s="26"/>
      <c r="X411" s="26"/>
      <c r="Y411" s="26"/>
    </row>
    <row r="412" spans="7:25" ht="18.5" x14ac:dyDescent="0.45">
      <c r="G412" s="26"/>
      <c r="H412" s="26"/>
      <c r="I412" s="26"/>
      <c r="J412" s="26"/>
      <c r="K412" s="26"/>
      <c r="L412" s="26"/>
      <c r="M412" s="26"/>
      <c r="N412" s="26"/>
      <c r="O412" s="26"/>
      <c r="P412" s="26"/>
      <c r="Q412" s="26"/>
      <c r="R412" s="26"/>
      <c r="S412" s="26"/>
      <c r="T412" s="26"/>
      <c r="U412" s="26"/>
      <c r="V412" s="26"/>
      <c r="W412" s="26"/>
      <c r="X412" s="26"/>
      <c r="Y412" s="26"/>
    </row>
    <row r="413" spans="7:25" ht="18.5" x14ac:dyDescent="0.45">
      <c r="G413" s="26"/>
      <c r="H413" s="26"/>
      <c r="I413" s="26"/>
      <c r="J413" s="26"/>
      <c r="K413" s="26"/>
      <c r="L413" s="26"/>
      <c r="M413" s="26"/>
      <c r="N413" s="26"/>
      <c r="O413" s="26"/>
      <c r="P413" s="26"/>
      <c r="Q413" s="26"/>
      <c r="R413" s="26"/>
      <c r="S413" s="26"/>
      <c r="T413" s="26"/>
      <c r="U413" s="26"/>
      <c r="V413" s="26"/>
      <c r="W413" s="26"/>
      <c r="X413" s="26"/>
      <c r="Y413" s="26"/>
    </row>
    <row r="414" spans="7:25" ht="18.5" x14ac:dyDescent="0.45">
      <c r="G414" s="26"/>
      <c r="H414" s="26"/>
      <c r="I414" s="26"/>
      <c r="J414" s="26"/>
      <c r="K414" s="26"/>
      <c r="L414" s="26"/>
      <c r="M414" s="26"/>
      <c r="N414" s="26"/>
      <c r="O414" s="26"/>
      <c r="P414" s="26"/>
      <c r="Q414" s="26"/>
      <c r="R414" s="26"/>
      <c r="S414" s="26"/>
      <c r="T414" s="26"/>
      <c r="U414" s="26"/>
      <c r="V414" s="26"/>
      <c r="W414" s="26"/>
      <c r="X414" s="26"/>
      <c r="Y414" s="26"/>
    </row>
    <row r="415" spans="7:25" ht="18.5" x14ac:dyDescent="0.45">
      <c r="G415" s="26"/>
      <c r="H415" s="26"/>
      <c r="I415" s="26"/>
      <c r="J415" s="26"/>
      <c r="K415" s="26"/>
      <c r="L415" s="26"/>
      <c r="M415" s="26"/>
      <c r="N415" s="26"/>
      <c r="O415" s="26"/>
      <c r="P415" s="26"/>
      <c r="Q415" s="26"/>
      <c r="R415" s="26"/>
      <c r="S415" s="26"/>
      <c r="T415" s="26"/>
      <c r="U415" s="26"/>
      <c r="V415" s="26"/>
      <c r="W415" s="26"/>
      <c r="X415" s="26"/>
      <c r="Y415" s="26"/>
    </row>
    <row r="416" spans="7:25" ht="18.5" x14ac:dyDescent="0.45">
      <c r="G416" s="26"/>
      <c r="H416" s="26"/>
      <c r="I416" s="26"/>
      <c r="J416" s="26"/>
      <c r="K416" s="26"/>
      <c r="L416" s="26"/>
      <c r="M416" s="26"/>
      <c r="N416" s="26"/>
      <c r="O416" s="26"/>
      <c r="P416" s="26"/>
      <c r="Q416" s="26"/>
      <c r="R416" s="26"/>
      <c r="S416" s="26"/>
      <c r="T416" s="26"/>
      <c r="U416" s="26"/>
      <c r="V416" s="26"/>
      <c r="W416" s="26"/>
      <c r="X416" s="26"/>
      <c r="Y416" s="26"/>
    </row>
    <row r="417" spans="7:25" ht="18.5" x14ac:dyDescent="0.45">
      <c r="G417" s="26"/>
      <c r="H417" s="26"/>
      <c r="I417" s="26"/>
      <c r="J417" s="26"/>
      <c r="K417" s="26"/>
      <c r="L417" s="26"/>
      <c r="M417" s="26"/>
      <c r="N417" s="26"/>
      <c r="O417" s="26"/>
      <c r="P417" s="26"/>
      <c r="Q417" s="26"/>
      <c r="R417" s="26"/>
      <c r="S417" s="26"/>
      <c r="T417" s="26"/>
      <c r="U417" s="26"/>
      <c r="V417" s="26"/>
      <c r="W417" s="26"/>
      <c r="X417" s="26"/>
      <c r="Y417" s="26"/>
    </row>
    <row r="418" spans="7:25" ht="18.5" x14ac:dyDescent="0.45">
      <c r="G418" s="26"/>
      <c r="H418" s="26"/>
      <c r="I418" s="26"/>
      <c r="J418" s="26"/>
      <c r="K418" s="26"/>
      <c r="L418" s="26"/>
      <c r="M418" s="26"/>
      <c r="N418" s="26"/>
      <c r="O418" s="26"/>
      <c r="P418" s="26"/>
      <c r="Q418" s="26"/>
      <c r="R418" s="26"/>
      <c r="S418" s="26"/>
      <c r="T418" s="26"/>
      <c r="U418" s="26"/>
      <c r="V418" s="26"/>
      <c r="W418" s="26"/>
      <c r="X418" s="26"/>
      <c r="Y418" s="26"/>
    </row>
    <row r="419" spans="7:25" ht="18.5" x14ac:dyDescent="0.45">
      <c r="G419" s="26"/>
      <c r="H419" s="26"/>
      <c r="I419" s="26"/>
      <c r="J419" s="26"/>
      <c r="K419" s="26"/>
      <c r="L419" s="26"/>
      <c r="M419" s="26"/>
      <c r="N419" s="26"/>
      <c r="O419" s="26"/>
      <c r="P419" s="26"/>
      <c r="Q419" s="26"/>
      <c r="R419" s="26"/>
      <c r="S419" s="26"/>
      <c r="T419" s="26"/>
      <c r="U419" s="26"/>
      <c r="V419" s="26"/>
      <c r="W419" s="26"/>
      <c r="X419" s="26"/>
      <c r="Y419" s="26"/>
    </row>
    <row r="420" spans="7:25" ht="18.5" x14ac:dyDescent="0.45">
      <c r="G420" s="26"/>
      <c r="H420" s="26"/>
      <c r="I420" s="26"/>
      <c r="J420" s="26"/>
      <c r="K420" s="26"/>
      <c r="L420" s="26"/>
      <c r="M420" s="26"/>
      <c r="N420" s="26"/>
      <c r="O420" s="26"/>
      <c r="P420" s="26"/>
      <c r="Q420" s="26"/>
      <c r="R420" s="26"/>
      <c r="S420" s="26"/>
      <c r="T420" s="26"/>
      <c r="U420" s="26"/>
      <c r="V420" s="26"/>
      <c r="W420" s="26"/>
      <c r="X420" s="26"/>
      <c r="Y420" s="26"/>
    </row>
    <row r="421" spans="7:25" ht="18.5" x14ac:dyDescent="0.45">
      <c r="G421" s="26"/>
      <c r="H421" s="26"/>
      <c r="I421" s="26"/>
      <c r="J421" s="26"/>
      <c r="K421" s="26"/>
      <c r="L421" s="26"/>
      <c r="M421" s="26"/>
      <c r="N421" s="26"/>
      <c r="O421" s="26"/>
      <c r="P421" s="26"/>
      <c r="Q421" s="26"/>
      <c r="R421" s="26"/>
      <c r="S421" s="26"/>
      <c r="T421" s="26"/>
      <c r="U421" s="26"/>
      <c r="V421" s="26"/>
      <c r="W421" s="26"/>
      <c r="X421" s="26"/>
      <c r="Y421" s="26"/>
    </row>
    <row r="422" spans="7:25" ht="18.5" x14ac:dyDescent="0.45">
      <c r="G422" s="26"/>
      <c r="H422" s="26"/>
      <c r="I422" s="26"/>
      <c r="J422" s="26"/>
      <c r="K422" s="26"/>
      <c r="L422" s="26"/>
      <c r="M422" s="26"/>
      <c r="N422" s="26"/>
      <c r="O422" s="26"/>
      <c r="P422" s="26"/>
      <c r="Q422" s="26"/>
      <c r="R422" s="26"/>
      <c r="S422" s="26"/>
      <c r="T422" s="26"/>
      <c r="U422" s="26"/>
      <c r="V422" s="26"/>
      <c r="W422" s="26"/>
      <c r="X422" s="26"/>
      <c r="Y422" s="26"/>
    </row>
    <row r="423" spans="7:25" ht="18.5" x14ac:dyDescent="0.45">
      <c r="G423" s="26"/>
      <c r="H423" s="26"/>
      <c r="I423" s="26"/>
      <c r="J423" s="26"/>
      <c r="K423" s="26"/>
      <c r="L423" s="26"/>
      <c r="M423" s="26"/>
      <c r="N423" s="26"/>
      <c r="O423" s="26"/>
      <c r="P423" s="26"/>
      <c r="Q423" s="26"/>
      <c r="R423" s="26"/>
      <c r="S423" s="26"/>
      <c r="T423" s="26"/>
      <c r="U423" s="26"/>
      <c r="V423" s="26"/>
      <c r="W423" s="26"/>
      <c r="X423" s="26"/>
      <c r="Y423" s="26"/>
    </row>
    <row r="424" spans="7:25" ht="18.5" x14ac:dyDescent="0.45">
      <c r="G424" s="26"/>
      <c r="H424" s="26"/>
      <c r="I424" s="26"/>
      <c r="J424" s="26"/>
      <c r="K424" s="26"/>
      <c r="L424" s="26"/>
      <c r="M424" s="26"/>
      <c r="N424" s="26"/>
      <c r="O424" s="26"/>
      <c r="P424" s="26"/>
      <c r="Q424" s="26"/>
      <c r="R424" s="26"/>
      <c r="S424" s="26"/>
      <c r="T424" s="26"/>
      <c r="U424" s="26"/>
      <c r="V424" s="26"/>
      <c r="W424" s="26"/>
      <c r="X424" s="26"/>
      <c r="Y424" s="26"/>
    </row>
    <row r="425" spans="7:25" ht="18.5" x14ac:dyDescent="0.45">
      <c r="G425" s="26"/>
      <c r="H425" s="26"/>
      <c r="I425" s="26"/>
      <c r="J425" s="26"/>
      <c r="K425" s="26"/>
      <c r="L425" s="26"/>
      <c r="M425" s="26"/>
      <c r="N425" s="26"/>
      <c r="O425" s="26"/>
      <c r="P425" s="26"/>
      <c r="Q425" s="26"/>
      <c r="R425" s="26"/>
      <c r="S425" s="26"/>
      <c r="T425" s="26"/>
      <c r="U425" s="26"/>
      <c r="V425" s="26"/>
      <c r="W425" s="26"/>
      <c r="X425" s="26"/>
      <c r="Y425" s="26"/>
    </row>
    <row r="426" spans="7:25" ht="18.5" x14ac:dyDescent="0.45">
      <c r="G426" s="26"/>
      <c r="H426" s="26"/>
      <c r="I426" s="26"/>
      <c r="J426" s="26"/>
      <c r="K426" s="26"/>
      <c r="L426" s="26"/>
      <c r="M426" s="26"/>
      <c r="N426" s="26"/>
      <c r="O426" s="26"/>
      <c r="P426" s="26"/>
      <c r="Q426" s="26"/>
      <c r="R426" s="26"/>
      <c r="S426" s="26"/>
      <c r="T426" s="26"/>
      <c r="U426" s="26"/>
      <c r="V426" s="26"/>
      <c r="W426" s="26"/>
      <c r="X426" s="26"/>
      <c r="Y426" s="26"/>
    </row>
    <row r="427" spans="7:25" ht="18.5" x14ac:dyDescent="0.45">
      <c r="G427" s="26"/>
      <c r="H427" s="26"/>
      <c r="I427" s="26"/>
      <c r="J427" s="26"/>
      <c r="K427" s="26"/>
      <c r="L427" s="26"/>
      <c r="M427" s="26"/>
      <c r="N427" s="26"/>
      <c r="O427" s="26"/>
      <c r="P427" s="26"/>
      <c r="Q427" s="26"/>
      <c r="R427" s="26"/>
      <c r="S427" s="26"/>
      <c r="T427" s="26"/>
      <c r="U427" s="26"/>
      <c r="V427" s="26"/>
      <c r="W427" s="26"/>
      <c r="X427" s="26"/>
      <c r="Y427" s="26"/>
    </row>
    <row r="428" spans="7:25" ht="18.5" x14ac:dyDescent="0.45">
      <c r="G428" s="26"/>
      <c r="H428" s="26"/>
      <c r="I428" s="26"/>
      <c r="J428" s="26"/>
      <c r="K428" s="26"/>
      <c r="L428" s="26"/>
      <c r="M428" s="26"/>
      <c r="N428" s="26"/>
      <c r="O428" s="26"/>
      <c r="P428" s="26"/>
      <c r="Q428" s="26"/>
      <c r="R428" s="26"/>
      <c r="S428" s="26"/>
      <c r="T428" s="26"/>
      <c r="U428" s="26"/>
      <c r="V428" s="26"/>
      <c r="W428" s="26"/>
      <c r="X428" s="26"/>
      <c r="Y428" s="26"/>
    </row>
    <row r="429" spans="7:25" ht="18.5" x14ac:dyDescent="0.45">
      <c r="G429" s="26"/>
      <c r="H429" s="26"/>
      <c r="I429" s="26"/>
      <c r="J429" s="26"/>
      <c r="K429" s="26"/>
      <c r="L429" s="26"/>
      <c r="M429" s="26"/>
      <c r="N429" s="26"/>
      <c r="O429" s="26"/>
      <c r="P429" s="26"/>
      <c r="Q429" s="26"/>
      <c r="R429" s="26"/>
      <c r="S429" s="26"/>
      <c r="T429" s="26"/>
      <c r="U429" s="26"/>
      <c r="V429" s="26"/>
      <c r="W429" s="26"/>
      <c r="X429" s="26"/>
      <c r="Y429" s="26"/>
    </row>
    <row r="430" spans="7:25" ht="18.5" x14ac:dyDescent="0.45">
      <c r="G430" s="26"/>
      <c r="H430" s="26"/>
      <c r="I430" s="26"/>
      <c r="J430" s="26"/>
      <c r="K430" s="26"/>
      <c r="L430" s="26"/>
      <c r="M430" s="26"/>
      <c r="N430" s="26"/>
      <c r="O430" s="26"/>
      <c r="P430" s="26"/>
      <c r="Q430" s="26"/>
      <c r="R430" s="26"/>
      <c r="S430" s="26"/>
      <c r="T430" s="26"/>
      <c r="U430" s="26"/>
      <c r="V430" s="26"/>
      <c r="W430" s="26"/>
      <c r="X430" s="26"/>
      <c r="Y430" s="26"/>
    </row>
    <row r="431" spans="7:25" ht="18.5" x14ac:dyDescent="0.45">
      <c r="G431" s="26"/>
      <c r="H431" s="26"/>
      <c r="I431" s="26"/>
      <c r="J431" s="26"/>
      <c r="K431" s="26"/>
      <c r="L431" s="26"/>
      <c r="M431" s="26"/>
      <c r="N431" s="26"/>
      <c r="O431" s="26"/>
      <c r="P431" s="26"/>
      <c r="Q431" s="26"/>
      <c r="R431" s="26"/>
      <c r="S431" s="26"/>
      <c r="T431" s="26"/>
      <c r="U431" s="26"/>
      <c r="V431" s="26"/>
      <c r="W431" s="26"/>
      <c r="X431" s="26"/>
      <c r="Y431" s="26"/>
    </row>
    <row r="432" spans="7:25" ht="18.5" x14ac:dyDescent="0.45">
      <c r="G432" s="26"/>
      <c r="H432" s="26"/>
      <c r="I432" s="26"/>
      <c r="J432" s="26"/>
      <c r="K432" s="26"/>
      <c r="L432" s="26"/>
      <c r="M432" s="26"/>
      <c r="N432" s="26"/>
      <c r="O432" s="26"/>
      <c r="P432" s="26"/>
      <c r="Q432" s="26"/>
      <c r="R432" s="26"/>
      <c r="S432" s="26"/>
      <c r="T432" s="26"/>
      <c r="U432" s="26"/>
      <c r="V432" s="26"/>
      <c r="W432" s="26"/>
      <c r="X432" s="26"/>
      <c r="Y432" s="26"/>
    </row>
    <row r="433" spans="7:25" ht="18.5" x14ac:dyDescent="0.45">
      <c r="G433" s="26"/>
      <c r="H433" s="26"/>
      <c r="I433" s="26"/>
      <c r="J433" s="26"/>
      <c r="K433" s="26"/>
      <c r="L433" s="26"/>
      <c r="M433" s="26"/>
      <c r="N433" s="26"/>
      <c r="O433" s="26"/>
      <c r="P433" s="26"/>
      <c r="Q433" s="26"/>
      <c r="R433" s="26"/>
      <c r="S433" s="26"/>
      <c r="T433" s="26"/>
      <c r="U433" s="26"/>
      <c r="V433" s="26"/>
      <c r="W433" s="26"/>
      <c r="X433" s="26"/>
      <c r="Y433" s="26"/>
    </row>
    <row r="434" spans="7:25" ht="18.5" x14ac:dyDescent="0.45">
      <c r="G434" s="26"/>
      <c r="H434" s="26"/>
      <c r="I434" s="26"/>
      <c r="J434" s="26"/>
      <c r="K434" s="26"/>
      <c r="L434" s="26"/>
      <c r="M434" s="26"/>
      <c r="N434" s="26"/>
      <c r="O434" s="26"/>
      <c r="P434" s="26"/>
      <c r="Q434" s="26"/>
      <c r="R434" s="26"/>
      <c r="S434" s="26"/>
      <c r="T434" s="26"/>
      <c r="U434" s="26"/>
      <c r="V434" s="26"/>
      <c r="W434" s="26"/>
      <c r="X434" s="26"/>
      <c r="Y434" s="26"/>
    </row>
    <row r="435" spans="7:25" ht="18.5" x14ac:dyDescent="0.45">
      <c r="G435" s="26"/>
      <c r="H435" s="26"/>
      <c r="I435" s="26"/>
      <c r="J435" s="26"/>
      <c r="K435" s="26"/>
      <c r="L435" s="26"/>
      <c r="M435" s="26"/>
      <c r="N435" s="26"/>
      <c r="O435" s="26"/>
      <c r="P435" s="26"/>
      <c r="Q435" s="26"/>
      <c r="R435" s="26"/>
      <c r="S435" s="26"/>
      <c r="T435" s="26"/>
      <c r="U435" s="26"/>
      <c r="V435" s="26"/>
      <c r="W435" s="26"/>
      <c r="X435" s="26"/>
      <c r="Y435" s="26"/>
    </row>
    <row r="436" spans="7:25" ht="18.5" x14ac:dyDescent="0.45">
      <c r="G436" s="26"/>
      <c r="H436" s="26"/>
      <c r="I436" s="26"/>
      <c r="J436" s="26"/>
      <c r="K436" s="26"/>
      <c r="L436" s="26"/>
      <c r="M436" s="26"/>
      <c r="N436" s="26"/>
      <c r="O436" s="26"/>
      <c r="P436" s="26"/>
      <c r="Q436" s="26"/>
      <c r="R436" s="26"/>
      <c r="S436" s="26"/>
      <c r="T436" s="26"/>
      <c r="U436" s="26"/>
      <c r="V436" s="26"/>
      <c r="W436" s="26"/>
      <c r="X436" s="26"/>
      <c r="Y436" s="26"/>
    </row>
    <row r="437" spans="7:25" ht="18.5" x14ac:dyDescent="0.45">
      <c r="G437" s="26"/>
      <c r="H437" s="26"/>
      <c r="I437" s="26"/>
      <c r="J437" s="26"/>
      <c r="K437" s="26"/>
      <c r="L437" s="26"/>
      <c r="M437" s="26"/>
      <c r="N437" s="26"/>
      <c r="O437" s="26"/>
      <c r="P437" s="26"/>
      <c r="Q437" s="26"/>
      <c r="R437" s="26"/>
      <c r="S437" s="26"/>
      <c r="T437" s="26"/>
      <c r="U437" s="26"/>
      <c r="V437" s="26"/>
      <c r="W437" s="26"/>
      <c r="X437" s="26"/>
      <c r="Y437" s="26"/>
    </row>
    <row r="438" spans="7:25" ht="18.5" x14ac:dyDescent="0.45">
      <c r="G438" s="26"/>
      <c r="H438" s="26"/>
      <c r="I438" s="26"/>
      <c r="J438" s="26"/>
      <c r="K438" s="26"/>
      <c r="L438" s="26"/>
      <c r="M438" s="26"/>
      <c r="N438" s="26"/>
      <c r="O438" s="26"/>
      <c r="P438" s="26"/>
      <c r="Q438" s="26"/>
      <c r="R438" s="26"/>
      <c r="S438" s="26"/>
      <c r="T438" s="26"/>
      <c r="U438" s="26"/>
      <c r="V438" s="26"/>
      <c r="W438" s="26"/>
      <c r="X438" s="26"/>
      <c r="Y438" s="26"/>
    </row>
    <row r="439" spans="7:25" ht="18.5" x14ac:dyDescent="0.45">
      <c r="G439" s="26"/>
      <c r="H439" s="26"/>
      <c r="I439" s="26"/>
      <c r="J439" s="26"/>
      <c r="K439" s="26"/>
      <c r="L439" s="26"/>
      <c r="M439" s="26"/>
      <c r="N439" s="26"/>
      <c r="O439" s="26"/>
      <c r="P439" s="26"/>
      <c r="Q439" s="26"/>
      <c r="R439" s="26"/>
      <c r="S439" s="26"/>
      <c r="T439" s="26"/>
      <c r="U439" s="26"/>
      <c r="V439" s="26"/>
      <c r="W439" s="26"/>
      <c r="X439" s="26"/>
      <c r="Y439" s="26"/>
    </row>
    <row r="440" spans="7:25" ht="18.5" x14ac:dyDescent="0.45">
      <c r="G440" s="26"/>
      <c r="H440" s="26"/>
      <c r="I440" s="26"/>
      <c r="J440" s="26"/>
      <c r="K440" s="26"/>
      <c r="L440" s="26"/>
      <c r="M440" s="26"/>
      <c r="N440" s="26"/>
      <c r="O440" s="26"/>
      <c r="P440" s="26"/>
      <c r="Q440" s="26"/>
      <c r="R440" s="26"/>
      <c r="S440" s="26"/>
      <c r="T440" s="26"/>
      <c r="U440" s="26"/>
      <c r="V440" s="26"/>
      <c r="W440" s="26"/>
      <c r="X440" s="26"/>
      <c r="Y440" s="26"/>
    </row>
    <row r="441" spans="7:25" ht="18.5" x14ac:dyDescent="0.45">
      <c r="G441" s="26"/>
      <c r="H441" s="26"/>
      <c r="I441" s="26"/>
      <c r="J441" s="26"/>
      <c r="K441" s="26"/>
      <c r="L441" s="26"/>
      <c r="M441" s="26"/>
      <c r="N441" s="26"/>
      <c r="O441" s="26"/>
      <c r="P441" s="26"/>
      <c r="Q441" s="26"/>
      <c r="R441" s="26"/>
      <c r="S441" s="26"/>
      <c r="T441" s="26"/>
      <c r="U441" s="26"/>
      <c r="V441" s="26"/>
      <c r="W441" s="26"/>
      <c r="X441" s="26"/>
      <c r="Y441" s="26"/>
    </row>
    <row r="442" spans="7:25" ht="18.5" x14ac:dyDescent="0.45">
      <c r="G442" s="26"/>
      <c r="H442" s="26"/>
      <c r="I442" s="26"/>
      <c r="J442" s="26"/>
      <c r="K442" s="26"/>
      <c r="L442" s="26"/>
      <c r="M442" s="26"/>
      <c r="N442" s="26"/>
      <c r="O442" s="26"/>
      <c r="P442" s="26"/>
      <c r="Q442" s="26"/>
      <c r="R442" s="26"/>
      <c r="S442" s="26"/>
      <c r="T442" s="26"/>
      <c r="U442" s="26"/>
      <c r="V442" s="26"/>
      <c r="W442" s="26"/>
      <c r="X442" s="26"/>
      <c r="Y442" s="26"/>
    </row>
    <row r="443" spans="7:25" ht="18.5" x14ac:dyDescent="0.45">
      <c r="G443" s="26"/>
      <c r="H443" s="26"/>
      <c r="I443" s="26"/>
      <c r="J443" s="26"/>
      <c r="K443" s="26"/>
      <c r="L443" s="26"/>
      <c r="M443" s="26"/>
      <c r="N443" s="26"/>
      <c r="O443" s="26"/>
      <c r="P443" s="26"/>
      <c r="Q443" s="26"/>
      <c r="R443" s="26"/>
      <c r="S443" s="26"/>
      <c r="T443" s="26"/>
      <c r="U443" s="26"/>
      <c r="V443" s="26"/>
      <c r="W443" s="26"/>
      <c r="X443" s="26"/>
      <c r="Y443" s="26"/>
    </row>
    <row r="444" spans="7:25" ht="18.5" x14ac:dyDescent="0.45">
      <c r="G444" s="26"/>
      <c r="H444" s="26"/>
      <c r="I444" s="26"/>
      <c r="J444" s="26"/>
      <c r="K444" s="26"/>
      <c r="L444" s="26"/>
      <c r="M444" s="26"/>
      <c r="N444" s="26"/>
      <c r="O444" s="26"/>
      <c r="P444" s="26"/>
      <c r="Q444" s="26"/>
      <c r="R444" s="26"/>
      <c r="S444" s="26"/>
      <c r="T444" s="26"/>
      <c r="U444" s="26"/>
      <c r="V444" s="26"/>
      <c r="W444" s="26"/>
      <c r="X444" s="26"/>
      <c r="Y444" s="26"/>
    </row>
    <row r="445" spans="7:25" ht="18.5" x14ac:dyDescent="0.45">
      <c r="G445" s="26"/>
      <c r="H445" s="26"/>
      <c r="I445" s="26"/>
      <c r="J445" s="26"/>
      <c r="K445" s="26"/>
      <c r="L445" s="26"/>
      <c r="M445" s="26"/>
      <c r="N445" s="26"/>
      <c r="O445" s="26"/>
      <c r="P445" s="26"/>
      <c r="Q445" s="26"/>
      <c r="R445" s="26"/>
      <c r="S445" s="26"/>
      <c r="T445" s="26"/>
      <c r="U445" s="26"/>
      <c r="V445" s="26"/>
      <c r="W445" s="26"/>
      <c r="X445" s="26"/>
      <c r="Y445" s="26"/>
    </row>
    <row r="446" spans="7:25" ht="18.5" x14ac:dyDescent="0.45">
      <c r="G446" s="26"/>
      <c r="H446" s="26"/>
      <c r="I446" s="26"/>
      <c r="J446" s="26"/>
      <c r="K446" s="26"/>
      <c r="L446" s="26"/>
      <c r="M446" s="26"/>
      <c r="N446" s="26"/>
      <c r="O446" s="26"/>
      <c r="P446" s="26"/>
      <c r="Q446" s="26"/>
      <c r="R446" s="26"/>
      <c r="S446" s="26"/>
      <c r="T446" s="26"/>
      <c r="U446" s="26"/>
      <c r="V446" s="26"/>
      <c r="W446" s="26"/>
      <c r="X446" s="26"/>
      <c r="Y446" s="26"/>
    </row>
    <row r="447" spans="7:25" ht="18.5" x14ac:dyDescent="0.45">
      <c r="G447" s="26"/>
      <c r="H447" s="26"/>
      <c r="I447" s="26"/>
      <c r="J447" s="26"/>
      <c r="K447" s="26"/>
      <c r="L447" s="26"/>
      <c r="M447" s="26"/>
      <c r="N447" s="26"/>
      <c r="O447" s="26"/>
      <c r="P447" s="26"/>
      <c r="Q447" s="26"/>
      <c r="R447" s="26"/>
      <c r="S447" s="26"/>
      <c r="T447" s="26"/>
      <c r="U447" s="26"/>
      <c r="V447" s="26"/>
      <c r="W447" s="26"/>
      <c r="X447" s="26"/>
      <c r="Y447" s="26"/>
    </row>
    <row r="448" spans="7:25" ht="18.5" x14ac:dyDescent="0.45">
      <c r="G448" s="26"/>
      <c r="H448" s="26"/>
      <c r="I448" s="26"/>
      <c r="J448" s="26"/>
      <c r="K448" s="26"/>
      <c r="L448" s="26"/>
      <c r="M448" s="26"/>
      <c r="N448" s="26"/>
      <c r="O448" s="26"/>
      <c r="P448" s="26"/>
      <c r="Q448" s="26"/>
      <c r="R448" s="26"/>
      <c r="S448" s="26"/>
      <c r="T448" s="26"/>
      <c r="U448" s="26"/>
      <c r="V448" s="26"/>
      <c r="W448" s="26"/>
      <c r="X448" s="26"/>
      <c r="Y448" s="26"/>
    </row>
    <row r="449" spans="7:25" ht="18.5" x14ac:dyDescent="0.45">
      <c r="G449" s="26"/>
      <c r="H449" s="26"/>
      <c r="I449" s="26"/>
      <c r="J449" s="26"/>
      <c r="K449" s="26"/>
      <c r="L449" s="26"/>
      <c r="M449" s="26"/>
      <c r="N449" s="26"/>
      <c r="O449" s="26"/>
      <c r="P449" s="26"/>
      <c r="Q449" s="26"/>
      <c r="R449" s="26"/>
      <c r="S449" s="26"/>
      <c r="T449" s="26"/>
      <c r="U449" s="26"/>
      <c r="V449" s="26"/>
      <c r="W449" s="26"/>
      <c r="X449" s="26"/>
      <c r="Y449" s="26"/>
    </row>
    <row r="450" spans="7:25" ht="18.5" x14ac:dyDescent="0.45">
      <c r="G450" s="26"/>
      <c r="H450" s="26"/>
      <c r="I450" s="26"/>
      <c r="J450" s="26"/>
      <c r="K450" s="26"/>
      <c r="L450" s="26"/>
      <c r="M450" s="26"/>
      <c r="N450" s="26"/>
      <c r="O450" s="26"/>
      <c r="P450" s="26"/>
      <c r="Q450" s="26"/>
      <c r="R450" s="26"/>
      <c r="S450" s="26"/>
      <c r="T450" s="26"/>
      <c r="U450" s="26"/>
      <c r="V450" s="26"/>
      <c r="W450" s="26"/>
      <c r="X450" s="26"/>
      <c r="Y450" s="26"/>
    </row>
    <row r="451" spans="7:25" ht="18.5" x14ac:dyDescent="0.45">
      <c r="G451" s="26"/>
      <c r="H451" s="26"/>
      <c r="I451" s="26"/>
      <c r="J451" s="26"/>
      <c r="K451" s="26"/>
      <c r="L451" s="26"/>
      <c r="M451" s="26"/>
      <c r="N451" s="26"/>
      <c r="O451" s="26"/>
      <c r="P451" s="26"/>
      <c r="Q451" s="26"/>
      <c r="R451" s="26"/>
      <c r="S451" s="26"/>
      <c r="T451" s="26"/>
      <c r="U451" s="26"/>
      <c r="V451" s="26"/>
      <c r="W451" s="26"/>
      <c r="X451" s="26"/>
      <c r="Y451" s="26"/>
    </row>
    <row r="452" spans="7:25" ht="18.5" x14ac:dyDescent="0.45">
      <c r="G452" s="26"/>
      <c r="H452" s="26"/>
      <c r="I452" s="26"/>
      <c r="J452" s="26"/>
      <c r="K452" s="26"/>
      <c r="L452" s="26"/>
      <c r="M452" s="26"/>
      <c r="N452" s="26"/>
      <c r="O452" s="26"/>
      <c r="P452" s="26"/>
      <c r="Q452" s="26"/>
      <c r="R452" s="26"/>
      <c r="S452" s="26"/>
      <c r="T452" s="26"/>
      <c r="U452" s="26"/>
      <c r="V452" s="26"/>
      <c r="W452" s="26"/>
      <c r="X452" s="26"/>
      <c r="Y452" s="26"/>
    </row>
    <row r="453" spans="7:25" ht="18.5" x14ac:dyDescent="0.45">
      <c r="G453" s="26"/>
      <c r="H453" s="26"/>
      <c r="I453" s="26"/>
      <c r="J453" s="26"/>
      <c r="K453" s="26"/>
      <c r="L453" s="26"/>
      <c r="M453" s="26"/>
      <c r="N453" s="26"/>
      <c r="O453" s="26"/>
      <c r="P453" s="26"/>
      <c r="Q453" s="26"/>
      <c r="R453" s="26"/>
      <c r="S453" s="26"/>
      <c r="T453" s="26"/>
      <c r="U453" s="26"/>
      <c r="V453" s="26"/>
      <c r="W453" s="26"/>
      <c r="X453" s="26"/>
      <c r="Y453" s="26"/>
    </row>
    <row r="454" spans="7:25" ht="18.5" x14ac:dyDescent="0.45">
      <c r="G454" s="26"/>
      <c r="H454" s="26"/>
      <c r="I454" s="26"/>
      <c r="J454" s="26"/>
      <c r="K454" s="26"/>
      <c r="L454" s="26"/>
      <c r="M454" s="26"/>
      <c r="N454" s="26"/>
      <c r="O454" s="26"/>
      <c r="P454" s="26"/>
      <c r="Q454" s="26"/>
      <c r="R454" s="26"/>
      <c r="S454" s="26"/>
      <c r="T454" s="26"/>
      <c r="U454" s="26"/>
      <c r="V454" s="26"/>
      <c r="W454" s="26"/>
      <c r="X454" s="26"/>
      <c r="Y454" s="26"/>
    </row>
    <row r="455" spans="7:25" ht="18.5" x14ac:dyDescent="0.45">
      <c r="G455" s="26"/>
      <c r="H455" s="26"/>
      <c r="I455" s="26"/>
      <c r="J455" s="26"/>
      <c r="K455" s="26"/>
      <c r="L455" s="26"/>
      <c r="M455" s="26"/>
      <c r="N455" s="26"/>
      <c r="O455" s="26"/>
      <c r="P455" s="26"/>
      <c r="Q455" s="26"/>
      <c r="R455" s="26"/>
      <c r="S455" s="26"/>
      <c r="T455" s="26"/>
      <c r="U455" s="26"/>
      <c r="V455" s="26"/>
      <c r="W455" s="26"/>
      <c r="X455" s="26"/>
      <c r="Y455" s="26"/>
    </row>
    <row r="456" spans="7:25" ht="18.5" x14ac:dyDescent="0.45">
      <c r="G456" s="26"/>
      <c r="H456" s="26"/>
      <c r="I456" s="26"/>
      <c r="J456" s="26"/>
      <c r="K456" s="26"/>
      <c r="L456" s="26"/>
      <c r="M456" s="26"/>
      <c r="N456" s="26"/>
      <c r="O456" s="26"/>
      <c r="P456" s="26"/>
      <c r="Q456" s="26"/>
      <c r="R456" s="26"/>
      <c r="S456" s="26"/>
      <c r="T456" s="26"/>
      <c r="U456" s="26"/>
      <c r="V456" s="26"/>
      <c r="W456" s="26"/>
      <c r="X456" s="26"/>
      <c r="Y456" s="26"/>
    </row>
    <row r="457" spans="7:25" ht="18.5" x14ac:dyDescent="0.45">
      <c r="G457" s="26"/>
      <c r="H457" s="26"/>
      <c r="I457" s="26"/>
      <c r="J457" s="26"/>
      <c r="K457" s="26"/>
      <c r="L457" s="26"/>
      <c r="M457" s="26"/>
      <c r="N457" s="26"/>
      <c r="O457" s="26"/>
      <c r="P457" s="26"/>
      <c r="Q457" s="26"/>
      <c r="R457" s="26"/>
      <c r="S457" s="26"/>
      <c r="T457" s="26"/>
      <c r="U457" s="26"/>
      <c r="V457" s="26"/>
      <c r="W457" s="26"/>
      <c r="X457" s="26"/>
      <c r="Y457" s="26"/>
    </row>
    <row r="458" spans="7:25" ht="18.5" x14ac:dyDescent="0.45">
      <c r="G458" s="26"/>
      <c r="H458" s="26"/>
      <c r="I458" s="26"/>
      <c r="J458" s="26"/>
      <c r="K458" s="26"/>
      <c r="L458" s="26"/>
      <c r="M458" s="26"/>
      <c r="N458" s="26"/>
      <c r="O458" s="26"/>
      <c r="P458" s="26"/>
      <c r="Q458" s="26"/>
      <c r="R458" s="26"/>
      <c r="S458" s="26"/>
      <c r="T458" s="26"/>
      <c r="U458" s="26"/>
      <c r="V458" s="26"/>
      <c r="W458" s="26"/>
      <c r="X458" s="26"/>
      <c r="Y458" s="26"/>
    </row>
    <row r="459" spans="7:25" ht="18.5" x14ac:dyDescent="0.45">
      <c r="G459" s="26"/>
      <c r="H459" s="26"/>
      <c r="I459" s="26"/>
      <c r="J459" s="26"/>
      <c r="K459" s="26"/>
      <c r="L459" s="26"/>
      <c r="M459" s="26"/>
      <c r="N459" s="26"/>
      <c r="O459" s="26"/>
      <c r="P459" s="26"/>
      <c r="Q459" s="26"/>
      <c r="R459" s="26"/>
      <c r="S459" s="26"/>
      <c r="T459" s="26"/>
      <c r="U459" s="26"/>
      <c r="V459" s="26"/>
      <c r="W459" s="26"/>
      <c r="X459" s="26"/>
      <c r="Y459" s="26"/>
    </row>
    <row r="460" spans="7:25" ht="18.5" x14ac:dyDescent="0.45">
      <c r="G460" s="26"/>
      <c r="H460" s="26"/>
      <c r="I460" s="26"/>
      <c r="J460" s="26"/>
      <c r="K460" s="26"/>
      <c r="L460" s="26"/>
      <c r="M460" s="26"/>
      <c r="N460" s="26"/>
      <c r="O460" s="26"/>
      <c r="P460" s="26"/>
      <c r="Q460" s="26"/>
      <c r="R460" s="26"/>
      <c r="S460" s="26"/>
      <c r="T460" s="26"/>
      <c r="U460" s="26"/>
      <c r="V460" s="26"/>
      <c r="W460" s="26"/>
      <c r="X460" s="26"/>
      <c r="Y460" s="26"/>
    </row>
    <row r="461" spans="7:25" ht="18.5" x14ac:dyDescent="0.45">
      <c r="G461" s="26"/>
      <c r="H461" s="26"/>
      <c r="I461" s="26"/>
      <c r="J461" s="26"/>
      <c r="K461" s="26"/>
      <c r="L461" s="26"/>
      <c r="M461" s="26"/>
      <c r="N461" s="26"/>
      <c r="O461" s="26"/>
      <c r="P461" s="26"/>
      <c r="Q461" s="26"/>
      <c r="R461" s="26"/>
      <c r="S461" s="26"/>
      <c r="T461" s="26"/>
      <c r="U461" s="26"/>
      <c r="V461" s="26"/>
      <c r="W461" s="26"/>
      <c r="X461" s="26"/>
      <c r="Y461" s="26"/>
    </row>
    <row r="462" spans="7:25" ht="18.5" x14ac:dyDescent="0.45">
      <c r="G462" s="26"/>
      <c r="H462" s="26"/>
      <c r="I462" s="26"/>
      <c r="J462" s="26"/>
      <c r="K462" s="26"/>
      <c r="L462" s="26"/>
      <c r="M462" s="26"/>
      <c r="N462" s="26"/>
      <c r="O462" s="26"/>
      <c r="P462" s="26"/>
      <c r="Q462" s="26"/>
      <c r="R462" s="26"/>
      <c r="S462" s="26"/>
      <c r="T462" s="26"/>
      <c r="U462" s="26"/>
      <c r="V462" s="26"/>
      <c r="W462" s="26"/>
      <c r="X462" s="26"/>
      <c r="Y462" s="26"/>
    </row>
    <row r="463" spans="7:25" ht="18.5" x14ac:dyDescent="0.45">
      <c r="G463" s="26"/>
      <c r="H463" s="26"/>
      <c r="I463" s="26"/>
      <c r="J463" s="26"/>
      <c r="K463" s="26"/>
      <c r="L463" s="26"/>
      <c r="M463" s="26"/>
      <c r="N463" s="26"/>
      <c r="O463" s="26"/>
      <c r="P463" s="26"/>
      <c r="Q463" s="26"/>
      <c r="R463" s="26"/>
      <c r="S463" s="26"/>
      <c r="T463" s="26"/>
      <c r="U463" s="26"/>
      <c r="V463" s="26"/>
      <c r="W463" s="26"/>
      <c r="X463" s="26"/>
      <c r="Y463" s="26"/>
    </row>
    <row r="464" spans="7:25" ht="18.5" x14ac:dyDescent="0.45">
      <c r="G464" s="26"/>
      <c r="H464" s="26"/>
      <c r="I464" s="26"/>
      <c r="J464" s="26"/>
      <c r="K464" s="26"/>
      <c r="L464" s="26"/>
      <c r="M464" s="26"/>
      <c r="N464" s="26"/>
      <c r="O464" s="26"/>
      <c r="P464" s="26"/>
      <c r="Q464" s="26"/>
      <c r="R464" s="26"/>
      <c r="S464" s="26"/>
      <c r="T464" s="26"/>
      <c r="U464" s="26"/>
      <c r="V464" s="26"/>
      <c r="W464" s="26"/>
      <c r="X464" s="26"/>
      <c r="Y464" s="26"/>
    </row>
    <row r="465" spans="7:25" ht="18.5" x14ac:dyDescent="0.45">
      <c r="G465" s="26"/>
      <c r="H465" s="26"/>
      <c r="I465" s="26"/>
      <c r="J465" s="26"/>
      <c r="K465" s="26"/>
      <c r="L465" s="26"/>
      <c r="M465" s="26"/>
      <c r="N465" s="26"/>
      <c r="O465" s="26"/>
      <c r="P465" s="26"/>
      <c r="Q465" s="26"/>
      <c r="R465" s="26"/>
      <c r="S465" s="26"/>
      <c r="T465" s="26"/>
      <c r="U465" s="26"/>
      <c r="V465" s="26"/>
      <c r="W465" s="26"/>
      <c r="X465" s="26"/>
      <c r="Y465" s="26"/>
    </row>
    <row r="466" spans="7:25" ht="18.5" x14ac:dyDescent="0.45">
      <c r="G466" s="26"/>
      <c r="H466" s="26"/>
      <c r="I466" s="26"/>
      <c r="J466" s="26"/>
      <c r="K466" s="26"/>
      <c r="L466" s="26"/>
      <c r="M466" s="26"/>
      <c r="N466" s="26"/>
      <c r="O466" s="26"/>
      <c r="P466" s="26"/>
      <c r="Q466" s="26"/>
      <c r="R466" s="26"/>
      <c r="S466" s="26"/>
      <c r="T466" s="26"/>
      <c r="U466" s="26"/>
      <c r="V466" s="26"/>
      <c r="W466" s="26"/>
      <c r="X466" s="26"/>
      <c r="Y466" s="26"/>
    </row>
    <row r="467" spans="7:25" ht="18.5" x14ac:dyDescent="0.45">
      <c r="G467" s="26"/>
      <c r="H467" s="26"/>
      <c r="I467" s="26"/>
      <c r="J467" s="26"/>
      <c r="K467" s="26"/>
      <c r="L467" s="26"/>
      <c r="M467" s="26"/>
      <c r="N467" s="26"/>
      <c r="O467" s="26"/>
      <c r="P467" s="26"/>
      <c r="Q467" s="26"/>
      <c r="R467" s="26"/>
      <c r="S467" s="26"/>
      <c r="T467" s="26"/>
      <c r="U467" s="26"/>
      <c r="V467" s="26"/>
      <c r="W467" s="26"/>
      <c r="X467" s="26"/>
      <c r="Y467" s="26"/>
    </row>
    <row r="468" spans="7:25" ht="18.5" x14ac:dyDescent="0.45">
      <c r="G468" s="26"/>
      <c r="H468" s="26"/>
      <c r="I468" s="26"/>
      <c r="J468" s="26"/>
      <c r="K468" s="26"/>
      <c r="L468" s="26"/>
      <c r="M468" s="26"/>
      <c r="N468" s="26"/>
      <c r="O468" s="26"/>
      <c r="P468" s="26"/>
      <c r="Q468" s="26"/>
      <c r="R468" s="26"/>
      <c r="S468" s="26"/>
      <c r="T468" s="26"/>
      <c r="U468" s="26"/>
      <c r="V468" s="26"/>
      <c r="W468" s="26"/>
      <c r="X468" s="26"/>
      <c r="Y468" s="26"/>
    </row>
    <row r="469" spans="7:25" ht="18.5" x14ac:dyDescent="0.45">
      <c r="G469" s="26"/>
      <c r="H469" s="26"/>
      <c r="I469" s="26"/>
      <c r="J469" s="26"/>
      <c r="K469" s="26"/>
      <c r="L469" s="26"/>
      <c r="M469" s="26"/>
      <c r="N469" s="26"/>
      <c r="O469" s="26"/>
      <c r="P469" s="26"/>
      <c r="Q469" s="26"/>
      <c r="R469" s="26"/>
      <c r="S469" s="26"/>
      <c r="T469" s="26"/>
      <c r="U469" s="26"/>
      <c r="V469" s="26"/>
      <c r="W469" s="26"/>
      <c r="X469" s="26"/>
      <c r="Y469" s="26"/>
    </row>
    <row r="470" spans="7:25" ht="18.5" x14ac:dyDescent="0.45">
      <c r="G470" s="26"/>
      <c r="H470" s="26"/>
      <c r="I470" s="26"/>
      <c r="J470" s="26"/>
      <c r="K470" s="26"/>
      <c r="L470" s="26"/>
      <c r="M470" s="26"/>
      <c r="N470" s="26"/>
      <c r="O470" s="26"/>
      <c r="P470" s="26"/>
      <c r="Q470" s="26"/>
      <c r="R470" s="26"/>
      <c r="S470" s="26"/>
      <c r="T470" s="26"/>
      <c r="U470" s="26"/>
      <c r="V470" s="26"/>
      <c r="W470" s="26"/>
      <c r="X470" s="26"/>
      <c r="Y470" s="26"/>
    </row>
    <row r="471" spans="7:25" ht="18.5" x14ac:dyDescent="0.45">
      <c r="G471" s="26"/>
      <c r="H471" s="26"/>
      <c r="I471" s="26"/>
      <c r="J471" s="26"/>
      <c r="K471" s="26"/>
      <c r="L471" s="26"/>
      <c r="M471" s="26"/>
      <c r="N471" s="26"/>
      <c r="O471" s="26"/>
      <c r="P471" s="26"/>
      <c r="Q471" s="26"/>
      <c r="R471" s="26"/>
      <c r="S471" s="26"/>
      <c r="T471" s="26"/>
      <c r="U471" s="26"/>
      <c r="V471" s="26"/>
      <c r="W471" s="26"/>
      <c r="X471" s="26"/>
      <c r="Y471" s="26"/>
    </row>
    <row r="472" spans="7:25" ht="18.5" x14ac:dyDescent="0.45">
      <c r="G472" s="26"/>
      <c r="H472" s="26"/>
      <c r="I472" s="26"/>
      <c r="J472" s="26"/>
      <c r="K472" s="26"/>
      <c r="L472" s="26"/>
      <c r="M472" s="26"/>
      <c r="N472" s="26"/>
      <c r="O472" s="26"/>
      <c r="P472" s="26"/>
      <c r="Q472" s="26"/>
      <c r="R472" s="26"/>
      <c r="S472" s="26"/>
      <c r="T472" s="26"/>
      <c r="U472" s="26"/>
      <c r="V472" s="26"/>
      <c r="W472" s="26"/>
      <c r="X472" s="26"/>
      <c r="Y472" s="26"/>
    </row>
    <row r="473" spans="7:25" ht="18.5" x14ac:dyDescent="0.45">
      <c r="G473" s="26"/>
      <c r="H473" s="26"/>
      <c r="I473" s="26"/>
      <c r="J473" s="26"/>
      <c r="K473" s="26"/>
      <c r="L473" s="26"/>
      <c r="M473" s="26"/>
      <c r="N473" s="26"/>
      <c r="O473" s="26"/>
      <c r="P473" s="26"/>
      <c r="Q473" s="26"/>
      <c r="R473" s="26"/>
      <c r="S473" s="26"/>
      <c r="T473" s="26"/>
      <c r="U473" s="26"/>
      <c r="V473" s="26"/>
      <c r="W473" s="26"/>
      <c r="X473" s="26"/>
      <c r="Y473" s="26"/>
    </row>
    <row r="474" spans="7:25" ht="18.5" x14ac:dyDescent="0.45">
      <c r="G474" s="26"/>
      <c r="H474" s="26"/>
      <c r="I474" s="26"/>
      <c r="J474" s="26"/>
      <c r="K474" s="26"/>
      <c r="L474" s="26"/>
      <c r="M474" s="26"/>
      <c r="N474" s="26"/>
      <c r="O474" s="26"/>
      <c r="P474" s="26"/>
      <c r="Q474" s="26"/>
      <c r="R474" s="26"/>
      <c r="S474" s="26"/>
      <c r="T474" s="26"/>
      <c r="U474" s="26"/>
      <c r="V474" s="26"/>
      <c r="W474" s="26"/>
      <c r="X474" s="26"/>
      <c r="Y474" s="26"/>
    </row>
    <row r="475" spans="7:25" ht="18.5" x14ac:dyDescent="0.45">
      <c r="G475" s="26"/>
      <c r="H475" s="26"/>
      <c r="I475" s="26"/>
      <c r="J475" s="26"/>
      <c r="K475" s="26"/>
      <c r="L475" s="26"/>
      <c r="M475" s="26"/>
      <c r="N475" s="26"/>
      <c r="O475" s="26"/>
      <c r="P475" s="26"/>
      <c r="Q475" s="26"/>
      <c r="R475" s="26"/>
      <c r="S475" s="26"/>
      <c r="T475" s="26"/>
      <c r="U475" s="26"/>
      <c r="V475" s="26"/>
      <c r="W475" s="26"/>
      <c r="X475" s="26"/>
      <c r="Y475" s="26"/>
    </row>
    <row r="476" spans="7:25" ht="18.5" x14ac:dyDescent="0.45">
      <c r="G476" s="26"/>
      <c r="H476" s="26"/>
      <c r="I476" s="26"/>
      <c r="J476" s="26"/>
      <c r="K476" s="26"/>
      <c r="L476" s="26"/>
      <c r="M476" s="26"/>
      <c r="N476" s="26"/>
      <c r="O476" s="26"/>
      <c r="P476" s="26"/>
      <c r="Q476" s="26"/>
      <c r="R476" s="26"/>
      <c r="S476" s="26"/>
      <c r="T476" s="26"/>
      <c r="U476" s="26"/>
      <c r="V476" s="26"/>
      <c r="W476" s="26"/>
      <c r="X476" s="26"/>
      <c r="Y476" s="26"/>
    </row>
    <row r="477" spans="7:25" ht="18.5" x14ac:dyDescent="0.45">
      <c r="G477" s="26"/>
      <c r="H477" s="26"/>
      <c r="I477" s="26"/>
      <c r="J477" s="26"/>
      <c r="K477" s="26"/>
      <c r="L477" s="26"/>
      <c r="M477" s="26"/>
      <c r="N477" s="26"/>
      <c r="O477" s="26"/>
      <c r="P477" s="26"/>
      <c r="Q477" s="26"/>
      <c r="R477" s="26"/>
      <c r="S477" s="26"/>
      <c r="T477" s="26"/>
      <c r="U477" s="26"/>
      <c r="V477" s="26"/>
      <c r="W477" s="26"/>
      <c r="X477" s="26"/>
      <c r="Y477" s="26"/>
    </row>
    <row r="478" spans="7:25" ht="18.5" x14ac:dyDescent="0.45">
      <c r="G478" s="26"/>
      <c r="H478" s="26"/>
      <c r="I478" s="26"/>
      <c r="J478" s="26"/>
      <c r="K478" s="26"/>
      <c r="L478" s="26"/>
      <c r="M478" s="26"/>
      <c r="N478" s="26"/>
      <c r="O478" s="26"/>
      <c r="P478" s="26"/>
      <c r="Q478" s="26"/>
      <c r="R478" s="26"/>
      <c r="S478" s="26"/>
      <c r="T478" s="26"/>
      <c r="U478" s="26"/>
      <c r="V478" s="26"/>
      <c r="W478" s="26"/>
      <c r="X478" s="26"/>
      <c r="Y478" s="26"/>
    </row>
    <row r="479" spans="7:25" ht="18.5" x14ac:dyDescent="0.45">
      <c r="G479" s="26"/>
      <c r="H479" s="26"/>
      <c r="I479" s="26"/>
      <c r="J479" s="26"/>
      <c r="K479" s="26"/>
      <c r="L479" s="26"/>
      <c r="M479" s="26"/>
      <c r="N479" s="26"/>
      <c r="O479" s="26"/>
      <c r="P479" s="26"/>
      <c r="Q479" s="26"/>
      <c r="R479" s="26"/>
      <c r="S479" s="26"/>
      <c r="T479" s="26"/>
      <c r="U479" s="26"/>
      <c r="V479" s="26"/>
      <c r="W479" s="26"/>
      <c r="X479" s="26"/>
      <c r="Y479" s="26"/>
    </row>
    <row r="480" spans="7:25" ht="18.5" x14ac:dyDescent="0.45">
      <c r="G480" s="26"/>
      <c r="H480" s="26"/>
      <c r="I480" s="26"/>
      <c r="J480" s="26"/>
      <c r="K480" s="26"/>
      <c r="L480" s="26"/>
      <c r="M480" s="26"/>
      <c r="N480" s="26"/>
      <c r="O480" s="26"/>
      <c r="P480" s="26"/>
      <c r="Q480" s="26"/>
      <c r="R480" s="26"/>
      <c r="S480" s="26"/>
      <c r="T480" s="26"/>
      <c r="U480" s="26"/>
      <c r="V480" s="26"/>
      <c r="W480" s="26"/>
      <c r="X480" s="26"/>
      <c r="Y480" s="26"/>
    </row>
    <row r="481" spans="7:25" ht="18.5" x14ac:dyDescent="0.45">
      <c r="G481" s="26"/>
      <c r="H481" s="26"/>
      <c r="I481" s="26"/>
      <c r="J481" s="26"/>
      <c r="K481" s="26"/>
      <c r="L481" s="26"/>
      <c r="M481" s="26"/>
      <c r="N481" s="26"/>
      <c r="O481" s="26"/>
      <c r="P481" s="26"/>
      <c r="Q481" s="26"/>
      <c r="R481" s="26"/>
      <c r="S481" s="26"/>
      <c r="T481" s="26"/>
      <c r="U481" s="26"/>
      <c r="V481" s="26"/>
      <c r="W481" s="26"/>
      <c r="X481" s="26"/>
      <c r="Y481" s="26"/>
    </row>
    <row r="482" spans="7:25" ht="18.5" x14ac:dyDescent="0.45">
      <c r="G482" s="26"/>
      <c r="H482" s="26"/>
      <c r="I482" s="26"/>
      <c r="J482" s="26"/>
      <c r="K482" s="26"/>
      <c r="L482" s="26"/>
      <c r="M482" s="26"/>
      <c r="N482" s="26"/>
      <c r="O482" s="26"/>
      <c r="P482" s="26"/>
      <c r="Q482" s="26"/>
      <c r="R482" s="26"/>
      <c r="S482" s="26"/>
      <c r="T482" s="26"/>
      <c r="U482" s="26"/>
      <c r="V482" s="26"/>
      <c r="W482" s="26"/>
      <c r="X482" s="26"/>
      <c r="Y482" s="26"/>
    </row>
    <row r="483" spans="7:25" ht="18.5" x14ac:dyDescent="0.45">
      <c r="G483" s="26"/>
      <c r="H483" s="26"/>
      <c r="I483" s="26"/>
      <c r="J483" s="26"/>
      <c r="K483" s="26"/>
      <c r="L483" s="26"/>
      <c r="M483" s="26"/>
      <c r="N483" s="26"/>
      <c r="O483" s="26"/>
      <c r="P483" s="26"/>
      <c r="Q483" s="26"/>
      <c r="R483" s="26"/>
      <c r="S483" s="26"/>
      <c r="T483" s="26"/>
      <c r="U483" s="26"/>
      <c r="V483" s="26"/>
      <c r="W483" s="26"/>
      <c r="X483" s="26"/>
      <c r="Y483" s="26"/>
    </row>
    <row r="484" spans="7:25" ht="18.5" x14ac:dyDescent="0.45">
      <c r="G484" s="26"/>
      <c r="H484" s="26"/>
      <c r="I484" s="26"/>
      <c r="J484" s="26"/>
      <c r="K484" s="26"/>
      <c r="L484" s="26"/>
      <c r="M484" s="26"/>
      <c r="N484" s="26"/>
      <c r="O484" s="26"/>
      <c r="P484" s="26"/>
      <c r="Q484" s="26"/>
      <c r="R484" s="26"/>
      <c r="S484" s="26"/>
      <c r="T484" s="26"/>
      <c r="U484" s="26"/>
      <c r="V484" s="26"/>
      <c r="W484" s="26"/>
      <c r="X484" s="26"/>
      <c r="Y484" s="26"/>
    </row>
    <row r="485" spans="7:25" ht="18.5" x14ac:dyDescent="0.45">
      <c r="G485" s="26"/>
      <c r="H485" s="26"/>
      <c r="I485" s="26"/>
      <c r="J485" s="26"/>
      <c r="K485" s="26"/>
      <c r="L485" s="26"/>
      <c r="M485" s="26"/>
      <c r="N485" s="26"/>
      <c r="O485" s="26"/>
      <c r="P485" s="26"/>
      <c r="Q485" s="26"/>
      <c r="R485" s="26"/>
      <c r="S485" s="26"/>
      <c r="T485" s="26"/>
      <c r="U485" s="26"/>
      <c r="V485" s="26"/>
      <c r="W485" s="26"/>
      <c r="X485" s="26"/>
      <c r="Y485" s="26"/>
    </row>
    <row r="486" spans="7:25" ht="18.5" x14ac:dyDescent="0.45">
      <c r="G486" s="26"/>
      <c r="H486" s="26"/>
      <c r="I486" s="26"/>
      <c r="J486" s="26"/>
      <c r="K486" s="26"/>
      <c r="L486" s="26"/>
      <c r="M486" s="26"/>
      <c r="N486" s="26"/>
      <c r="O486" s="26"/>
      <c r="P486" s="26"/>
      <c r="Q486" s="26"/>
      <c r="R486" s="26"/>
      <c r="S486" s="26"/>
      <c r="T486" s="26"/>
      <c r="U486" s="26"/>
      <c r="V486" s="26"/>
      <c r="W486" s="26"/>
      <c r="X486" s="26"/>
      <c r="Y486" s="26"/>
    </row>
    <row r="487" spans="7:25" ht="18.5" x14ac:dyDescent="0.45">
      <c r="G487" s="26"/>
      <c r="H487" s="26"/>
      <c r="I487" s="26"/>
      <c r="J487" s="26"/>
      <c r="K487" s="26"/>
      <c r="L487" s="26"/>
      <c r="M487" s="26"/>
      <c r="N487" s="26"/>
      <c r="O487" s="26"/>
      <c r="P487" s="26"/>
      <c r="Q487" s="26"/>
      <c r="R487" s="26"/>
      <c r="S487" s="26"/>
      <c r="T487" s="26"/>
      <c r="U487" s="26"/>
      <c r="V487" s="26"/>
      <c r="W487" s="26"/>
      <c r="X487" s="26"/>
      <c r="Y487" s="26"/>
    </row>
    <row r="488" spans="7:25" ht="18.5" x14ac:dyDescent="0.45">
      <c r="G488" s="26"/>
      <c r="H488" s="26"/>
      <c r="I488" s="26"/>
      <c r="J488" s="26"/>
      <c r="K488" s="26"/>
      <c r="L488" s="26"/>
      <c r="M488" s="26"/>
      <c r="N488" s="26"/>
      <c r="O488" s="26"/>
      <c r="P488" s="26"/>
      <c r="Q488" s="26"/>
      <c r="R488" s="26"/>
      <c r="S488" s="26"/>
      <c r="T488" s="26"/>
      <c r="U488" s="26"/>
      <c r="V488" s="26"/>
      <c r="W488" s="26"/>
      <c r="X488" s="26"/>
      <c r="Y488" s="26"/>
    </row>
    <row r="489" spans="7:25" ht="18.5" x14ac:dyDescent="0.45">
      <c r="G489" s="26"/>
      <c r="H489" s="26"/>
      <c r="I489" s="26"/>
      <c r="J489" s="26"/>
      <c r="K489" s="26"/>
      <c r="L489" s="26"/>
      <c r="M489" s="26"/>
      <c r="N489" s="26"/>
      <c r="O489" s="26"/>
      <c r="P489" s="26"/>
      <c r="Q489" s="26"/>
      <c r="R489" s="26"/>
      <c r="S489" s="26"/>
      <c r="T489" s="26"/>
      <c r="U489" s="26"/>
      <c r="V489" s="26"/>
      <c r="W489" s="26"/>
      <c r="X489" s="26"/>
      <c r="Y489" s="26"/>
    </row>
    <row r="490" spans="7:25" ht="18.5" x14ac:dyDescent="0.45">
      <c r="G490" s="26"/>
      <c r="H490" s="26"/>
      <c r="I490" s="26"/>
      <c r="J490" s="26"/>
      <c r="K490" s="26"/>
      <c r="L490" s="26"/>
      <c r="M490" s="26"/>
      <c r="N490" s="26"/>
      <c r="O490" s="26"/>
      <c r="P490" s="26"/>
      <c r="Q490" s="26"/>
      <c r="R490" s="26"/>
      <c r="S490" s="26"/>
      <c r="T490" s="26"/>
      <c r="U490" s="26"/>
      <c r="V490" s="26"/>
      <c r="W490" s="26"/>
      <c r="X490" s="26"/>
      <c r="Y490" s="26"/>
    </row>
    <row r="491" spans="7:25" ht="18.5" x14ac:dyDescent="0.45">
      <c r="G491" s="26"/>
      <c r="H491" s="26"/>
      <c r="I491" s="26"/>
      <c r="J491" s="26"/>
      <c r="K491" s="26"/>
      <c r="L491" s="26"/>
      <c r="M491" s="26"/>
      <c r="N491" s="26"/>
      <c r="O491" s="26"/>
      <c r="P491" s="26"/>
      <c r="Q491" s="26"/>
      <c r="R491" s="26"/>
      <c r="S491" s="26"/>
      <c r="T491" s="26"/>
      <c r="U491" s="26"/>
      <c r="V491" s="26"/>
      <c r="W491" s="26"/>
      <c r="X491" s="26"/>
      <c r="Y491" s="26"/>
    </row>
    <row r="492" spans="7:25" ht="18.5" x14ac:dyDescent="0.45">
      <c r="G492" s="26"/>
      <c r="H492" s="26"/>
      <c r="I492" s="26"/>
      <c r="J492" s="26"/>
      <c r="K492" s="26"/>
      <c r="L492" s="26"/>
      <c r="M492" s="26"/>
      <c r="N492" s="26"/>
      <c r="O492" s="26"/>
      <c r="P492" s="26"/>
      <c r="Q492" s="26"/>
      <c r="R492" s="26"/>
      <c r="S492" s="26"/>
      <c r="T492" s="26"/>
      <c r="U492" s="26"/>
      <c r="V492" s="26"/>
      <c r="W492" s="26"/>
      <c r="X492" s="26"/>
      <c r="Y492" s="26"/>
    </row>
    <row r="493" spans="7:25" ht="18.5" x14ac:dyDescent="0.45">
      <c r="G493" s="26"/>
      <c r="H493" s="26"/>
      <c r="I493" s="26"/>
      <c r="J493" s="26"/>
      <c r="K493" s="26"/>
      <c r="L493" s="26"/>
      <c r="M493" s="26"/>
      <c r="N493" s="26"/>
      <c r="O493" s="26"/>
      <c r="P493" s="26"/>
      <c r="Q493" s="26"/>
      <c r="R493" s="26"/>
      <c r="S493" s="26"/>
      <c r="T493" s="26"/>
      <c r="U493" s="26"/>
      <c r="V493" s="26"/>
      <c r="W493" s="26"/>
      <c r="X493" s="26"/>
      <c r="Y493" s="26"/>
    </row>
    <row r="494" spans="7:25" ht="18.5" x14ac:dyDescent="0.45">
      <c r="G494" s="26"/>
      <c r="H494" s="26"/>
      <c r="I494" s="26"/>
      <c r="J494" s="26"/>
      <c r="K494" s="26"/>
      <c r="L494" s="26"/>
      <c r="M494" s="26"/>
      <c r="N494" s="26"/>
      <c r="O494" s="26"/>
      <c r="P494" s="26"/>
      <c r="Q494" s="26"/>
      <c r="R494" s="26"/>
      <c r="S494" s="26"/>
      <c r="T494" s="26"/>
      <c r="U494" s="26"/>
      <c r="V494" s="26"/>
      <c r="W494" s="26"/>
      <c r="X494" s="26"/>
      <c r="Y494" s="26"/>
    </row>
    <row r="495" spans="7:25" ht="18.5" x14ac:dyDescent="0.45">
      <c r="G495" s="26"/>
      <c r="H495" s="26"/>
      <c r="I495" s="26"/>
      <c r="J495" s="26"/>
      <c r="K495" s="26"/>
      <c r="L495" s="26"/>
      <c r="M495" s="26"/>
      <c r="N495" s="26"/>
      <c r="O495" s="26"/>
      <c r="P495" s="26"/>
      <c r="Q495" s="26"/>
      <c r="R495" s="26"/>
      <c r="S495" s="26"/>
      <c r="T495" s="26"/>
      <c r="U495" s="26"/>
      <c r="V495" s="26"/>
      <c r="W495" s="26"/>
      <c r="X495" s="26"/>
      <c r="Y495" s="26"/>
    </row>
    <row r="496" spans="7:25" ht="18.5" x14ac:dyDescent="0.45">
      <c r="G496" s="26"/>
      <c r="H496" s="26"/>
      <c r="I496" s="26"/>
      <c r="J496" s="26"/>
      <c r="K496" s="26"/>
      <c r="L496" s="26"/>
      <c r="M496" s="26"/>
      <c r="N496" s="26"/>
      <c r="O496" s="26"/>
      <c r="P496" s="26"/>
      <c r="Q496" s="26"/>
      <c r="R496" s="26"/>
      <c r="S496" s="26"/>
      <c r="T496" s="26"/>
      <c r="U496" s="26"/>
      <c r="V496" s="26"/>
      <c r="W496" s="26"/>
      <c r="X496" s="26"/>
      <c r="Y496" s="26"/>
    </row>
    <row r="497" spans="7:25" ht="18.5" x14ac:dyDescent="0.45">
      <c r="G497" s="26"/>
      <c r="H497" s="26"/>
      <c r="I497" s="26"/>
      <c r="J497" s="26"/>
      <c r="K497" s="26"/>
      <c r="L497" s="26"/>
      <c r="M497" s="26"/>
      <c r="N497" s="26"/>
      <c r="O497" s="26"/>
      <c r="P497" s="26"/>
      <c r="Q497" s="26"/>
      <c r="R497" s="26"/>
      <c r="S497" s="26"/>
      <c r="T497" s="26"/>
      <c r="U497" s="26"/>
      <c r="V497" s="26"/>
      <c r="W497" s="26"/>
      <c r="X497" s="26"/>
      <c r="Y497" s="26"/>
    </row>
    <row r="498" spans="7:25" ht="18.5" x14ac:dyDescent="0.45">
      <c r="G498" s="26"/>
      <c r="H498" s="26"/>
      <c r="I498" s="26"/>
      <c r="J498" s="26"/>
      <c r="K498" s="26"/>
      <c r="L498" s="26"/>
      <c r="M498" s="26"/>
      <c r="N498" s="26"/>
      <c r="O498" s="26"/>
      <c r="P498" s="26"/>
      <c r="Q498" s="26"/>
      <c r="R498" s="26"/>
      <c r="S498" s="26"/>
      <c r="T498" s="26"/>
      <c r="U498" s="26"/>
      <c r="V498" s="26"/>
      <c r="W498" s="26"/>
      <c r="X498" s="26"/>
      <c r="Y498" s="26"/>
    </row>
    <row r="499" spans="7:25" ht="18.5" x14ac:dyDescent="0.45">
      <c r="G499" s="26"/>
      <c r="H499" s="26"/>
      <c r="I499" s="26"/>
      <c r="J499" s="26"/>
      <c r="K499" s="26"/>
      <c r="L499" s="26"/>
      <c r="M499" s="26"/>
      <c r="N499" s="26"/>
      <c r="O499" s="26"/>
      <c r="P499" s="26"/>
      <c r="Q499" s="26"/>
      <c r="R499" s="26"/>
      <c r="S499" s="26"/>
      <c r="T499" s="26"/>
      <c r="U499" s="26"/>
      <c r="V499" s="26"/>
      <c r="W499" s="26"/>
      <c r="X499" s="26"/>
      <c r="Y499" s="26"/>
    </row>
    <row r="500" spans="7:25" ht="18.5" x14ac:dyDescent="0.45">
      <c r="G500" s="26"/>
      <c r="H500" s="26"/>
      <c r="I500" s="26"/>
      <c r="J500" s="26"/>
      <c r="K500" s="26"/>
      <c r="L500" s="26"/>
      <c r="M500" s="26"/>
      <c r="N500" s="26"/>
      <c r="O500" s="26"/>
      <c r="P500" s="26"/>
      <c r="Q500" s="26"/>
      <c r="R500" s="26"/>
      <c r="S500" s="26"/>
      <c r="T500" s="26"/>
      <c r="U500" s="26"/>
      <c r="V500" s="26"/>
      <c r="W500" s="26"/>
      <c r="X500" s="26"/>
      <c r="Y500" s="26"/>
    </row>
    <row r="501" spans="7:25" ht="18.5" x14ac:dyDescent="0.45">
      <c r="G501" s="26"/>
      <c r="H501" s="26"/>
      <c r="I501" s="26"/>
      <c r="J501" s="26"/>
      <c r="K501" s="26"/>
      <c r="L501" s="26"/>
      <c r="M501" s="26"/>
      <c r="N501" s="26"/>
      <c r="O501" s="26"/>
      <c r="P501" s="26"/>
      <c r="Q501" s="26"/>
      <c r="R501" s="26"/>
      <c r="S501" s="26"/>
      <c r="T501" s="26"/>
      <c r="U501" s="26"/>
      <c r="V501" s="26"/>
      <c r="W501" s="26"/>
      <c r="X501" s="26"/>
      <c r="Y501" s="26"/>
    </row>
    <row r="502" spans="7:25" ht="18.5" x14ac:dyDescent="0.45">
      <c r="G502" s="26"/>
      <c r="H502" s="26"/>
      <c r="I502" s="26"/>
      <c r="J502" s="26"/>
      <c r="K502" s="26"/>
      <c r="L502" s="26"/>
      <c r="M502" s="26"/>
      <c r="N502" s="26"/>
      <c r="O502" s="26"/>
      <c r="P502" s="26"/>
      <c r="Q502" s="26"/>
      <c r="R502" s="26"/>
      <c r="S502" s="26"/>
      <c r="T502" s="26"/>
      <c r="U502" s="26"/>
      <c r="V502" s="26"/>
      <c r="W502" s="26"/>
      <c r="X502" s="26"/>
      <c r="Y502" s="26"/>
    </row>
    <row r="503" spans="7:25" ht="18.5" x14ac:dyDescent="0.45">
      <c r="G503" s="26"/>
      <c r="H503" s="26"/>
      <c r="I503" s="26"/>
      <c r="J503" s="26"/>
      <c r="K503" s="26"/>
      <c r="L503" s="26"/>
      <c r="M503" s="26"/>
      <c r="N503" s="26"/>
      <c r="O503" s="26"/>
      <c r="P503" s="26"/>
      <c r="Q503" s="26"/>
      <c r="R503" s="26"/>
      <c r="S503" s="26"/>
      <c r="T503" s="26"/>
      <c r="U503" s="26"/>
      <c r="V503" s="26"/>
      <c r="W503" s="26"/>
      <c r="X503" s="26"/>
      <c r="Y503" s="26"/>
    </row>
    <row r="504" spans="7:25" ht="18.5" x14ac:dyDescent="0.45">
      <c r="G504" s="26"/>
      <c r="H504" s="26"/>
      <c r="I504" s="26"/>
      <c r="J504" s="26"/>
      <c r="K504" s="26"/>
      <c r="L504" s="26"/>
      <c r="M504" s="26"/>
      <c r="N504" s="26"/>
      <c r="O504" s="26"/>
      <c r="P504" s="26"/>
      <c r="Q504" s="26"/>
      <c r="R504" s="26"/>
      <c r="S504" s="26"/>
      <c r="T504" s="26"/>
      <c r="U504" s="26"/>
      <c r="V504" s="26"/>
      <c r="W504" s="26"/>
      <c r="X504" s="26"/>
      <c r="Y504" s="26"/>
    </row>
    <row r="505" spans="7:25" ht="18.5" x14ac:dyDescent="0.45">
      <c r="G505" s="26"/>
      <c r="H505" s="26"/>
      <c r="I505" s="26"/>
      <c r="J505" s="26"/>
      <c r="K505" s="26"/>
      <c r="L505" s="26"/>
      <c r="M505" s="26"/>
      <c r="N505" s="26"/>
      <c r="O505" s="26"/>
      <c r="P505" s="26"/>
      <c r="Q505" s="26"/>
      <c r="R505" s="26"/>
      <c r="S505" s="26"/>
      <c r="T505" s="26"/>
      <c r="U505" s="26"/>
      <c r="V505" s="26"/>
      <c r="W505" s="26"/>
      <c r="X505" s="26"/>
      <c r="Y505" s="26"/>
    </row>
    <row r="506" spans="7:25" ht="18.5" x14ac:dyDescent="0.45">
      <c r="G506" s="26"/>
      <c r="H506" s="26"/>
      <c r="I506" s="26"/>
      <c r="J506" s="26"/>
      <c r="K506" s="26"/>
      <c r="L506" s="26"/>
      <c r="M506" s="26"/>
      <c r="N506" s="26"/>
      <c r="O506" s="26"/>
      <c r="P506" s="26"/>
      <c r="Q506" s="26"/>
      <c r="R506" s="26"/>
      <c r="S506" s="26"/>
      <c r="T506" s="26"/>
      <c r="U506" s="26"/>
      <c r="V506" s="26"/>
      <c r="W506" s="26"/>
      <c r="X506" s="26"/>
      <c r="Y506" s="26"/>
    </row>
    <row r="507" spans="7:25" ht="18.5" x14ac:dyDescent="0.45">
      <c r="G507" s="26"/>
      <c r="H507" s="26"/>
      <c r="I507" s="26"/>
      <c r="J507" s="26"/>
      <c r="K507" s="26"/>
      <c r="L507" s="26"/>
      <c r="M507" s="26"/>
      <c r="N507" s="26"/>
      <c r="O507" s="26"/>
      <c r="P507" s="26"/>
      <c r="Q507" s="26"/>
      <c r="R507" s="26"/>
      <c r="S507" s="26"/>
      <c r="T507" s="26"/>
      <c r="U507" s="26"/>
      <c r="V507" s="26"/>
      <c r="W507" s="26"/>
      <c r="X507" s="26"/>
      <c r="Y507" s="26"/>
    </row>
    <row r="508" spans="7:25" ht="18.5" x14ac:dyDescent="0.45">
      <c r="G508" s="26"/>
      <c r="H508" s="26"/>
      <c r="I508" s="26"/>
      <c r="J508" s="26"/>
      <c r="K508" s="26"/>
      <c r="L508" s="26"/>
      <c r="M508" s="26"/>
      <c r="N508" s="26"/>
      <c r="O508" s="26"/>
      <c r="P508" s="26"/>
      <c r="Q508" s="26"/>
      <c r="R508" s="26"/>
      <c r="S508" s="26"/>
      <c r="T508" s="26"/>
      <c r="U508" s="26"/>
      <c r="V508" s="26"/>
      <c r="W508" s="26"/>
      <c r="X508" s="26"/>
      <c r="Y508" s="26"/>
    </row>
    <row r="509" spans="7:25" ht="18.5" x14ac:dyDescent="0.45">
      <c r="G509" s="26"/>
      <c r="H509" s="26"/>
      <c r="I509" s="26"/>
      <c r="J509" s="26"/>
      <c r="K509" s="26"/>
      <c r="L509" s="26"/>
      <c r="M509" s="26"/>
      <c r="N509" s="26"/>
      <c r="O509" s="26"/>
      <c r="P509" s="26"/>
      <c r="Q509" s="26"/>
      <c r="R509" s="26"/>
      <c r="S509" s="26"/>
      <c r="T509" s="26"/>
      <c r="U509" s="26"/>
      <c r="V509" s="26"/>
      <c r="W509" s="26"/>
      <c r="X509" s="26"/>
      <c r="Y509" s="26"/>
    </row>
    <row r="510" spans="7:25" ht="18.5" x14ac:dyDescent="0.45">
      <c r="G510" s="26"/>
      <c r="H510" s="26"/>
      <c r="I510" s="26"/>
      <c r="J510" s="26"/>
      <c r="K510" s="26"/>
      <c r="L510" s="26"/>
      <c r="M510" s="26"/>
      <c r="N510" s="26"/>
      <c r="O510" s="26"/>
      <c r="P510" s="26"/>
      <c r="Q510" s="26"/>
      <c r="R510" s="26"/>
      <c r="S510" s="26"/>
      <c r="T510" s="26"/>
      <c r="U510" s="26"/>
      <c r="V510" s="26"/>
      <c r="W510" s="26"/>
      <c r="X510" s="26"/>
      <c r="Y510" s="26"/>
    </row>
    <row r="511" spans="7:25" ht="18.5" x14ac:dyDescent="0.45">
      <c r="G511" s="26"/>
      <c r="H511" s="26"/>
      <c r="I511" s="26"/>
      <c r="J511" s="26"/>
      <c r="K511" s="26"/>
      <c r="L511" s="26"/>
      <c r="M511" s="26"/>
      <c r="N511" s="26"/>
      <c r="O511" s="26"/>
      <c r="P511" s="26"/>
      <c r="Q511" s="26"/>
      <c r="R511" s="26"/>
      <c r="S511" s="26"/>
      <c r="T511" s="26"/>
      <c r="U511" s="26"/>
      <c r="V511" s="26"/>
      <c r="W511" s="26"/>
      <c r="X511" s="26"/>
      <c r="Y511" s="26"/>
    </row>
    <row r="512" spans="7:25" ht="18.5" x14ac:dyDescent="0.45">
      <c r="G512" s="26"/>
      <c r="H512" s="26"/>
      <c r="I512" s="26"/>
      <c r="J512" s="26"/>
      <c r="K512" s="26"/>
      <c r="L512" s="26"/>
      <c r="M512" s="26"/>
      <c r="N512" s="26"/>
      <c r="O512" s="26"/>
      <c r="P512" s="26"/>
      <c r="Q512" s="26"/>
      <c r="R512" s="26"/>
      <c r="S512" s="26"/>
      <c r="T512" s="26"/>
      <c r="U512" s="26"/>
      <c r="V512" s="26"/>
      <c r="W512" s="26"/>
      <c r="X512" s="26"/>
      <c r="Y512" s="26"/>
    </row>
    <row r="513" spans="7:25" ht="18.5" x14ac:dyDescent="0.45">
      <c r="G513" s="26"/>
      <c r="H513" s="26"/>
      <c r="I513" s="26"/>
      <c r="J513" s="26"/>
      <c r="K513" s="26"/>
      <c r="L513" s="26"/>
      <c r="M513" s="26"/>
      <c r="N513" s="26"/>
      <c r="O513" s="26"/>
      <c r="P513" s="26"/>
      <c r="Q513" s="26"/>
      <c r="R513" s="26"/>
      <c r="S513" s="26"/>
      <c r="T513" s="26"/>
      <c r="U513" s="26"/>
      <c r="V513" s="26"/>
      <c r="W513" s="26"/>
      <c r="X513" s="26"/>
      <c r="Y513" s="26"/>
    </row>
    <row r="514" spans="7:25" ht="18.5" x14ac:dyDescent="0.45">
      <c r="G514" s="26"/>
      <c r="H514" s="26"/>
      <c r="I514" s="26"/>
      <c r="J514" s="26"/>
      <c r="K514" s="26"/>
      <c r="L514" s="26"/>
      <c r="M514" s="26"/>
      <c r="N514" s="26"/>
      <c r="O514" s="26"/>
      <c r="P514" s="26"/>
      <c r="Q514" s="26"/>
      <c r="R514" s="26"/>
      <c r="S514" s="26"/>
      <c r="T514" s="26"/>
      <c r="U514" s="26"/>
      <c r="V514" s="26"/>
      <c r="W514" s="26"/>
      <c r="X514" s="26"/>
      <c r="Y514" s="26"/>
    </row>
    <row r="515" spans="7:25" ht="18.5" x14ac:dyDescent="0.45">
      <c r="G515" s="26"/>
      <c r="H515" s="26"/>
      <c r="I515" s="26"/>
      <c r="J515" s="26"/>
      <c r="K515" s="26"/>
      <c r="L515" s="26"/>
      <c r="M515" s="26"/>
      <c r="N515" s="26"/>
      <c r="O515" s="26"/>
      <c r="P515" s="26"/>
      <c r="Q515" s="26"/>
      <c r="R515" s="26"/>
      <c r="S515" s="26"/>
      <c r="T515" s="26"/>
      <c r="U515" s="26"/>
      <c r="V515" s="26"/>
      <c r="W515" s="26"/>
      <c r="X515" s="26"/>
      <c r="Y515" s="26"/>
    </row>
    <row r="516" spans="7:25" ht="18.5" x14ac:dyDescent="0.45">
      <c r="G516" s="26"/>
      <c r="H516" s="26"/>
      <c r="I516" s="26"/>
      <c r="J516" s="26"/>
      <c r="K516" s="26"/>
      <c r="L516" s="26"/>
      <c r="M516" s="26"/>
      <c r="N516" s="26"/>
      <c r="O516" s="26"/>
      <c r="P516" s="26"/>
      <c r="Q516" s="26"/>
      <c r="R516" s="26"/>
      <c r="S516" s="26"/>
      <c r="T516" s="26"/>
      <c r="U516" s="26"/>
      <c r="V516" s="26"/>
      <c r="W516" s="26"/>
      <c r="X516" s="26"/>
      <c r="Y516" s="26"/>
    </row>
    <row r="517" spans="7:25" ht="18.5" x14ac:dyDescent="0.45">
      <c r="G517" s="26"/>
      <c r="H517" s="26"/>
      <c r="I517" s="26"/>
      <c r="J517" s="26"/>
      <c r="K517" s="26"/>
      <c r="L517" s="26"/>
      <c r="M517" s="26"/>
      <c r="N517" s="26"/>
      <c r="O517" s="26"/>
      <c r="P517" s="26"/>
      <c r="Q517" s="26"/>
      <c r="R517" s="26"/>
      <c r="S517" s="26"/>
      <c r="T517" s="26"/>
      <c r="U517" s="26"/>
      <c r="V517" s="26"/>
      <c r="W517" s="26"/>
      <c r="X517" s="26"/>
      <c r="Y517" s="26"/>
    </row>
    <row r="518" spans="7:25" ht="18.5" x14ac:dyDescent="0.45">
      <c r="G518" s="26"/>
      <c r="H518" s="26"/>
      <c r="I518" s="26"/>
      <c r="J518" s="26"/>
      <c r="K518" s="26"/>
      <c r="L518" s="26"/>
      <c r="M518" s="26"/>
      <c r="N518" s="26"/>
      <c r="O518" s="26"/>
      <c r="P518" s="26"/>
      <c r="Q518" s="26"/>
      <c r="R518" s="26"/>
      <c r="S518" s="26"/>
      <c r="T518" s="26"/>
      <c r="U518" s="26"/>
      <c r="V518" s="26"/>
      <c r="W518" s="26"/>
      <c r="X518" s="26"/>
      <c r="Y518" s="26"/>
    </row>
    <row r="519" spans="7:25" ht="18.5" x14ac:dyDescent="0.45">
      <c r="G519" s="26"/>
      <c r="H519" s="26"/>
      <c r="I519" s="26"/>
      <c r="J519" s="26"/>
      <c r="K519" s="26"/>
      <c r="L519" s="26"/>
      <c r="M519" s="26"/>
      <c r="N519" s="26"/>
      <c r="O519" s="26"/>
      <c r="P519" s="26"/>
      <c r="Q519" s="26"/>
      <c r="R519" s="26"/>
      <c r="S519" s="26"/>
      <c r="T519" s="26"/>
      <c r="U519" s="26"/>
      <c r="V519" s="26"/>
      <c r="W519" s="26"/>
      <c r="X519" s="26"/>
      <c r="Y519" s="26"/>
    </row>
    <row r="520" spans="7:25" ht="18.5" x14ac:dyDescent="0.45">
      <c r="G520" s="26"/>
      <c r="H520" s="26"/>
      <c r="I520" s="26"/>
      <c r="J520" s="26"/>
      <c r="K520" s="26"/>
      <c r="L520" s="26"/>
      <c r="M520" s="26"/>
      <c r="N520" s="26"/>
      <c r="O520" s="26"/>
      <c r="P520" s="26"/>
      <c r="Q520" s="26"/>
      <c r="R520" s="26"/>
      <c r="S520" s="26"/>
      <c r="T520" s="26"/>
      <c r="U520" s="26"/>
      <c r="V520" s="26"/>
      <c r="W520" s="26"/>
      <c r="X520" s="26"/>
      <c r="Y520" s="26"/>
    </row>
    <row r="521" spans="7:25" ht="18.5" x14ac:dyDescent="0.45">
      <c r="G521" s="26"/>
      <c r="H521" s="26"/>
      <c r="I521" s="26"/>
      <c r="J521" s="26"/>
      <c r="K521" s="26"/>
      <c r="L521" s="26"/>
      <c r="M521" s="26"/>
      <c r="N521" s="26"/>
      <c r="O521" s="26"/>
      <c r="P521" s="26"/>
      <c r="Q521" s="26"/>
      <c r="R521" s="26"/>
      <c r="S521" s="26"/>
      <c r="T521" s="26"/>
      <c r="U521" s="26"/>
      <c r="V521" s="26"/>
      <c r="W521" s="26"/>
      <c r="X521" s="26"/>
      <c r="Y521" s="26"/>
    </row>
    <row r="522" spans="7:25" ht="18.5" x14ac:dyDescent="0.45">
      <c r="G522" s="26"/>
      <c r="H522" s="26"/>
      <c r="I522" s="26"/>
      <c r="J522" s="26"/>
      <c r="K522" s="26"/>
      <c r="L522" s="26"/>
      <c r="M522" s="26"/>
      <c r="N522" s="26"/>
      <c r="O522" s="26"/>
      <c r="P522" s="26"/>
      <c r="Q522" s="26"/>
      <c r="R522" s="26"/>
      <c r="S522" s="26"/>
      <c r="T522" s="26"/>
      <c r="U522" s="26"/>
      <c r="V522" s="26"/>
      <c r="W522" s="26"/>
      <c r="X522" s="26"/>
      <c r="Y522" s="26"/>
    </row>
    <row r="523" spans="7:25" ht="18.5" x14ac:dyDescent="0.45">
      <c r="G523" s="26"/>
      <c r="H523" s="26"/>
      <c r="I523" s="26"/>
      <c r="J523" s="26"/>
      <c r="K523" s="26"/>
      <c r="L523" s="26"/>
      <c r="M523" s="26"/>
      <c r="N523" s="26"/>
      <c r="O523" s="26"/>
      <c r="P523" s="26"/>
      <c r="Q523" s="26"/>
      <c r="R523" s="26"/>
      <c r="S523" s="26"/>
      <c r="T523" s="26"/>
      <c r="U523" s="26"/>
      <c r="V523" s="26"/>
      <c r="W523" s="26"/>
      <c r="X523" s="26"/>
      <c r="Y523" s="26"/>
    </row>
    <row r="524" spans="7:25" ht="18.5" x14ac:dyDescent="0.45">
      <c r="G524" s="26"/>
      <c r="H524" s="26"/>
      <c r="I524" s="26"/>
      <c r="J524" s="26"/>
      <c r="K524" s="26"/>
      <c r="L524" s="26"/>
      <c r="M524" s="26"/>
      <c r="N524" s="26"/>
      <c r="O524" s="26"/>
      <c r="P524" s="26"/>
      <c r="Q524" s="26"/>
      <c r="R524" s="26"/>
      <c r="S524" s="26"/>
      <c r="T524" s="26"/>
      <c r="U524" s="26"/>
      <c r="V524" s="26"/>
      <c r="W524" s="26"/>
      <c r="X524" s="26"/>
      <c r="Y524" s="26"/>
    </row>
    <row r="525" spans="7:25" ht="18.5" x14ac:dyDescent="0.45">
      <c r="G525" s="26"/>
      <c r="H525" s="26"/>
      <c r="I525" s="26"/>
      <c r="J525" s="26"/>
      <c r="K525" s="26"/>
      <c r="L525" s="26"/>
      <c r="M525" s="26"/>
      <c r="N525" s="26"/>
      <c r="O525" s="26"/>
      <c r="P525" s="26"/>
      <c r="Q525" s="26"/>
      <c r="R525" s="26"/>
      <c r="S525" s="26"/>
      <c r="T525" s="26"/>
      <c r="U525" s="26"/>
      <c r="V525" s="26"/>
      <c r="W525" s="26"/>
      <c r="X525" s="26"/>
      <c r="Y525" s="26"/>
    </row>
    <row r="526" spans="7:25" ht="18.5" x14ac:dyDescent="0.45">
      <c r="G526" s="26"/>
      <c r="H526" s="26"/>
      <c r="I526" s="26"/>
      <c r="J526" s="26"/>
      <c r="K526" s="26"/>
      <c r="L526" s="26"/>
      <c r="M526" s="26"/>
      <c r="N526" s="26"/>
      <c r="O526" s="26"/>
      <c r="P526" s="26"/>
      <c r="Q526" s="26"/>
      <c r="R526" s="26"/>
      <c r="S526" s="26"/>
      <c r="T526" s="26"/>
      <c r="U526" s="26"/>
      <c r="V526" s="26"/>
      <c r="W526" s="26"/>
      <c r="X526" s="26"/>
      <c r="Y526" s="26"/>
    </row>
    <row r="527" spans="7:25" ht="18.5" x14ac:dyDescent="0.45">
      <c r="G527" s="26"/>
      <c r="H527" s="26"/>
      <c r="I527" s="26"/>
      <c r="J527" s="26"/>
      <c r="K527" s="26"/>
      <c r="L527" s="26"/>
      <c r="M527" s="26"/>
      <c r="N527" s="26"/>
      <c r="O527" s="26"/>
      <c r="P527" s="26"/>
      <c r="Q527" s="26"/>
      <c r="R527" s="26"/>
      <c r="S527" s="26"/>
      <c r="T527" s="26"/>
      <c r="U527" s="26"/>
      <c r="V527" s="26"/>
      <c r="W527" s="26"/>
      <c r="X527" s="26"/>
      <c r="Y527" s="26"/>
    </row>
    <row r="528" spans="7:25" ht="18.5" x14ac:dyDescent="0.45">
      <c r="G528" s="26"/>
      <c r="H528" s="26"/>
      <c r="I528" s="26"/>
      <c r="J528" s="26"/>
      <c r="K528" s="26"/>
      <c r="L528" s="26"/>
      <c r="M528" s="26"/>
      <c r="N528" s="26"/>
      <c r="O528" s="26"/>
      <c r="P528" s="26"/>
      <c r="Q528" s="26"/>
      <c r="R528" s="26"/>
      <c r="S528" s="26"/>
      <c r="T528" s="26"/>
      <c r="U528" s="26"/>
      <c r="V528" s="26"/>
      <c r="W528" s="26"/>
      <c r="X528" s="26"/>
      <c r="Y528" s="26"/>
    </row>
    <row r="529" spans="7:25" ht="18.5" x14ac:dyDescent="0.45">
      <c r="G529" s="26"/>
      <c r="H529" s="26"/>
      <c r="I529" s="26"/>
      <c r="J529" s="26"/>
      <c r="K529" s="26"/>
      <c r="L529" s="26"/>
      <c r="M529" s="26"/>
      <c r="N529" s="26"/>
      <c r="O529" s="26"/>
      <c r="P529" s="26"/>
      <c r="Q529" s="26"/>
      <c r="R529" s="26"/>
      <c r="S529" s="26"/>
      <c r="T529" s="26"/>
      <c r="U529" s="26"/>
      <c r="V529" s="26"/>
      <c r="W529" s="26"/>
      <c r="X529" s="26"/>
      <c r="Y529" s="26"/>
    </row>
    <row r="530" spans="7:25" ht="18.5" x14ac:dyDescent="0.45">
      <c r="G530" s="26"/>
      <c r="H530" s="26"/>
      <c r="I530" s="26"/>
      <c r="J530" s="26"/>
      <c r="K530" s="26"/>
      <c r="L530" s="26"/>
      <c r="M530" s="26"/>
      <c r="N530" s="26"/>
      <c r="O530" s="26"/>
      <c r="P530" s="26"/>
      <c r="Q530" s="26"/>
      <c r="R530" s="26"/>
      <c r="S530" s="26"/>
      <c r="T530" s="26"/>
      <c r="U530" s="26"/>
      <c r="V530" s="26"/>
      <c r="W530" s="26"/>
      <c r="X530" s="26"/>
      <c r="Y530" s="26"/>
    </row>
    <row r="531" spans="7:25" ht="18.5" x14ac:dyDescent="0.45">
      <c r="G531" s="26"/>
      <c r="H531" s="26"/>
      <c r="I531" s="26"/>
      <c r="J531" s="26"/>
      <c r="K531" s="26"/>
      <c r="L531" s="26"/>
      <c r="M531" s="26"/>
      <c r="N531" s="26"/>
      <c r="O531" s="26"/>
      <c r="P531" s="26"/>
      <c r="Q531" s="26"/>
      <c r="R531" s="26"/>
      <c r="S531" s="26"/>
      <c r="T531" s="26"/>
      <c r="U531" s="26"/>
      <c r="V531" s="26"/>
      <c r="W531" s="26"/>
      <c r="X531" s="26"/>
      <c r="Y531" s="26"/>
    </row>
    <row r="532" spans="7:25" ht="18.5" x14ac:dyDescent="0.45">
      <c r="G532" s="26"/>
      <c r="H532" s="26"/>
      <c r="I532" s="26"/>
      <c r="J532" s="26"/>
      <c r="K532" s="26"/>
      <c r="L532" s="26"/>
      <c r="M532" s="26"/>
      <c r="N532" s="26"/>
      <c r="O532" s="26"/>
      <c r="P532" s="26"/>
      <c r="Q532" s="26"/>
      <c r="R532" s="26"/>
      <c r="S532" s="26"/>
      <c r="T532" s="26"/>
      <c r="U532" s="26"/>
      <c r="V532" s="26"/>
      <c r="W532" s="26"/>
      <c r="X532" s="26"/>
      <c r="Y532" s="26"/>
    </row>
    <row r="533" spans="7:25" ht="18.5" x14ac:dyDescent="0.45">
      <c r="G533" s="26"/>
      <c r="H533" s="26"/>
      <c r="I533" s="26"/>
      <c r="J533" s="26"/>
      <c r="K533" s="26"/>
      <c r="L533" s="26"/>
      <c r="M533" s="26"/>
      <c r="N533" s="26"/>
      <c r="O533" s="26"/>
      <c r="P533" s="26"/>
      <c r="Q533" s="26"/>
      <c r="R533" s="26"/>
      <c r="S533" s="26"/>
      <c r="T533" s="26"/>
      <c r="U533" s="26"/>
      <c r="V533" s="26"/>
      <c r="W533" s="26"/>
      <c r="X533" s="26"/>
      <c r="Y533" s="26"/>
    </row>
    <row r="534" spans="7:25" ht="18.5" x14ac:dyDescent="0.45">
      <c r="G534" s="26"/>
      <c r="H534" s="26"/>
      <c r="I534" s="26"/>
      <c r="J534" s="26"/>
      <c r="K534" s="26"/>
      <c r="L534" s="26"/>
      <c r="M534" s="26"/>
      <c r="N534" s="26"/>
      <c r="O534" s="26"/>
      <c r="P534" s="26"/>
      <c r="Q534" s="26"/>
      <c r="R534" s="26"/>
      <c r="S534" s="26"/>
      <c r="T534" s="26"/>
      <c r="U534" s="26"/>
      <c r="V534" s="26"/>
      <c r="W534" s="26"/>
      <c r="X534" s="26"/>
      <c r="Y534" s="26"/>
    </row>
    <row r="535" spans="7:25" ht="18.5" x14ac:dyDescent="0.45">
      <c r="G535" s="26"/>
      <c r="H535" s="26"/>
      <c r="I535" s="26"/>
      <c r="J535" s="26"/>
      <c r="K535" s="26"/>
      <c r="L535" s="26"/>
      <c r="M535" s="26"/>
      <c r="N535" s="26"/>
      <c r="O535" s="26"/>
      <c r="P535" s="26"/>
      <c r="Q535" s="26"/>
      <c r="R535" s="26"/>
      <c r="S535" s="26"/>
      <c r="T535" s="26"/>
      <c r="U535" s="26"/>
      <c r="V535" s="26"/>
      <c r="W535" s="26"/>
      <c r="X535" s="26"/>
      <c r="Y535" s="26"/>
    </row>
    <row r="536" spans="7:25" ht="18.5" x14ac:dyDescent="0.45">
      <c r="G536" s="26"/>
      <c r="H536" s="26"/>
      <c r="I536" s="26"/>
      <c r="J536" s="26"/>
      <c r="K536" s="26"/>
      <c r="L536" s="26"/>
      <c r="M536" s="26"/>
      <c r="N536" s="26"/>
      <c r="O536" s="26"/>
      <c r="P536" s="26"/>
      <c r="Q536" s="26"/>
      <c r="R536" s="26"/>
      <c r="S536" s="26"/>
      <c r="T536" s="26"/>
      <c r="U536" s="26"/>
      <c r="V536" s="26"/>
      <c r="W536" s="26"/>
      <c r="X536" s="26"/>
      <c r="Y536" s="26"/>
    </row>
    <row r="537" spans="7:25" ht="18.5" x14ac:dyDescent="0.45">
      <c r="G537" s="26"/>
      <c r="H537" s="26"/>
      <c r="I537" s="26"/>
      <c r="J537" s="26"/>
      <c r="K537" s="26"/>
      <c r="L537" s="26"/>
      <c r="M537" s="26"/>
      <c r="N537" s="26"/>
      <c r="O537" s="26"/>
      <c r="P537" s="26"/>
      <c r="Q537" s="26"/>
      <c r="R537" s="26"/>
      <c r="S537" s="26"/>
      <c r="T537" s="26"/>
      <c r="U537" s="26"/>
      <c r="V537" s="26"/>
      <c r="W537" s="26"/>
      <c r="X537" s="26"/>
      <c r="Y537" s="26"/>
    </row>
    <row r="538" spans="7:25" ht="18.5" x14ac:dyDescent="0.45">
      <c r="G538" s="26"/>
      <c r="H538" s="26"/>
      <c r="I538" s="26"/>
      <c r="J538" s="26"/>
      <c r="K538" s="26"/>
      <c r="L538" s="26"/>
      <c r="M538" s="26"/>
      <c r="N538" s="26"/>
      <c r="O538" s="26"/>
      <c r="P538" s="26"/>
      <c r="Q538" s="26"/>
      <c r="R538" s="26"/>
      <c r="S538" s="26"/>
      <c r="T538" s="26"/>
      <c r="U538" s="26"/>
      <c r="V538" s="26"/>
      <c r="W538" s="26"/>
      <c r="X538" s="26"/>
      <c r="Y538" s="26"/>
    </row>
    <row r="539" spans="7:25" ht="18.5" x14ac:dyDescent="0.45">
      <c r="G539" s="26"/>
      <c r="H539" s="26"/>
      <c r="I539" s="26"/>
      <c r="J539" s="26"/>
      <c r="K539" s="26"/>
      <c r="L539" s="26"/>
      <c r="M539" s="26"/>
      <c r="N539" s="26"/>
      <c r="O539" s="26"/>
      <c r="P539" s="26"/>
      <c r="Q539" s="26"/>
      <c r="R539" s="26"/>
      <c r="S539" s="26"/>
      <c r="T539" s="26"/>
      <c r="U539" s="26"/>
      <c r="V539" s="26"/>
      <c r="W539" s="26"/>
      <c r="X539" s="26"/>
      <c r="Y539" s="26"/>
    </row>
    <row r="540" spans="7:25" ht="18.5" x14ac:dyDescent="0.45">
      <c r="G540" s="26"/>
      <c r="H540" s="26"/>
      <c r="I540" s="26"/>
      <c r="J540" s="26"/>
      <c r="K540" s="26"/>
      <c r="L540" s="26"/>
      <c r="M540" s="26"/>
      <c r="N540" s="26"/>
      <c r="O540" s="26"/>
      <c r="P540" s="26"/>
      <c r="Q540" s="26"/>
      <c r="R540" s="26"/>
      <c r="S540" s="26"/>
      <c r="T540" s="26"/>
      <c r="U540" s="26"/>
      <c r="V540" s="26"/>
      <c r="W540" s="26"/>
      <c r="X540" s="26"/>
      <c r="Y540" s="26"/>
    </row>
    <row r="541" spans="7:25" ht="18.5" x14ac:dyDescent="0.45">
      <c r="G541" s="26"/>
      <c r="H541" s="26"/>
      <c r="I541" s="26"/>
      <c r="J541" s="26"/>
      <c r="K541" s="26"/>
      <c r="L541" s="26"/>
      <c r="M541" s="26"/>
      <c r="N541" s="26"/>
      <c r="O541" s="26"/>
      <c r="P541" s="26"/>
      <c r="Q541" s="26"/>
      <c r="R541" s="26"/>
      <c r="S541" s="26"/>
      <c r="T541" s="26"/>
      <c r="U541" s="26"/>
      <c r="V541" s="26"/>
      <c r="W541" s="26"/>
      <c r="X541" s="26"/>
      <c r="Y541" s="26"/>
    </row>
    <row r="542" spans="7:25" ht="18.5" x14ac:dyDescent="0.45">
      <c r="G542" s="26"/>
      <c r="H542" s="26"/>
      <c r="I542" s="26"/>
      <c r="J542" s="26"/>
      <c r="K542" s="26"/>
      <c r="L542" s="26"/>
      <c r="M542" s="26"/>
      <c r="N542" s="26"/>
      <c r="O542" s="26"/>
      <c r="P542" s="26"/>
      <c r="Q542" s="26"/>
      <c r="R542" s="26"/>
      <c r="S542" s="26"/>
      <c r="T542" s="26"/>
      <c r="U542" s="26"/>
      <c r="V542" s="26"/>
      <c r="W542" s="26"/>
      <c r="X542" s="26"/>
      <c r="Y542" s="26"/>
    </row>
    <row r="543" spans="7:25" ht="18.5" x14ac:dyDescent="0.45">
      <c r="G543" s="26"/>
      <c r="H543" s="26"/>
      <c r="I543" s="26"/>
      <c r="J543" s="26"/>
      <c r="K543" s="26"/>
      <c r="L543" s="26"/>
      <c r="M543" s="26"/>
      <c r="N543" s="26"/>
      <c r="O543" s="26"/>
      <c r="P543" s="26"/>
      <c r="Q543" s="26"/>
      <c r="R543" s="26"/>
      <c r="S543" s="26"/>
      <c r="T543" s="26"/>
      <c r="U543" s="26"/>
      <c r="V543" s="26"/>
      <c r="W543" s="26"/>
      <c r="X543" s="26"/>
      <c r="Y543" s="26"/>
    </row>
    <row r="544" spans="7:25" ht="18.5" x14ac:dyDescent="0.45">
      <c r="G544" s="26"/>
      <c r="H544" s="26"/>
      <c r="I544" s="26"/>
      <c r="J544" s="26"/>
      <c r="K544" s="26"/>
      <c r="L544" s="26"/>
      <c r="M544" s="26"/>
      <c r="N544" s="26"/>
      <c r="O544" s="26"/>
      <c r="P544" s="26"/>
      <c r="Q544" s="26"/>
      <c r="R544" s="26"/>
      <c r="S544" s="26"/>
      <c r="T544" s="26"/>
      <c r="U544" s="26"/>
      <c r="V544" s="26"/>
      <c r="W544" s="26"/>
      <c r="X544" s="26"/>
      <c r="Y544" s="26"/>
    </row>
    <row r="545" spans="7:25" ht="18.5" x14ac:dyDescent="0.45">
      <c r="G545" s="26"/>
      <c r="H545" s="26"/>
      <c r="I545" s="26"/>
      <c r="J545" s="26"/>
      <c r="K545" s="26"/>
      <c r="L545" s="26"/>
      <c r="M545" s="26"/>
      <c r="N545" s="26"/>
      <c r="O545" s="26"/>
      <c r="P545" s="26"/>
      <c r="Q545" s="26"/>
      <c r="R545" s="26"/>
      <c r="S545" s="26"/>
      <c r="T545" s="26"/>
      <c r="U545" s="26"/>
      <c r="V545" s="26"/>
      <c r="W545" s="26"/>
      <c r="X545" s="26"/>
      <c r="Y545" s="26"/>
    </row>
    <row r="546" spans="7:25" ht="18.5" x14ac:dyDescent="0.45">
      <c r="G546" s="26"/>
      <c r="H546" s="26"/>
      <c r="I546" s="26"/>
      <c r="J546" s="26"/>
      <c r="K546" s="26"/>
      <c r="L546" s="26"/>
      <c r="M546" s="26"/>
      <c r="N546" s="26"/>
      <c r="O546" s="26"/>
      <c r="P546" s="26"/>
      <c r="Q546" s="26"/>
      <c r="R546" s="26"/>
      <c r="S546" s="26"/>
      <c r="T546" s="26"/>
      <c r="U546" s="26"/>
      <c r="V546" s="26"/>
      <c r="W546" s="26"/>
      <c r="X546" s="26"/>
      <c r="Y546" s="26"/>
    </row>
    <row r="547" spans="7:25" ht="18.5" x14ac:dyDescent="0.45">
      <c r="G547" s="26"/>
      <c r="H547" s="26"/>
      <c r="I547" s="26"/>
      <c r="J547" s="26"/>
      <c r="K547" s="26"/>
      <c r="L547" s="26"/>
      <c r="M547" s="26"/>
      <c r="N547" s="26"/>
      <c r="O547" s="26"/>
      <c r="P547" s="26"/>
      <c r="Q547" s="26"/>
      <c r="R547" s="26"/>
      <c r="S547" s="26"/>
      <c r="T547" s="26"/>
      <c r="U547" s="26"/>
      <c r="V547" s="26"/>
      <c r="W547" s="26"/>
      <c r="X547" s="26"/>
      <c r="Y547" s="26"/>
    </row>
    <row r="548" spans="7:25" ht="18.5" x14ac:dyDescent="0.45">
      <c r="G548" s="26"/>
      <c r="H548" s="26"/>
      <c r="I548" s="26"/>
      <c r="J548" s="26"/>
      <c r="K548" s="26"/>
      <c r="L548" s="26"/>
      <c r="M548" s="26"/>
      <c r="N548" s="26"/>
      <c r="O548" s="26"/>
      <c r="P548" s="26"/>
      <c r="Q548" s="26"/>
      <c r="R548" s="26"/>
      <c r="S548" s="26"/>
      <c r="T548" s="26"/>
      <c r="U548" s="26"/>
      <c r="V548" s="26"/>
      <c r="W548" s="26"/>
      <c r="X548" s="26"/>
      <c r="Y548" s="26"/>
    </row>
    <row r="549" spans="7:25" ht="18.5" x14ac:dyDescent="0.45">
      <c r="G549" s="26"/>
      <c r="H549" s="26"/>
      <c r="I549" s="26"/>
      <c r="J549" s="26"/>
      <c r="K549" s="26"/>
      <c r="L549" s="26"/>
      <c r="M549" s="26"/>
      <c r="N549" s="26"/>
      <c r="O549" s="26"/>
      <c r="P549" s="26"/>
      <c r="Q549" s="26"/>
      <c r="R549" s="26"/>
      <c r="S549" s="26"/>
      <c r="T549" s="26"/>
      <c r="U549" s="26"/>
      <c r="V549" s="26"/>
      <c r="W549" s="26"/>
      <c r="X549" s="26"/>
      <c r="Y549" s="26"/>
    </row>
    <row r="550" spans="7:25" ht="18.5" x14ac:dyDescent="0.45">
      <c r="G550" s="26"/>
      <c r="H550" s="26"/>
      <c r="I550" s="26"/>
      <c r="J550" s="26"/>
      <c r="K550" s="26"/>
      <c r="L550" s="26"/>
      <c r="M550" s="26"/>
      <c r="N550" s="26"/>
      <c r="O550" s="26"/>
      <c r="P550" s="26"/>
      <c r="Q550" s="26"/>
      <c r="R550" s="26"/>
      <c r="S550" s="26"/>
      <c r="T550" s="26"/>
      <c r="U550" s="26"/>
      <c r="V550" s="26"/>
      <c r="W550" s="26"/>
      <c r="X550" s="26"/>
      <c r="Y550" s="26"/>
    </row>
    <row r="551" spans="7:25" ht="18.5" x14ac:dyDescent="0.45">
      <c r="G551" s="26"/>
      <c r="H551" s="26"/>
      <c r="I551" s="26"/>
      <c r="J551" s="26"/>
      <c r="K551" s="26"/>
      <c r="L551" s="26"/>
      <c r="M551" s="26"/>
      <c r="N551" s="26"/>
      <c r="O551" s="26"/>
      <c r="P551" s="26"/>
      <c r="Q551" s="26"/>
      <c r="R551" s="26"/>
      <c r="S551" s="26"/>
      <c r="T551" s="26"/>
      <c r="U551" s="26"/>
      <c r="V551" s="26"/>
      <c r="W551" s="26"/>
      <c r="X551" s="26"/>
      <c r="Y551" s="26"/>
    </row>
    <row r="552" spans="7:25" ht="18.5" x14ac:dyDescent="0.45">
      <c r="G552" s="26"/>
      <c r="H552" s="26"/>
      <c r="I552" s="26"/>
      <c r="J552" s="26"/>
      <c r="K552" s="26"/>
      <c r="L552" s="26"/>
      <c r="M552" s="26"/>
      <c r="N552" s="26"/>
      <c r="O552" s="26"/>
      <c r="P552" s="26"/>
      <c r="Q552" s="26"/>
      <c r="R552" s="26"/>
      <c r="S552" s="26"/>
      <c r="T552" s="26"/>
      <c r="U552" s="26"/>
      <c r="V552" s="26"/>
      <c r="W552" s="26"/>
      <c r="X552" s="26"/>
      <c r="Y552" s="26"/>
    </row>
    <row r="553" spans="7:25" ht="18.5" x14ac:dyDescent="0.45">
      <c r="G553" s="26"/>
      <c r="H553" s="26"/>
      <c r="I553" s="26"/>
      <c r="J553" s="26"/>
      <c r="K553" s="26"/>
      <c r="L553" s="26"/>
      <c r="M553" s="26"/>
      <c r="N553" s="26"/>
      <c r="O553" s="26"/>
      <c r="P553" s="26"/>
      <c r="Q553" s="26"/>
      <c r="R553" s="26"/>
      <c r="S553" s="26"/>
      <c r="T553" s="26"/>
      <c r="U553" s="26"/>
      <c r="V553" s="26"/>
      <c r="W553" s="26"/>
      <c r="X553" s="26"/>
      <c r="Y553" s="26"/>
    </row>
    <row r="554" spans="7:25" ht="18.5" x14ac:dyDescent="0.45">
      <c r="G554" s="26"/>
      <c r="H554" s="26"/>
      <c r="I554" s="26"/>
      <c r="J554" s="26"/>
      <c r="K554" s="26"/>
      <c r="L554" s="26"/>
      <c r="M554" s="26"/>
      <c r="N554" s="26"/>
      <c r="O554" s="26"/>
      <c r="P554" s="26"/>
      <c r="Q554" s="26"/>
      <c r="R554" s="26"/>
      <c r="S554" s="26"/>
      <c r="T554" s="26"/>
      <c r="U554" s="26"/>
      <c r="V554" s="26"/>
      <c r="W554" s="26"/>
      <c r="X554" s="26"/>
      <c r="Y554" s="26"/>
    </row>
    <row r="555" spans="7:25" ht="18.5" x14ac:dyDescent="0.45">
      <c r="G555" s="26"/>
      <c r="H555" s="26"/>
      <c r="I555" s="26"/>
      <c r="J555" s="26"/>
      <c r="K555" s="26"/>
      <c r="L555" s="26"/>
      <c r="M555" s="26"/>
      <c r="N555" s="26"/>
      <c r="O555" s="26"/>
      <c r="P555" s="26"/>
      <c r="Q555" s="26"/>
      <c r="R555" s="26"/>
      <c r="S555" s="26"/>
      <c r="T555" s="26"/>
      <c r="U555" s="26"/>
      <c r="V555" s="26"/>
      <c r="W555" s="26"/>
      <c r="X555" s="26"/>
      <c r="Y555" s="26"/>
    </row>
    <row r="556" spans="7:25" ht="18.5" x14ac:dyDescent="0.45">
      <c r="G556" s="26"/>
      <c r="H556" s="26"/>
      <c r="I556" s="26"/>
      <c r="J556" s="26"/>
      <c r="K556" s="26"/>
      <c r="L556" s="26"/>
      <c r="M556" s="26"/>
      <c r="N556" s="26"/>
      <c r="O556" s="26"/>
      <c r="P556" s="26"/>
      <c r="Q556" s="26"/>
      <c r="R556" s="26"/>
      <c r="S556" s="26"/>
      <c r="T556" s="26"/>
      <c r="U556" s="26"/>
      <c r="V556" s="26"/>
      <c r="W556" s="26"/>
      <c r="X556" s="26"/>
      <c r="Y556" s="26"/>
    </row>
    <row r="557" spans="7:25" ht="18.5" x14ac:dyDescent="0.45">
      <c r="G557" s="26"/>
      <c r="H557" s="26"/>
      <c r="I557" s="26"/>
      <c r="J557" s="26"/>
      <c r="K557" s="26"/>
      <c r="L557" s="26"/>
      <c r="M557" s="26"/>
      <c r="N557" s="26"/>
      <c r="O557" s="26"/>
      <c r="P557" s="26"/>
      <c r="Q557" s="26"/>
      <c r="R557" s="26"/>
      <c r="S557" s="26"/>
      <c r="T557" s="26"/>
      <c r="U557" s="26"/>
      <c r="V557" s="26"/>
      <c r="W557" s="26"/>
      <c r="X557" s="26"/>
      <c r="Y557" s="26"/>
    </row>
    <row r="558" spans="7:25" ht="18.5" x14ac:dyDescent="0.45">
      <c r="G558" s="26"/>
      <c r="H558" s="26"/>
      <c r="I558" s="26"/>
      <c r="J558" s="26"/>
      <c r="K558" s="26"/>
      <c r="L558" s="26"/>
      <c r="M558" s="26"/>
      <c r="N558" s="26"/>
      <c r="O558" s="26"/>
      <c r="P558" s="26"/>
      <c r="Q558" s="26"/>
      <c r="R558" s="26"/>
      <c r="S558" s="26"/>
      <c r="T558" s="26"/>
      <c r="U558" s="26"/>
      <c r="V558" s="26"/>
      <c r="W558" s="26"/>
      <c r="X558" s="26"/>
      <c r="Y558" s="26"/>
    </row>
    <row r="559" spans="7:25" ht="18.5" x14ac:dyDescent="0.45">
      <c r="G559" s="26"/>
      <c r="H559" s="26"/>
      <c r="I559" s="26"/>
      <c r="J559" s="26"/>
      <c r="K559" s="26"/>
      <c r="L559" s="26"/>
      <c r="M559" s="26"/>
      <c r="N559" s="26"/>
      <c r="O559" s="26"/>
      <c r="P559" s="26"/>
      <c r="Q559" s="26"/>
      <c r="R559" s="26"/>
      <c r="S559" s="26"/>
      <c r="T559" s="26"/>
      <c r="U559" s="26"/>
      <c r="V559" s="26"/>
      <c r="W559" s="26"/>
      <c r="X559" s="26"/>
      <c r="Y559" s="26"/>
    </row>
    <row r="560" spans="7:25" ht="18.5" x14ac:dyDescent="0.45">
      <c r="G560" s="26"/>
      <c r="H560" s="26"/>
      <c r="I560" s="26"/>
      <c r="J560" s="26"/>
      <c r="K560" s="26"/>
      <c r="L560" s="26"/>
      <c r="M560" s="26"/>
      <c r="N560" s="26"/>
      <c r="O560" s="26"/>
      <c r="P560" s="26"/>
      <c r="Q560" s="26"/>
      <c r="R560" s="26"/>
      <c r="S560" s="26"/>
      <c r="T560" s="26"/>
      <c r="U560" s="26"/>
      <c r="V560" s="26"/>
      <c r="W560" s="26"/>
      <c r="X560" s="26"/>
      <c r="Y560" s="26"/>
    </row>
    <row r="561" spans="7:25" ht="18.5" x14ac:dyDescent="0.45">
      <c r="G561" s="26"/>
      <c r="H561" s="26"/>
      <c r="I561" s="26"/>
      <c r="J561" s="26"/>
      <c r="K561" s="26"/>
      <c r="L561" s="26"/>
      <c r="M561" s="26"/>
      <c r="N561" s="26"/>
      <c r="O561" s="26"/>
      <c r="P561" s="26"/>
      <c r="Q561" s="26"/>
      <c r="R561" s="26"/>
      <c r="S561" s="26"/>
      <c r="T561" s="26"/>
      <c r="U561" s="26"/>
      <c r="V561" s="26"/>
      <c r="W561" s="26"/>
      <c r="X561" s="26"/>
      <c r="Y561" s="26"/>
    </row>
    <row r="562" spans="7:25" ht="18.5" x14ac:dyDescent="0.45">
      <c r="G562" s="26"/>
      <c r="H562" s="26"/>
      <c r="I562" s="26"/>
      <c r="J562" s="26"/>
      <c r="K562" s="26"/>
      <c r="L562" s="26"/>
      <c r="M562" s="26"/>
      <c r="N562" s="26"/>
      <c r="O562" s="26"/>
      <c r="P562" s="26"/>
      <c r="Q562" s="26"/>
      <c r="R562" s="26"/>
      <c r="S562" s="26"/>
      <c r="T562" s="26"/>
      <c r="U562" s="26"/>
      <c r="V562" s="26"/>
      <c r="W562" s="26"/>
      <c r="X562" s="26"/>
      <c r="Y562" s="26"/>
    </row>
    <row r="563" spans="7:25" ht="18.5" x14ac:dyDescent="0.45">
      <c r="G563" s="26"/>
      <c r="H563" s="26"/>
      <c r="I563" s="26"/>
      <c r="J563" s="26"/>
      <c r="K563" s="26"/>
      <c r="L563" s="26"/>
      <c r="M563" s="26"/>
      <c r="N563" s="26"/>
      <c r="O563" s="26"/>
      <c r="P563" s="26"/>
      <c r="Q563" s="26"/>
      <c r="R563" s="26"/>
      <c r="S563" s="26"/>
      <c r="T563" s="26"/>
      <c r="U563" s="26"/>
      <c r="V563" s="26"/>
      <c r="W563" s="26"/>
      <c r="X563" s="26"/>
      <c r="Y563" s="26"/>
    </row>
    <row r="564" spans="7:25" ht="18.5" x14ac:dyDescent="0.45">
      <c r="G564" s="26"/>
      <c r="H564" s="26"/>
      <c r="I564" s="26"/>
      <c r="J564" s="26"/>
      <c r="K564" s="26"/>
      <c r="L564" s="26"/>
      <c r="M564" s="26"/>
      <c r="N564" s="26"/>
      <c r="O564" s="26"/>
      <c r="P564" s="26"/>
      <c r="Q564" s="26"/>
      <c r="R564" s="26"/>
      <c r="S564" s="26"/>
      <c r="T564" s="26"/>
      <c r="U564" s="26"/>
      <c r="V564" s="26"/>
      <c r="W564" s="26"/>
      <c r="X564" s="26"/>
      <c r="Y564" s="26"/>
    </row>
    <row r="565" spans="7:25" ht="18.5" x14ac:dyDescent="0.45">
      <c r="G565" s="26"/>
      <c r="H565" s="26"/>
      <c r="I565" s="26"/>
      <c r="J565" s="26"/>
      <c r="K565" s="26"/>
      <c r="L565" s="26"/>
      <c r="M565" s="26"/>
      <c r="N565" s="26"/>
      <c r="O565" s="26"/>
      <c r="P565" s="26"/>
      <c r="Q565" s="26"/>
      <c r="R565" s="26"/>
      <c r="S565" s="26"/>
      <c r="T565" s="26"/>
      <c r="U565" s="26"/>
      <c r="V565" s="26"/>
      <c r="W565" s="26"/>
      <c r="X565" s="26"/>
      <c r="Y565" s="26"/>
    </row>
    <row r="566" spans="7:25" ht="18.5" x14ac:dyDescent="0.45">
      <c r="G566" s="26"/>
      <c r="H566" s="26"/>
      <c r="I566" s="26"/>
      <c r="J566" s="26"/>
      <c r="K566" s="26"/>
      <c r="L566" s="26"/>
      <c r="M566" s="26"/>
      <c r="N566" s="26"/>
      <c r="O566" s="26"/>
      <c r="P566" s="26"/>
      <c r="Q566" s="26"/>
      <c r="R566" s="26"/>
      <c r="S566" s="26"/>
      <c r="T566" s="26"/>
      <c r="U566" s="26"/>
      <c r="V566" s="26"/>
      <c r="W566" s="26"/>
      <c r="X566" s="26"/>
      <c r="Y566" s="26"/>
    </row>
    <row r="567" spans="7:25" ht="18.5" x14ac:dyDescent="0.45">
      <c r="G567" s="26"/>
      <c r="H567" s="26"/>
      <c r="I567" s="26"/>
      <c r="J567" s="26"/>
      <c r="K567" s="26"/>
      <c r="L567" s="26"/>
      <c r="M567" s="26"/>
      <c r="N567" s="26"/>
      <c r="O567" s="26"/>
      <c r="P567" s="26"/>
      <c r="Q567" s="26"/>
      <c r="R567" s="26"/>
      <c r="S567" s="26"/>
      <c r="T567" s="26"/>
      <c r="U567" s="26"/>
      <c r="V567" s="26"/>
      <c r="W567" s="26"/>
      <c r="X567" s="26"/>
      <c r="Y567" s="26"/>
    </row>
    <row r="568" spans="7:25" ht="18.5" x14ac:dyDescent="0.45">
      <c r="G568" s="26"/>
      <c r="H568" s="26"/>
      <c r="I568" s="26"/>
      <c r="J568" s="26"/>
      <c r="K568" s="26"/>
      <c r="L568" s="26"/>
      <c r="M568" s="26"/>
      <c r="N568" s="26"/>
      <c r="O568" s="26"/>
      <c r="P568" s="26"/>
      <c r="Q568" s="26"/>
      <c r="R568" s="26"/>
      <c r="S568" s="26"/>
      <c r="T568" s="26"/>
      <c r="U568" s="26"/>
      <c r="V568" s="26"/>
      <c r="W568" s="26"/>
      <c r="X568" s="26"/>
      <c r="Y568" s="26"/>
    </row>
    <row r="569" spans="7:25" ht="18.5" x14ac:dyDescent="0.45">
      <c r="G569" s="26"/>
      <c r="H569" s="26"/>
      <c r="I569" s="26"/>
      <c r="J569" s="26"/>
      <c r="K569" s="26"/>
      <c r="L569" s="26"/>
      <c r="M569" s="26"/>
      <c r="N569" s="26"/>
      <c r="O569" s="26"/>
      <c r="P569" s="26"/>
      <c r="Q569" s="26"/>
      <c r="R569" s="26"/>
      <c r="S569" s="26"/>
      <c r="T569" s="26"/>
      <c r="U569" s="26"/>
      <c r="V569" s="26"/>
      <c r="W569" s="26"/>
      <c r="X569" s="26"/>
      <c r="Y569" s="26"/>
    </row>
    <row r="570" spans="7:25" ht="18.5" x14ac:dyDescent="0.45">
      <c r="G570" s="26"/>
      <c r="H570" s="26"/>
      <c r="I570" s="26"/>
      <c r="J570" s="26"/>
      <c r="K570" s="26"/>
      <c r="L570" s="26"/>
      <c r="M570" s="26"/>
      <c r="N570" s="26"/>
      <c r="O570" s="26"/>
      <c r="P570" s="26"/>
      <c r="Q570" s="26"/>
      <c r="R570" s="26"/>
      <c r="S570" s="26"/>
      <c r="T570" s="26"/>
      <c r="U570" s="26"/>
      <c r="V570" s="26"/>
      <c r="W570" s="26"/>
      <c r="X570" s="26"/>
      <c r="Y570" s="26"/>
    </row>
    <row r="571" spans="7:25" ht="18.5" x14ac:dyDescent="0.45">
      <c r="G571" s="26"/>
      <c r="H571" s="26"/>
      <c r="I571" s="26"/>
      <c r="J571" s="26"/>
      <c r="K571" s="26"/>
      <c r="L571" s="26"/>
      <c r="M571" s="26"/>
      <c r="N571" s="26"/>
      <c r="O571" s="26"/>
      <c r="P571" s="26"/>
      <c r="Q571" s="26"/>
      <c r="R571" s="26"/>
      <c r="S571" s="26"/>
      <c r="T571" s="26"/>
      <c r="U571" s="26"/>
      <c r="V571" s="26"/>
      <c r="W571" s="26"/>
      <c r="X571" s="26"/>
      <c r="Y571" s="26"/>
    </row>
    <row r="572" spans="7:25" ht="18.5" x14ac:dyDescent="0.45">
      <c r="G572" s="26"/>
      <c r="H572" s="26"/>
      <c r="I572" s="26"/>
      <c r="J572" s="26"/>
      <c r="K572" s="26"/>
      <c r="L572" s="26"/>
      <c r="M572" s="26"/>
      <c r="N572" s="26"/>
      <c r="O572" s="26"/>
      <c r="P572" s="26"/>
      <c r="Q572" s="26"/>
      <c r="R572" s="26"/>
      <c r="S572" s="26"/>
      <c r="T572" s="26"/>
      <c r="U572" s="26"/>
      <c r="V572" s="26"/>
      <c r="W572" s="26"/>
      <c r="X572" s="26"/>
      <c r="Y572" s="26"/>
    </row>
    <row r="573" spans="7:25" ht="18.5" x14ac:dyDescent="0.45">
      <c r="G573" s="26"/>
      <c r="H573" s="26"/>
      <c r="I573" s="26"/>
      <c r="J573" s="26"/>
      <c r="K573" s="26"/>
      <c r="L573" s="26"/>
      <c r="M573" s="26"/>
      <c r="N573" s="26"/>
      <c r="O573" s="26"/>
      <c r="P573" s="26"/>
      <c r="Q573" s="26"/>
      <c r="R573" s="26"/>
      <c r="S573" s="26"/>
      <c r="T573" s="26"/>
      <c r="U573" s="26"/>
      <c r="V573" s="26"/>
      <c r="W573" s="26"/>
      <c r="X573" s="26"/>
      <c r="Y573" s="26"/>
    </row>
    <row r="574" spans="7:25" ht="18.5" x14ac:dyDescent="0.45">
      <c r="G574" s="26"/>
      <c r="H574" s="26"/>
      <c r="I574" s="26"/>
      <c r="J574" s="26"/>
      <c r="K574" s="26"/>
      <c r="L574" s="26"/>
      <c r="M574" s="26"/>
      <c r="N574" s="26"/>
      <c r="O574" s="26"/>
      <c r="P574" s="26"/>
      <c r="Q574" s="26"/>
      <c r="R574" s="26"/>
      <c r="S574" s="26"/>
      <c r="T574" s="26"/>
      <c r="U574" s="26"/>
      <c r="V574" s="26"/>
      <c r="W574" s="26"/>
      <c r="X574" s="26"/>
      <c r="Y574" s="26"/>
    </row>
    <row r="575" spans="7:25" ht="18.5" x14ac:dyDescent="0.45">
      <c r="G575" s="26"/>
      <c r="H575" s="26"/>
      <c r="I575" s="26"/>
      <c r="J575" s="26"/>
      <c r="K575" s="26"/>
      <c r="L575" s="26"/>
      <c r="M575" s="26"/>
      <c r="N575" s="26"/>
      <c r="O575" s="26"/>
      <c r="P575" s="26"/>
      <c r="Q575" s="26"/>
      <c r="R575" s="26"/>
      <c r="S575" s="26"/>
      <c r="T575" s="26"/>
      <c r="U575" s="26"/>
      <c r="V575" s="26"/>
      <c r="W575" s="26"/>
      <c r="X575" s="26"/>
      <c r="Y575" s="26"/>
    </row>
    <row r="576" spans="7:25" ht="18.5" x14ac:dyDescent="0.45">
      <c r="G576" s="26"/>
      <c r="H576" s="26"/>
      <c r="I576" s="26"/>
      <c r="J576" s="26"/>
      <c r="K576" s="26"/>
      <c r="L576" s="26"/>
      <c r="M576" s="26"/>
      <c r="N576" s="26"/>
      <c r="O576" s="26"/>
      <c r="P576" s="26"/>
      <c r="Q576" s="26"/>
      <c r="R576" s="26"/>
      <c r="S576" s="26"/>
      <c r="T576" s="26"/>
      <c r="U576" s="26"/>
      <c r="V576" s="26"/>
      <c r="W576" s="26"/>
      <c r="X576" s="26"/>
      <c r="Y576" s="26"/>
    </row>
    <row r="577" spans="7:25" ht="18.5" x14ac:dyDescent="0.45">
      <c r="G577" s="26"/>
      <c r="H577" s="26"/>
      <c r="I577" s="26"/>
      <c r="J577" s="26"/>
      <c r="K577" s="26"/>
      <c r="L577" s="26"/>
      <c r="M577" s="26"/>
      <c r="N577" s="26"/>
      <c r="O577" s="26"/>
      <c r="P577" s="26"/>
      <c r="Q577" s="26"/>
      <c r="R577" s="26"/>
      <c r="S577" s="26"/>
      <c r="T577" s="26"/>
      <c r="U577" s="26"/>
      <c r="V577" s="26"/>
      <c r="W577" s="26"/>
      <c r="X577" s="26"/>
      <c r="Y577" s="26"/>
    </row>
    <row r="578" spans="7:25" ht="18.5" x14ac:dyDescent="0.45">
      <c r="G578" s="26"/>
      <c r="H578" s="26"/>
      <c r="I578" s="26"/>
      <c r="J578" s="26"/>
      <c r="K578" s="26"/>
      <c r="L578" s="26"/>
      <c r="M578" s="26"/>
      <c r="N578" s="26"/>
      <c r="O578" s="26"/>
      <c r="P578" s="26"/>
      <c r="Q578" s="26"/>
      <c r="R578" s="26"/>
      <c r="S578" s="26"/>
      <c r="T578" s="26"/>
      <c r="U578" s="26"/>
      <c r="V578" s="26"/>
      <c r="W578" s="26"/>
      <c r="X578" s="26"/>
      <c r="Y578" s="26"/>
    </row>
    <row r="579" spans="7:25" ht="18.5" x14ac:dyDescent="0.45">
      <c r="G579" s="26"/>
      <c r="H579" s="26"/>
      <c r="I579" s="26"/>
      <c r="J579" s="26"/>
      <c r="K579" s="26"/>
      <c r="L579" s="26"/>
      <c r="M579" s="26"/>
      <c r="N579" s="26"/>
      <c r="O579" s="26"/>
      <c r="P579" s="26"/>
      <c r="Q579" s="26"/>
      <c r="R579" s="26"/>
      <c r="S579" s="26"/>
      <c r="T579" s="26"/>
      <c r="U579" s="26"/>
      <c r="V579" s="26"/>
      <c r="W579" s="26"/>
      <c r="X579" s="26"/>
      <c r="Y579" s="26"/>
    </row>
    <row r="580" spans="7:25" ht="18.5" x14ac:dyDescent="0.45">
      <c r="G580" s="26"/>
      <c r="H580" s="26"/>
      <c r="I580" s="26"/>
      <c r="J580" s="26"/>
      <c r="K580" s="26"/>
      <c r="L580" s="26"/>
      <c r="M580" s="26"/>
      <c r="N580" s="26"/>
      <c r="O580" s="26"/>
      <c r="P580" s="26"/>
      <c r="Q580" s="26"/>
      <c r="R580" s="26"/>
      <c r="S580" s="26"/>
      <c r="T580" s="26"/>
      <c r="U580" s="26"/>
      <c r="V580" s="26"/>
      <c r="W580" s="26"/>
      <c r="X580" s="26"/>
      <c r="Y580" s="26"/>
    </row>
    <row r="581" spans="7:25" ht="18.5" x14ac:dyDescent="0.45">
      <c r="G581" s="26"/>
      <c r="H581" s="26"/>
      <c r="I581" s="26"/>
      <c r="J581" s="26"/>
      <c r="K581" s="26"/>
      <c r="L581" s="26"/>
      <c r="M581" s="26"/>
      <c r="N581" s="26"/>
      <c r="O581" s="26"/>
      <c r="P581" s="26"/>
      <c r="Q581" s="26"/>
      <c r="R581" s="26"/>
      <c r="S581" s="26"/>
      <c r="T581" s="26"/>
      <c r="U581" s="26"/>
      <c r="V581" s="26"/>
      <c r="W581" s="26"/>
      <c r="X581" s="26"/>
      <c r="Y581" s="26"/>
    </row>
    <row r="582" spans="7:25" ht="18.5" x14ac:dyDescent="0.45">
      <c r="G582" s="26"/>
      <c r="H582" s="26"/>
      <c r="I582" s="26"/>
      <c r="J582" s="26"/>
      <c r="K582" s="26"/>
      <c r="L582" s="26"/>
      <c r="M582" s="26"/>
      <c r="N582" s="26"/>
      <c r="O582" s="26"/>
      <c r="P582" s="26"/>
      <c r="Q582" s="26"/>
      <c r="R582" s="26"/>
      <c r="S582" s="26"/>
      <c r="T582" s="26"/>
      <c r="U582" s="26"/>
      <c r="V582" s="26"/>
      <c r="W582" s="26"/>
      <c r="X582" s="26"/>
      <c r="Y582" s="26"/>
    </row>
    <row r="583" spans="7:25" ht="18.5" x14ac:dyDescent="0.45">
      <c r="G583" s="26"/>
      <c r="H583" s="26"/>
      <c r="I583" s="26"/>
      <c r="J583" s="26"/>
      <c r="K583" s="26"/>
      <c r="L583" s="26"/>
      <c r="M583" s="26"/>
      <c r="N583" s="26"/>
      <c r="O583" s="26"/>
      <c r="P583" s="26"/>
      <c r="Q583" s="26"/>
      <c r="R583" s="26"/>
      <c r="S583" s="26"/>
      <c r="T583" s="26"/>
      <c r="U583" s="26"/>
      <c r="V583" s="26"/>
      <c r="W583" s="26"/>
      <c r="X583" s="26"/>
      <c r="Y583" s="26"/>
    </row>
    <row r="584" spans="7:25" ht="18.5" x14ac:dyDescent="0.45">
      <c r="G584" s="26"/>
      <c r="H584" s="26"/>
      <c r="I584" s="26"/>
      <c r="J584" s="26"/>
      <c r="K584" s="26"/>
      <c r="L584" s="26"/>
      <c r="M584" s="26"/>
      <c r="N584" s="26"/>
      <c r="O584" s="26"/>
      <c r="P584" s="26"/>
      <c r="Q584" s="26"/>
      <c r="R584" s="26"/>
      <c r="S584" s="26"/>
      <c r="T584" s="26"/>
      <c r="U584" s="26"/>
      <c r="V584" s="26"/>
      <c r="W584" s="26"/>
      <c r="X584" s="26"/>
      <c r="Y584" s="26"/>
    </row>
    <row r="585" spans="7:25" ht="18.5" x14ac:dyDescent="0.45">
      <c r="G585" s="26"/>
      <c r="H585" s="26"/>
      <c r="I585" s="26"/>
      <c r="J585" s="26"/>
      <c r="K585" s="26"/>
      <c r="L585" s="26"/>
      <c r="M585" s="26"/>
      <c r="N585" s="26"/>
      <c r="O585" s="26"/>
      <c r="P585" s="26"/>
      <c r="Q585" s="26"/>
      <c r="R585" s="26"/>
      <c r="S585" s="26"/>
      <c r="T585" s="26"/>
      <c r="U585" s="26"/>
      <c r="V585" s="26"/>
      <c r="W585" s="26"/>
      <c r="X585" s="26"/>
      <c r="Y585" s="26"/>
    </row>
    <row r="586" spans="7:25" ht="18.5" x14ac:dyDescent="0.45">
      <c r="G586" s="26"/>
      <c r="H586" s="26"/>
      <c r="I586" s="26"/>
      <c r="J586" s="26"/>
      <c r="K586" s="26"/>
      <c r="L586" s="26"/>
      <c r="M586" s="26"/>
      <c r="N586" s="26"/>
      <c r="O586" s="26"/>
      <c r="P586" s="26"/>
      <c r="Q586" s="26"/>
      <c r="R586" s="26"/>
      <c r="S586" s="26"/>
      <c r="T586" s="26"/>
      <c r="U586" s="26"/>
      <c r="V586" s="26"/>
      <c r="W586" s="26"/>
      <c r="X586" s="26"/>
      <c r="Y586" s="26"/>
    </row>
    <row r="587" spans="7:25" ht="18.5" x14ac:dyDescent="0.45">
      <c r="G587" s="26"/>
      <c r="H587" s="26"/>
      <c r="I587" s="26"/>
      <c r="J587" s="26"/>
      <c r="K587" s="26"/>
      <c r="L587" s="26"/>
      <c r="M587" s="26"/>
      <c r="N587" s="26"/>
      <c r="O587" s="26"/>
      <c r="P587" s="26"/>
      <c r="Q587" s="26"/>
      <c r="R587" s="26"/>
      <c r="S587" s="26"/>
      <c r="T587" s="26"/>
      <c r="U587" s="26"/>
      <c r="V587" s="26"/>
      <c r="W587" s="26"/>
      <c r="X587" s="26"/>
      <c r="Y587" s="26"/>
    </row>
    <row r="588" spans="7:25" ht="18.5" x14ac:dyDescent="0.45">
      <c r="G588" s="26"/>
      <c r="H588" s="26"/>
      <c r="I588" s="26"/>
      <c r="J588" s="26"/>
      <c r="K588" s="26"/>
      <c r="L588" s="26"/>
      <c r="M588" s="26"/>
      <c r="N588" s="26"/>
      <c r="O588" s="26"/>
      <c r="P588" s="26"/>
      <c r="Q588" s="26"/>
      <c r="R588" s="26"/>
      <c r="S588" s="26"/>
      <c r="T588" s="26"/>
      <c r="U588" s="26"/>
      <c r="V588" s="26"/>
      <c r="W588" s="26"/>
      <c r="X588" s="26"/>
      <c r="Y588" s="26"/>
    </row>
    <row r="589" spans="7:25" ht="18.5" x14ac:dyDescent="0.45">
      <c r="G589" s="26"/>
      <c r="H589" s="26"/>
      <c r="I589" s="26"/>
      <c r="J589" s="26"/>
      <c r="K589" s="26"/>
      <c r="L589" s="26"/>
      <c r="M589" s="26"/>
      <c r="N589" s="26"/>
      <c r="O589" s="26"/>
      <c r="P589" s="26"/>
      <c r="Q589" s="26"/>
      <c r="R589" s="26"/>
      <c r="S589" s="26"/>
      <c r="T589" s="26"/>
      <c r="U589" s="26"/>
      <c r="V589" s="26"/>
      <c r="W589" s="26"/>
      <c r="X589" s="26"/>
      <c r="Y589" s="26"/>
    </row>
    <row r="590" spans="7:25" ht="18.5" x14ac:dyDescent="0.45">
      <c r="G590" s="26"/>
      <c r="H590" s="26"/>
      <c r="I590" s="26"/>
      <c r="J590" s="26"/>
      <c r="K590" s="26"/>
      <c r="L590" s="26"/>
      <c r="M590" s="26"/>
      <c r="N590" s="26"/>
      <c r="O590" s="26"/>
      <c r="P590" s="26"/>
      <c r="Q590" s="26"/>
      <c r="R590" s="26"/>
      <c r="S590" s="26"/>
      <c r="T590" s="26"/>
      <c r="U590" s="26"/>
      <c r="V590" s="26"/>
      <c r="W590" s="26"/>
      <c r="X590" s="26"/>
      <c r="Y590" s="26"/>
    </row>
    <row r="591" spans="7:25" ht="18.5" x14ac:dyDescent="0.45">
      <c r="G591" s="26"/>
      <c r="H591" s="26"/>
      <c r="I591" s="26"/>
      <c r="J591" s="26"/>
      <c r="K591" s="26"/>
      <c r="L591" s="26"/>
      <c r="M591" s="26"/>
      <c r="N591" s="26"/>
      <c r="O591" s="26"/>
      <c r="P591" s="26"/>
      <c r="Q591" s="26"/>
      <c r="R591" s="26"/>
      <c r="S591" s="26"/>
      <c r="T591" s="26"/>
      <c r="U591" s="26"/>
      <c r="V591" s="26"/>
      <c r="W591" s="26"/>
      <c r="X591" s="26"/>
      <c r="Y591" s="26"/>
    </row>
    <row r="592" spans="7:25" ht="18.5" x14ac:dyDescent="0.45">
      <c r="G592" s="26"/>
      <c r="H592" s="26"/>
      <c r="I592" s="26"/>
      <c r="J592" s="26"/>
      <c r="K592" s="26"/>
      <c r="L592" s="26"/>
      <c r="M592" s="26"/>
      <c r="N592" s="26"/>
      <c r="O592" s="26"/>
      <c r="P592" s="26"/>
      <c r="Q592" s="26"/>
      <c r="R592" s="26"/>
      <c r="S592" s="26"/>
      <c r="T592" s="26"/>
      <c r="U592" s="26"/>
      <c r="V592" s="26"/>
      <c r="W592" s="26"/>
      <c r="X592" s="26"/>
      <c r="Y592" s="26"/>
    </row>
    <row r="593" spans="7:25" ht="18.5" x14ac:dyDescent="0.45">
      <c r="G593" s="26"/>
      <c r="H593" s="26"/>
      <c r="I593" s="26"/>
      <c r="J593" s="26"/>
      <c r="K593" s="26"/>
      <c r="L593" s="26"/>
      <c r="M593" s="26"/>
      <c r="N593" s="26"/>
      <c r="O593" s="26"/>
      <c r="P593" s="26"/>
      <c r="Q593" s="26"/>
      <c r="R593" s="26"/>
      <c r="S593" s="26"/>
      <c r="T593" s="26"/>
      <c r="U593" s="26"/>
      <c r="V593" s="26"/>
      <c r="W593" s="26"/>
      <c r="X593" s="26"/>
      <c r="Y593" s="26"/>
    </row>
    <row r="594" spans="7:25" ht="18.5" x14ac:dyDescent="0.45">
      <c r="G594" s="26"/>
      <c r="H594" s="26"/>
      <c r="I594" s="26"/>
      <c r="J594" s="26"/>
      <c r="K594" s="26"/>
      <c r="L594" s="26"/>
      <c r="M594" s="26"/>
      <c r="N594" s="26"/>
      <c r="O594" s="26"/>
      <c r="P594" s="26"/>
      <c r="Q594" s="26"/>
      <c r="R594" s="26"/>
      <c r="S594" s="26"/>
      <c r="T594" s="26"/>
      <c r="U594" s="26"/>
      <c r="V594" s="26"/>
      <c r="W594" s="26"/>
      <c r="X594" s="26"/>
      <c r="Y594" s="26"/>
    </row>
    <row r="595" spans="7:25" ht="18.5" x14ac:dyDescent="0.45">
      <c r="G595" s="26"/>
      <c r="H595" s="26"/>
      <c r="I595" s="26"/>
      <c r="J595" s="26"/>
      <c r="K595" s="26"/>
      <c r="L595" s="26"/>
      <c r="M595" s="26"/>
      <c r="N595" s="26"/>
      <c r="O595" s="26"/>
      <c r="P595" s="26"/>
      <c r="Q595" s="26"/>
      <c r="R595" s="26"/>
      <c r="S595" s="26"/>
      <c r="T595" s="26"/>
      <c r="U595" s="26"/>
      <c r="V595" s="26"/>
      <c r="W595" s="26"/>
      <c r="X595" s="26"/>
      <c r="Y595" s="26"/>
    </row>
    <row r="596" spans="7:25" ht="18.5" x14ac:dyDescent="0.45">
      <c r="G596" s="26"/>
      <c r="H596" s="26"/>
      <c r="I596" s="26"/>
      <c r="J596" s="26"/>
      <c r="K596" s="26"/>
      <c r="L596" s="26"/>
      <c r="M596" s="26"/>
      <c r="N596" s="26"/>
      <c r="O596" s="26"/>
      <c r="P596" s="26"/>
      <c r="Q596" s="26"/>
      <c r="R596" s="26"/>
      <c r="S596" s="26"/>
      <c r="T596" s="26"/>
      <c r="U596" s="26"/>
      <c r="V596" s="26"/>
      <c r="W596" s="26"/>
      <c r="X596" s="26"/>
      <c r="Y596" s="26"/>
    </row>
    <row r="597" spans="7:25" ht="18.5" x14ac:dyDescent="0.45">
      <c r="G597" s="26"/>
      <c r="H597" s="26"/>
      <c r="I597" s="26"/>
      <c r="J597" s="26"/>
      <c r="K597" s="26"/>
      <c r="L597" s="26"/>
      <c r="M597" s="26"/>
      <c r="N597" s="26"/>
      <c r="O597" s="26"/>
      <c r="P597" s="26"/>
      <c r="Q597" s="26"/>
      <c r="R597" s="26"/>
      <c r="S597" s="26"/>
      <c r="T597" s="26"/>
      <c r="U597" s="26"/>
      <c r="V597" s="26"/>
      <c r="W597" s="26"/>
      <c r="X597" s="26"/>
      <c r="Y597" s="26"/>
    </row>
    <row r="598" spans="7:25" ht="18.5" x14ac:dyDescent="0.45">
      <c r="G598" s="26"/>
      <c r="H598" s="26"/>
      <c r="I598" s="26"/>
      <c r="J598" s="26"/>
      <c r="K598" s="26"/>
      <c r="L598" s="26"/>
      <c r="M598" s="26"/>
      <c r="N598" s="26"/>
      <c r="O598" s="26"/>
      <c r="P598" s="26"/>
      <c r="Q598" s="26"/>
      <c r="R598" s="26"/>
      <c r="S598" s="26"/>
      <c r="T598" s="26"/>
      <c r="U598" s="26"/>
      <c r="V598" s="26"/>
      <c r="W598" s="26"/>
      <c r="X598" s="26"/>
      <c r="Y598" s="26"/>
    </row>
    <row r="599" spans="7:25" ht="18.5" x14ac:dyDescent="0.45">
      <c r="G599" s="26"/>
      <c r="H599" s="26"/>
      <c r="I599" s="26"/>
      <c r="J599" s="26"/>
      <c r="K599" s="26"/>
      <c r="L599" s="26"/>
      <c r="M599" s="26"/>
      <c r="N599" s="26"/>
      <c r="O599" s="26"/>
      <c r="P599" s="26"/>
      <c r="Q599" s="26"/>
      <c r="R599" s="26"/>
      <c r="S599" s="26"/>
      <c r="T599" s="26"/>
      <c r="U599" s="26"/>
      <c r="V599" s="26"/>
      <c r="W599" s="26"/>
      <c r="X599" s="26"/>
      <c r="Y599" s="26"/>
    </row>
    <row r="600" spans="7:25" ht="18.5" x14ac:dyDescent="0.45">
      <c r="G600" s="26"/>
      <c r="H600" s="26"/>
      <c r="I600" s="26"/>
      <c r="J600" s="26"/>
      <c r="K600" s="26"/>
      <c r="L600" s="26"/>
      <c r="M600" s="26"/>
      <c r="N600" s="26"/>
      <c r="O600" s="26"/>
      <c r="P600" s="26"/>
      <c r="Q600" s="26"/>
      <c r="R600" s="26"/>
      <c r="S600" s="26"/>
      <c r="T600" s="26"/>
      <c r="U600" s="26"/>
      <c r="V600" s="26"/>
      <c r="W600" s="26"/>
      <c r="X600" s="26"/>
      <c r="Y600" s="26"/>
    </row>
    <row r="601" spans="7:25" ht="18.5" x14ac:dyDescent="0.45">
      <c r="G601" s="26"/>
      <c r="H601" s="26"/>
      <c r="I601" s="26"/>
      <c r="J601" s="26"/>
      <c r="K601" s="26"/>
      <c r="L601" s="26"/>
      <c r="M601" s="26"/>
      <c r="N601" s="26"/>
      <c r="O601" s="26"/>
      <c r="P601" s="26"/>
      <c r="Q601" s="26"/>
      <c r="R601" s="26"/>
      <c r="S601" s="26"/>
      <c r="T601" s="26"/>
      <c r="U601" s="26"/>
      <c r="V601" s="26"/>
      <c r="W601" s="26"/>
      <c r="X601" s="26"/>
      <c r="Y601" s="26"/>
    </row>
    <row r="602" spans="7:25" ht="18.5" x14ac:dyDescent="0.45">
      <c r="G602" s="26"/>
      <c r="H602" s="26"/>
      <c r="I602" s="26"/>
      <c r="J602" s="26"/>
      <c r="K602" s="26"/>
      <c r="L602" s="26"/>
      <c r="M602" s="26"/>
      <c r="N602" s="26"/>
      <c r="O602" s="26"/>
      <c r="P602" s="26"/>
      <c r="Q602" s="26"/>
      <c r="R602" s="26"/>
      <c r="S602" s="26"/>
      <c r="T602" s="26"/>
      <c r="U602" s="26"/>
      <c r="V602" s="26"/>
      <c r="W602" s="26"/>
      <c r="X602" s="26"/>
      <c r="Y602" s="26"/>
    </row>
    <row r="603" spans="7:25" ht="18.5" x14ac:dyDescent="0.45">
      <c r="G603" s="26"/>
      <c r="H603" s="26"/>
      <c r="I603" s="26"/>
      <c r="J603" s="26"/>
      <c r="K603" s="26"/>
      <c r="L603" s="26"/>
      <c r="M603" s="26"/>
      <c r="N603" s="26"/>
      <c r="O603" s="26"/>
      <c r="P603" s="26"/>
      <c r="Q603" s="26"/>
      <c r="R603" s="26"/>
      <c r="S603" s="26"/>
      <c r="T603" s="26"/>
      <c r="U603" s="26"/>
      <c r="V603" s="26"/>
      <c r="W603" s="26"/>
      <c r="X603" s="26"/>
      <c r="Y603" s="26"/>
    </row>
    <row r="604" spans="7:25" ht="18.5" x14ac:dyDescent="0.45">
      <c r="G604" s="26"/>
      <c r="H604" s="26"/>
      <c r="I604" s="26"/>
      <c r="J604" s="26"/>
      <c r="K604" s="26"/>
      <c r="L604" s="26"/>
      <c r="M604" s="26"/>
      <c r="N604" s="26"/>
      <c r="O604" s="26"/>
      <c r="P604" s="26"/>
      <c r="Q604" s="26"/>
      <c r="R604" s="26"/>
      <c r="S604" s="26"/>
      <c r="T604" s="26"/>
      <c r="U604" s="26"/>
      <c r="V604" s="26"/>
      <c r="W604" s="26"/>
      <c r="X604" s="26"/>
      <c r="Y604" s="26"/>
    </row>
    <row r="605" spans="7:25" ht="18.5" x14ac:dyDescent="0.45">
      <c r="G605" s="26"/>
      <c r="H605" s="26"/>
      <c r="I605" s="26"/>
      <c r="J605" s="26"/>
      <c r="K605" s="26"/>
      <c r="L605" s="26"/>
      <c r="M605" s="26"/>
      <c r="N605" s="26"/>
      <c r="O605" s="26"/>
      <c r="P605" s="26"/>
      <c r="Q605" s="26"/>
      <c r="R605" s="26"/>
      <c r="S605" s="26"/>
      <c r="T605" s="26"/>
      <c r="U605" s="26"/>
      <c r="V605" s="26"/>
      <c r="W605" s="26"/>
      <c r="X605" s="26"/>
      <c r="Y605" s="26"/>
    </row>
    <row r="606" spans="7:25" ht="18.5" x14ac:dyDescent="0.45">
      <c r="G606" s="26"/>
      <c r="H606" s="26"/>
      <c r="I606" s="26"/>
      <c r="J606" s="26"/>
      <c r="K606" s="26"/>
      <c r="L606" s="26"/>
      <c r="M606" s="26"/>
      <c r="N606" s="26"/>
      <c r="O606" s="26"/>
      <c r="P606" s="26"/>
      <c r="Q606" s="26"/>
      <c r="R606" s="26"/>
      <c r="S606" s="26"/>
      <c r="T606" s="26"/>
      <c r="U606" s="26"/>
      <c r="V606" s="26"/>
      <c r="W606" s="26"/>
      <c r="X606" s="26"/>
      <c r="Y606" s="26"/>
    </row>
    <row r="607" spans="7:25" ht="18.5" x14ac:dyDescent="0.45">
      <c r="G607" s="26"/>
      <c r="H607" s="26"/>
      <c r="I607" s="26"/>
      <c r="J607" s="26"/>
      <c r="K607" s="26"/>
      <c r="L607" s="26"/>
      <c r="M607" s="26"/>
      <c r="N607" s="26"/>
      <c r="O607" s="26"/>
      <c r="P607" s="26"/>
      <c r="Q607" s="26"/>
      <c r="R607" s="26"/>
      <c r="S607" s="26"/>
      <c r="T607" s="26"/>
      <c r="U607" s="26"/>
      <c r="V607" s="26"/>
      <c r="W607" s="26"/>
      <c r="X607" s="26"/>
      <c r="Y607" s="26"/>
    </row>
    <row r="608" spans="7:25" ht="18.5" x14ac:dyDescent="0.45">
      <c r="G608" s="26"/>
      <c r="H608" s="26"/>
      <c r="I608" s="26"/>
      <c r="J608" s="26"/>
      <c r="K608" s="26"/>
      <c r="L608" s="26"/>
      <c r="M608" s="26"/>
      <c r="N608" s="26"/>
      <c r="O608" s="26"/>
      <c r="P608" s="26"/>
      <c r="Q608" s="26"/>
      <c r="R608" s="26"/>
      <c r="S608" s="26"/>
      <c r="T608" s="26"/>
      <c r="U608" s="26"/>
      <c r="V608" s="26"/>
      <c r="W608" s="26"/>
      <c r="X608" s="26"/>
      <c r="Y608" s="26"/>
    </row>
    <row r="609" spans="7:25" ht="18.5" x14ac:dyDescent="0.45">
      <c r="G609" s="26"/>
      <c r="H609" s="26"/>
      <c r="I609" s="26"/>
      <c r="J609" s="26"/>
      <c r="K609" s="26"/>
      <c r="L609" s="26"/>
      <c r="M609" s="26"/>
      <c r="N609" s="26"/>
      <c r="O609" s="26"/>
      <c r="P609" s="26"/>
      <c r="Q609" s="26"/>
      <c r="R609" s="26"/>
      <c r="S609" s="26"/>
      <c r="T609" s="26"/>
      <c r="U609" s="26"/>
      <c r="V609" s="26"/>
      <c r="W609" s="26"/>
      <c r="X609" s="26"/>
      <c r="Y609" s="26"/>
    </row>
    <row r="610" spans="7:25" ht="18.5" x14ac:dyDescent="0.45">
      <c r="G610" s="26"/>
      <c r="H610" s="26"/>
      <c r="I610" s="26"/>
      <c r="J610" s="26"/>
      <c r="K610" s="26"/>
      <c r="L610" s="26"/>
      <c r="M610" s="26"/>
      <c r="N610" s="26"/>
      <c r="O610" s="26"/>
      <c r="P610" s="26"/>
      <c r="Q610" s="26"/>
      <c r="R610" s="26"/>
      <c r="S610" s="26"/>
      <c r="T610" s="26"/>
      <c r="U610" s="26"/>
      <c r="V610" s="26"/>
      <c r="W610" s="26"/>
      <c r="X610" s="26"/>
      <c r="Y610" s="26"/>
    </row>
    <row r="611" spans="7:25" ht="18.5" x14ac:dyDescent="0.45">
      <c r="G611" s="26"/>
      <c r="H611" s="26"/>
      <c r="I611" s="26"/>
      <c r="J611" s="26"/>
      <c r="K611" s="26"/>
      <c r="L611" s="26"/>
      <c r="M611" s="26"/>
      <c r="N611" s="26"/>
      <c r="O611" s="26"/>
      <c r="P611" s="26"/>
      <c r="Q611" s="26"/>
      <c r="R611" s="26"/>
      <c r="S611" s="26"/>
      <c r="T611" s="26"/>
      <c r="U611" s="26"/>
      <c r="V611" s="26"/>
      <c r="W611" s="26"/>
      <c r="X611" s="26"/>
      <c r="Y611" s="26"/>
    </row>
    <row r="612" spans="7:25" ht="18.5" x14ac:dyDescent="0.45">
      <c r="G612" s="26"/>
      <c r="H612" s="26"/>
      <c r="I612" s="26"/>
      <c r="J612" s="26"/>
      <c r="K612" s="26"/>
      <c r="L612" s="26"/>
      <c r="M612" s="26"/>
      <c r="N612" s="26"/>
      <c r="O612" s="26"/>
      <c r="P612" s="26"/>
      <c r="Q612" s="26"/>
      <c r="R612" s="26"/>
      <c r="S612" s="26"/>
      <c r="T612" s="26"/>
      <c r="U612" s="26"/>
      <c r="V612" s="26"/>
      <c r="W612" s="26"/>
      <c r="X612" s="26"/>
      <c r="Y612" s="26"/>
    </row>
    <row r="613" spans="7:25" ht="18.5" x14ac:dyDescent="0.45">
      <c r="G613" s="26"/>
      <c r="H613" s="26"/>
      <c r="I613" s="26"/>
      <c r="J613" s="26"/>
      <c r="K613" s="26"/>
      <c r="L613" s="26"/>
      <c r="M613" s="26"/>
      <c r="N613" s="26"/>
      <c r="O613" s="26"/>
      <c r="P613" s="26"/>
      <c r="Q613" s="26"/>
      <c r="R613" s="26"/>
      <c r="S613" s="26"/>
      <c r="T613" s="26"/>
      <c r="U613" s="26"/>
      <c r="V613" s="26"/>
      <c r="W613" s="26"/>
      <c r="X613" s="26"/>
      <c r="Y613" s="26"/>
    </row>
    <row r="614" spans="7:25" ht="18.5" x14ac:dyDescent="0.45">
      <c r="G614" s="26"/>
      <c r="H614" s="26"/>
      <c r="I614" s="26"/>
      <c r="J614" s="26"/>
      <c r="K614" s="26"/>
      <c r="L614" s="26"/>
      <c r="M614" s="26"/>
      <c r="N614" s="26"/>
      <c r="O614" s="26"/>
      <c r="P614" s="26"/>
      <c r="Q614" s="26"/>
      <c r="R614" s="26"/>
      <c r="S614" s="26"/>
      <c r="T614" s="26"/>
      <c r="U614" s="26"/>
      <c r="V614" s="26"/>
      <c r="W614" s="26"/>
      <c r="X614" s="26"/>
      <c r="Y614" s="26"/>
    </row>
    <row r="615" spans="7:25" ht="18.5" x14ac:dyDescent="0.45">
      <c r="G615" s="26"/>
      <c r="H615" s="26"/>
      <c r="I615" s="26"/>
      <c r="J615" s="26"/>
      <c r="K615" s="26"/>
      <c r="L615" s="26"/>
      <c r="M615" s="26"/>
      <c r="N615" s="26"/>
      <c r="O615" s="26"/>
      <c r="P615" s="26"/>
      <c r="Q615" s="26"/>
      <c r="R615" s="26"/>
      <c r="S615" s="26"/>
      <c r="T615" s="26"/>
      <c r="U615" s="26"/>
      <c r="V615" s="26"/>
      <c r="W615" s="26"/>
      <c r="X615" s="26"/>
      <c r="Y615" s="26"/>
    </row>
    <row r="616" spans="7:25" ht="18.5" x14ac:dyDescent="0.45">
      <c r="G616" s="26"/>
      <c r="H616" s="26"/>
      <c r="I616" s="26"/>
      <c r="J616" s="26"/>
      <c r="K616" s="26"/>
      <c r="L616" s="26"/>
      <c r="M616" s="26"/>
      <c r="N616" s="26"/>
      <c r="O616" s="26"/>
      <c r="P616" s="26"/>
      <c r="Q616" s="26"/>
      <c r="R616" s="26"/>
      <c r="S616" s="26"/>
      <c r="T616" s="26"/>
      <c r="U616" s="26"/>
      <c r="V616" s="26"/>
      <c r="W616" s="26"/>
      <c r="X616" s="26"/>
      <c r="Y616" s="26"/>
    </row>
    <row r="617" spans="7:25" ht="18.5" x14ac:dyDescent="0.45">
      <c r="G617" s="26"/>
      <c r="H617" s="26"/>
      <c r="I617" s="26"/>
      <c r="J617" s="26"/>
      <c r="K617" s="26"/>
      <c r="L617" s="26"/>
      <c r="M617" s="26"/>
      <c r="N617" s="26"/>
      <c r="O617" s="26"/>
      <c r="P617" s="26"/>
      <c r="Q617" s="26"/>
      <c r="R617" s="26"/>
      <c r="S617" s="26"/>
      <c r="T617" s="26"/>
      <c r="U617" s="26"/>
      <c r="V617" s="26"/>
      <c r="W617" s="26"/>
      <c r="X617" s="26"/>
      <c r="Y617" s="26"/>
    </row>
    <row r="618" spans="7:25" ht="18.5" x14ac:dyDescent="0.45">
      <c r="G618" s="26"/>
      <c r="H618" s="26"/>
      <c r="I618" s="26"/>
      <c r="J618" s="26"/>
      <c r="K618" s="26"/>
      <c r="L618" s="26"/>
      <c r="M618" s="26"/>
      <c r="N618" s="26"/>
      <c r="O618" s="26"/>
      <c r="P618" s="26"/>
      <c r="Q618" s="26"/>
      <c r="R618" s="26"/>
      <c r="S618" s="26"/>
      <c r="T618" s="26"/>
      <c r="U618" s="26"/>
      <c r="V618" s="26"/>
      <c r="W618" s="26"/>
      <c r="X618" s="26"/>
      <c r="Y618" s="26"/>
    </row>
    <row r="619" spans="7:25" ht="18.5" x14ac:dyDescent="0.45">
      <c r="G619" s="26"/>
      <c r="H619" s="26"/>
      <c r="I619" s="26"/>
      <c r="J619" s="26"/>
      <c r="K619" s="26"/>
      <c r="L619" s="26"/>
      <c r="M619" s="26"/>
      <c r="N619" s="26"/>
      <c r="O619" s="26"/>
      <c r="P619" s="26"/>
      <c r="Q619" s="26"/>
      <c r="R619" s="26"/>
      <c r="S619" s="26"/>
      <c r="T619" s="26"/>
      <c r="U619" s="26"/>
      <c r="V619" s="26"/>
      <c r="W619" s="26"/>
      <c r="X619" s="26"/>
      <c r="Y619" s="26"/>
    </row>
    <row r="620" spans="7:25" ht="18.5" x14ac:dyDescent="0.45">
      <c r="G620" s="26"/>
      <c r="H620" s="26"/>
      <c r="I620" s="26"/>
      <c r="J620" s="26"/>
      <c r="K620" s="26"/>
      <c r="L620" s="26"/>
      <c r="M620" s="26"/>
      <c r="N620" s="26"/>
      <c r="O620" s="26"/>
      <c r="P620" s="26"/>
      <c r="Q620" s="26"/>
      <c r="R620" s="26"/>
      <c r="S620" s="26"/>
      <c r="T620" s="26"/>
      <c r="U620" s="26"/>
      <c r="V620" s="26"/>
      <c r="W620" s="26"/>
      <c r="X620" s="26"/>
      <c r="Y620" s="26"/>
    </row>
    <row r="621" spans="7:25" ht="18.5" x14ac:dyDescent="0.45">
      <c r="G621" s="26"/>
      <c r="H621" s="26"/>
      <c r="I621" s="26"/>
      <c r="J621" s="26"/>
      <c r="K621" s="26"/>
      <c r="L621" s="26"/>
      <c r="M621" s="26"/>
      <c r="N621" s="26"/>
      <c r="O621" s="26"/>
      <c r="P621" s="26"/>
      <c r="Q621" s="26"/>
      <c r="R621" s="26"/>
      <c r="S621" s="26"/>
      <c r="T621" s="26"/>
      <c r="U621" s="26"/>
      <c r="V621" s="26"/>
      <c r="W621" s="26"/>
      <c r="X621" s="26"/>
      <c r="Y621" s="26"/>
    </row>
    <row r="622" spans="7:25" ht="18.5" x14ac:dyDescent="0.45">
      <c r="G622" s="26"/>
      <c r="H622" s="26"/>
      <c r="I622" s="26"/>
      <c r="J622" s="26"/>
      <c r="K622" s="26"/>
      <c r="L622" s="26"/>
      <c r="M622" s="26"/>
      <c r="N622" s="26"/>
      <c r="O622" s="26"/>
      <c r="P622" s="26"/>
      <c r="Q622" s="26"/>
      <c r="R622" s="26"/>
      <c r="S622" s="26"/>
      <c r="T622" s="26"/>
      <c r="U622" s="26"/>
      <c r="V622" s="26"/>
      <c r="W622" s="26"/>
      <c r="X622" s="26"/>
      <c r="Y622" s="26"/>
    </row>
    <row r="623" spans="7:25" ht="18.5" x14ac:dyDescent="0.45">
      <c r="G623" s="26"/>
      <c r="H623" s="26"/>
      <c r="I623" s="26"/>
      <c r="J623" s="26"/>
      <c r="K623" s="26"/>
      <c r="L623" s="26"/>
      <c r="M623" s="26"/>
      <c r="N623" s="26"/>
      <c r="O623" s="26"/>
      <c r="P623" s="26"/>
      <c r="Q623" s="26"/>
      <c r="R623" s="26"/>
      <c r="S623" s="26"/>
      <c r="T623" s="26"/>
      <c r="U623" s="26"/>
      <c r="V623" s="26"/>
      <c r="W623" s="26"/>
      <c r="X623" s="26"/>
      <c r="Y623" s="26"/>
    </row>
    <row r="624" spans="7:25" ht="18.5" x14ac:dyDescent="0.45">
      <c r="G624" s="26"/>
      <c r="H624" s="26"/>
      <c r="I624" s="26"/>
      <c r="J624" s="26"/>
      <c r="K624" s="26"/>
      <c r="L624" s="26"/>
      <c r="M624" s="26"/>
      <c r="N624" s="26"/>
      <c r="O624" s="26"/>
      <c r="P624" s="26"/>
      <c r="Q624" s="26"/>
      <c r="R624" s="26"/>
      <c r="S624" s="26"/>
      <c r="T624" s="26"/>
      <c r="U624" s="26"/>
      <c r="V624" s="26"/>
      <c r="W624" s="26"/>
      <c r="X624" s="26"/>
      <c r="Y624" s="26"/>
    </row>
    <row r="625" spans="7:25" ht="18.5" x14ac:dyDescent="0.45">
      <c r="G625" s="26"/>
      <c r="H625" s="26"/>
      <c r="I625" s="26"/>
      <c r="J625" s="26"/>
      <c r="K625" s="26"/>
      <c r="L625" s="26"/>
      <c r="M625" s="26"/>
      <c r="N625" s="26"/>
      <c r="O625" s="26"/>
      <c r="P625" s="26"/>
      <c r="Q625" s="26"/>
      <c r="R625" s="26"/>
      <c r="S625" s="26"/>
      <c r="T625" s="26"/>
      <c r="U625" s="26"/>
      <c r="V625" s="26"/>
      <c r="W625" s="26"/>
      <c r="X625" s="26"/>
      <c r="Y625" s="26"/>
    </row>
    <row r="626" spans="7:25" ht="18.5" x14ac:dyDescent="0.45">
      <c r="G626" s="26"/>
      <c r="H626" s="26"/>
      <c r="I626" s="26"/>
      <c r="J626" s="26"/>
      <c r="K626" s="26"/>
      <c r="L626" s="26"/>
      <c r="M626" s="26"/>
      <c r="N626" s="26"/>
      <c r="O626" s="26"/>
      <c r="P626" s="26"/>
      <c r="Q626" s="26"/>
      <c r="R626" s="26"/>
      <c r="S626" s="26"/>
      <c r="T626" s="26"/>
      <c r="U626" s="26"/>
      <c r="V626" s="26"/>
      <c r="W626" s="26"/>
      <c r="X626" s="26"/>
      <c r="Y626" s="26"/>
    </row>
    <row r="627" spans="7:25" ht="18.5" x14ac:dyDescent="0.45">
      <c r="G627" s="26"/>
      <c r="H627" s="26"/>
      <c r="I627" s="26"/>
      <c r="J627" s="26"/>
      <c r="K627" s="26"/>
      <c r="L627" s="26"/>
      <c r="M627" s="26"/>
      <c r="N627" s="26"/>
      <c r="O627" s="26"/>
      <c r="P627" s="26"/>
      <c r="Q627" s="26"/>
      <c r="R627" s="26"/>
      <c r="S627" s="26"/>
      <c r="T627" s="26"/>
      <c r="U627" s="26"/>
      <c r="V627" s="26"/>
      <c r="W627" s="26"/>
      <c r="X627" s="26"/>
      <c r="Y627" s="26"/>
    </row>
    <row r="628" spans="7:25" ht="18.5" x14ac:dyDescent="0.45">
      <c r="G628" s="26"/>
      <c r="H628" s="26"/>
      <c r="I628" s="26"/>
      <c r="J628" s="26"/>
      <c r="K628" s="26"/>
      <c r="L628" s="26"/>
      <c r="M628" s="26"/>
      <c r="N628" s="26"/>
      <c r="O628" s="26"/>
      <c r="P628" s="26"/>
      <c r="Q628" s="26"/>
      <c r="R628" s="26"/>
      <c r="S628" s="26"/>
      <c r="T628" s="26"/>
      <c r="U628" s="26"/>
      <c r="V628" s="26"/>
      <c r="W628" s="26"/>
      <c r="X628" s="26"/>
      <c r="Y628" s="26"/>
    </row>
    <row r="629" spans="7:25" ht="18.5" x14ac:dyDescent="0.45">
      <c r="G629" s="26"/>
      <c r="H629" s="26"/>
      <c r="I629" s="26"/>
      <c r="J629" s="26"/>
      <c r="K629" s="26"/>
      <c r="L629" s="26"/>
      <c r="M629" s="26"/>
      <c r="N629" s="26"/>
      <c r="O629" s="26"/>
      <c r="P629" s="26"/>
      <c r="Q629" s="26"/>
      <c r="R629" s="26"/>
      <c r="S629" s="26"/>
      <c r="T629" s="26"/>
      <c r="U629" s="26"/>
      <c r="V629" s="26"/>
      <c r="W629" s="26"/>
      <c r="X629" s="26"/>
      <c r="Y629" s="26"/>
    </row>
    <row r="630" spans="7:25" ht="18.5" x14ac:dyDescent="0.45">
      <c r="G630" s="26"/>
      <c r="H630" s="26"/>
      <c r="I630" s="26"/>
      <c r="J630" s="26"/>
      <c r="K630" s="26"/>
      <c r="L630" s="26"/>
      <c r="M630" s="26"/>
      <c r="N630" s="26"/>
      <c r="O630" s="26"/>
      <c r="P630" s="26"/>
      <c r="Q630" s="26"/>
      <c r="R630" s="26"/>
      <c r="S630" s="26"/>
      <c r="T630" s="26"/>
      <c r="U630" s="26"/>
      <c r="V630" s="26"/>
      <c r="W630" s="26"/>
      <c r="X630" s="26"/>
      <c r="Y630" s="26"/>
    </row>
    <row r="631" spans="7:25" ht="18.5" x14ac:dyDescent="0.45">
      <c r="G631" s="26"/>
      <c r="H631" s="26"/>
      <c r="I631" s="26"/>
      <c r="J631" s="26"/>
      <c r="K631" s="26"/>
      <c r="L631" s="26"/>
      <c r="M631" s="26"/>
      <c r="N631" s="26"/>
      <c r="O631" s="26"/>
      <c r="P631" s="26"/>
      <c r="Q631" s="26"/>
      <c r="R631" s="26"/>
      <c r="S631" s="26"/>
      <c r="T631" s="26"/>
      <c r="U631" s="26"/>
      <c r="V631" s="26"/>
      <c r="W631" s="26"/>
      <c r="X631" s="26"/>
      <c r="Y631" s="26"/>
    </row>
    <row r="632" spans="7:25" ht="18.5" x14ac:dyDescent="0.45">
      <c r="G632" s="26"/>
      <c r="H632" s="26"/>
      <c r="I632" s="26"/>
      <c r="J632" s="26"/>
      <c r="K632" s="26"/>
      <c r="L632" s="26"/>
      <c r="M632" s="26"/>
      <c r="N632" s="26"/>
      <c r="O632" s="26"/>
      <c r="P632" s="26"/>
      <c r="Q632" s="26"/>
      <c r="R632" s="26"/>
      <c r="S632" s="26"/>
      <c r="T632" s="26"/>
      <c r="U632" s="26"/>
      <c r="V632" s="26"/>
      <c r="W632" s="26"/>
      <c r="X632" s="26"/>
      <c r="Y632" s="26"/>
    </row>
    <row r="633" spans="7:25" ht="18.5" x14ac:dyDescent="0.45">
      <c r="G633" s="26"/>
      <c r="H633" s="26"/>
      <c r="I633" s="26"/>
      <c r="J633" s="26"/>
      <c r="K633" s="26"/>
      <c r="L633" s="26"/>
      <c r="M633" s="26"/>
      <c r="N633" s="26"/>
      <c r="O633" s="26"/>
      <c r="P633" s="26"/>
      <c r="Q633" s="26"/>
      <c r="R633" s="26"/>
      <c r="S633" s="26"/>
      <c r="T633" s="26"/>
      <c r="U633" s="26"/>
      <c r="V633" s="26"/>
      <c r="W633" s="26"/>
      <c r="X633" s="26"/>
      <c r="Y633" s="26"/>
    </row>
    <row r="634" spans="7:25" ht="18.5" x14ac:dyDescent="0.45">
      <c r="G634" s="26"/>
      <c r="H634" s="26"/>
      <c r="I634" s="26"/>
      <c r="J634" s="26"/>
      <c r="K634" s="26"/>
      <c r="L634" s="26"/>
      <c r="M634" s="26"/>
      <c r="N634" s="26"/>
      <c r="O634" s="26"/>
      <c r="P634" s="26"/>
      <c r="Q634" s="26"/>
      <c r="R634" s="26"/>
      <c r="S634" s="26"/>
      <c r="T634" s="26"/>
      <c r="U634" s="26"/>
      <c r="V634" s="26"/>
      <c r="W634" s="26"/>
      <c r="X634" s="26"/>
      <c r="Y634" s="26"/>
    </row>
    <row r="635" spans="7:25" ht="18.5" x14ac:dyDescent="0.45">
      <c r="G635" s="26"/>
      <c r="H635" s="26"/>
      <c r="I635" s="26"/>
      <c r="J635" s="26"/>
      <c r="K635" s="26"/>
      <c r="L635" s="26"/>
      <c r="M635" s="26"/>
      <c r="N635" s="26"/>
      <c r="O635" s="26"/>
      <c r="P635" s="26"/>
      <c r="Q635" s="26"/>
      <c r="R635" s="26"/>
      <c r="S635" s="26"/>
      <c r="T635" s="26"/>
      <c r="U635" s="26"/>
      <c r="V635" s="26"/>
      <c r="W635" s="26"/>
      <c r="X635" s="26"/>
      <c r="Y635" s="26"/>
    </row>
    <row r="636" spans="7:25" ht="18.5" x14ac:dyDescent="0.45">
      <c r="G636" s="26"/>
      <c r="H636" s="26"/>
      <c r="I636" s="26"/>
      <c r="J636" s="26"/>
      <c r="K636" s="26"/>
      <c r="L636" s="26"/>
      <c r="M636" s="26"/>
      <c r="N636" s="26"/>
      <c r="O636" s="26"/>
      <c r="P636" s="26"/>
      <c r="Q636" s="26"/>
      <c r="R636" s="26"/>
      <c r="S636" s="26"/>
      <c r="T636" s="26"/>
      <c r="U636" s="26"/>
      <c r="V636" s="26"/>
      <c r="W636" s="26"/>
      <c r="X636" s="26"/>
      <c r="Y636" s="26"/>
    </row>
    <row r="637" spans="7:25" ht="18.5" x14ac:dyDescent="0.45">
      <c r="G637" s="26"/>
      <c r="H637" s="26"/>
      <c r="I637" s="26"/>
      <c r="J637" s="26"/>
      <c r="K637" s="26"/>
      <c r="L637" s="26"/>
      <c r="M637" s="26"/>
      <c r="N637" s="26"/>
      <c r="O637" s="26"/>
      <c r="P637" s="26"/>
      <c r="Q637" s="26"/>
      <c r="R637" s="26"/>
      <c r="S637" s="26"/>
      <c r="T637" s="26"/>
      <c r="U637" s="26"/>
      <c r="V637" s="26"/>
      <c r="W637" s="26"/>
      <c r="X637" s="26"/>
      <c r="Y637" s="26"/>
    </row>
    <row r="638" spans="7:25" ht="18.5" x14ac:dyDescent="0.45">
      <c r="G638" s="26"/>
      <c r="H638" s="26"/>
      <c r="I638" s="26"/>
      <c r="J638" s="26"/>
      <c r="K638" s="26"/>
      <c r="L638" s="26"/>
      <c r="M638" s="26"/>
      <c r="N638" s="26"/>
      <c r="O638" s="26"/>
      <c r="P638" s="26"/>
      <c r="Q638" s="26"/>
      <c r="R638" s="26"/>
      <c r="S638" s="26"/>
      <c r="T638" s="26"/>
      <c r="U638" s="26"/>
      <c r="V638" s="26"/>
      <c r="W638" s="26"/>
      <c r="X638" s="26"/>
      <c r="Y638" s="26"/>
    </row>
    <row r="639" spans="7:25" ht="18.5" x14ac:dyDescent="0.45">
      <c r="G639" s="26"/>
      <c r="H639" s="26"/>
      <c r="I639" s="26"/>
      <c r="J639" s="26"/>
      <c r="K639" s="26"/>
      <c r="L639" s="26"/>
      <c r="M639" s="26"/>
      <c r="N639" s="26"/>
      <c r="O639" s="26"/>
      <c r="P639" s="26"/>
      <c r="Q639" s="26"/>
      <c r="R639" s="26"/>
      <c r="S639" s="26"/>
      <c r="T639" s="26"/>
      <c r="U639" s="26"/>
      <c r="V639" s="26"/>
      <c r="W639" s="26"/>
      <c r="X639" s="26"/>
      <c r="Y639" s="26"/>
    </row>
    <row r="640" spans="7:25" ht="18.5" x14ac:dyDescent="0.45">
      <c r="G640" s="26"/>
      <c r="H640" s="26"/>
      <c r="I640" s="26"/>
      <c r="J640" s="26"/>
      <c r="K640" s="26"/>
      <c r="L640" s="26"/>
      <c r="M640" s="26"/>
      <c r="N640" s="26"/>
      <c r="O640" s="26"/>
      <c r="P640" s="26"/>
      <c r="Q640" s="26"/>
      <c r="R640" s="26"/>
      <c r="S640" s="26"/>
      <c r="T640" s="26"/>
      <c r="U640" s="26"/>
      <c r="V640" s="26"/>
      <c r="W640" s="26"/>
      <c r="X640" s="26"/>
      <c r="Y640" s="26"/>
    </row>
    <row r="641" spans="7:25" ht="18.5" x14ac:dyDescent="0.45">
      <c r="G641" s="26"/>
      <c r="H641" s="26"/>
      <c r="I641" s="26"/>
      <c r="J641" s="26"/>
      <c r="K641" s="26"/>
      <c r="L641" s="26"/>
      <c r="M641" s="26"/>
      <c r="N641" s="26"/>
      <c r="O641" s="26"/>
      <c r="P641" s="26"/>
      <c r="Q641" s="26"/>
      <c r="R641" s="26"/>
      <c r="S641" s="26"/>
      <c r="T641" s="26"/>
      <c r="U641" s="26"/>
      <c r="V641" s="26"/>
      <c r="W641" s="26"/>
      <c r="X641" s="26"/>
      <c r="Y641" s="26"/>
    </row>
    <row r="642" spans="7:25" ht="18.5" x14ac:dyDescent="0.45">
      <c r="G642" s="26"/>
      <c r="H642" s="26"/>
      <c r="I642" s="26"/>
      <c r="J642" s="26"/>
      <c r="K642" s="26"/>
      <c r="L642" s="26"/>
      <c r="M642" s="26"/>
      <c r="N642" s="26"/>
      <c r="O642" s="26"/>
      <c r="P642" s="26"/>
      <c r="Q642" s="26"/>
      <c r="R642" s="26"/>
      <c r="S642" s="26"/>
      <c r="T642" s="26"/>
      <c r="U642" s="26"/>
      <c r="V642" s="26"/>
      <c r="W642" s="26"/>
      <c r="X642" s="26"/>
      <c r="Y642" s="26"/>
    </row>
    <row r="643" spans="7:25" ht="18.5" x14ac:dyDescent="0.45">
      <c r="G643" s="26"/>
      <c r="H643" s="26"/>
      <c r="I643" s="26"/>
      <c r="J643" s="26"/>
      <c r="K643" s="26"/>
      <c r="L643" s="26"/>
      <c r="M643" s="26"/>
      <c r="N643" s="26"/>
      <c r="O643" s="26"/>
      <c r="P643" s="26"/>
      <c r="Q643" s="26"/>
      <c r="R643" s="26"/>
      <c r="S643" s="26"/>
      <c r="T643" s="26"/>
      <c r="U643" s="26"/>
      <c r="V643" s="26"/>
      <c r="W643" s="26"/>
      <c r="X643" s="26"/>
      <c r="Y643" s="26"/>
    </row>
    <row r="644" spans="7:25" ht="18.5" x14ac:dyDescent="0.45">
      <c r="G644" s="26"/>
      <c r="H644" s="26"/>
      <c r="I644" s="26"/>
      <c r="J644" s="26"/>
      <c r="K644" s="26"/>
      <c r="L644" s="26"/>
      <c r="M644" s="26"/>
      <c r="N644" s="26"/>
      <c r="O644" s="26"/>
      <c r="P644" s="26"/>
      <c r="Q644" s="26"/>
      <c r="R644" s="26"/>
      <c r="S644" s="26"/>
      <c r="T644" s="26"/>
      <c r="U644" s="26"/>
      <c r="V644" s="26"/>
      <c r="W644" s="26"/>
      <c r="X644" s="26"/>
      <c r="Y644" s="26"/>
    </row>
    <row r="645" spans="7:25" ht="18.5" x14ac:dyDescent="0.45">
      <c r="G645" s="26"/>
      <c r="H645" s="26"/>
      <c r="I645" s="26"/>
      <c r="J645" s="26"/>
      <c r="K645" s="26"/>
      <c r="L645" s="26"/>
      <c r="M645" s="26"/>
      <c r="N645" s="26"/>
      <c r="O645" s="26"/>
      <c r="P645" s="26"/>
      <c r="Q645" s="26"/>
      <c r="R645" s="26"/>
      <c r="S645" s="26"/>
      <c r="T645" s="26"/>
      <c r="U645" s="26"/>
      <c r="V645" s="26"/>
      <c r="W645" s="26"/>
      <c r="X645" s="26"/>
      <c r="Y645" s="26"/>
    </row>
    <row r="646" spans="7:25" ht="18.5" x14ac:dyDescent="0.45">
      <c r="G646" s="26"/>
      <c r="H646" s="26"/>
      <c r="I646" s="26"/>
      <c r="J646" s="26"/>
      <c r="K646" s="26"/>
      <c r="L646" s="26"/>
      <c r="M646" s="26"/>
      <c r="N646" s="26"/>
      <c r="O646" s="26"/>
      <c r="P646" s="26"/>
      <c r="Q646" s="26"/>
      <c r="R646" s="26"/>
      <c r="S646" s="26"/>
      <c r="T646" s="26"/>
      <c r="U646" s="26"/>
      <c r="V646" s="26"/>
      <c r="W646" s="26"/>
      <c r="X646" s="26"/>
      <c r="Y646" s="26"/>
    </row>
    <row r="647" spans="7:25" ht="18.5" x14ac:dyDescent="0.45">
      <c r="G647" s="26"/>
      <c r="H647" s="26"/>
      <c r="I647" s="26"/>
      <c r="J647" s="26"/>
      <c r="K647" s="26"/>
      <c r="L647" s="26"/>
      <c r="M647" s="26"/>
      <c r="N647" s="26"/>
      <c r="O647" s="26"/>
      <c r="P647" s="26"/>
      <c r="Q647" s="26"/>
      <c r="R647" s="26"/>
      <c r="S647" s="26"/>
      <c r="T647" s="26"/>
      <c r="U647" s="26"/>
      <c r="V647" s="26"/>
      <c r="W647" s="26"/>
      <c r="X647" s="26"/>
      <c r="Y647" s="26"/>
    </row>
    <row r="648" spans="7:25" ht="18.5" x14ac:dyDescent="0.45">
      <c r="G648" s="26"/>
      <c r="H648" s="26"/>
      <c r="I648" s="26"/>
      <c r="J648" s="26"/>
      <c r="K648" s="26"/>
      <c r="L648" s="26"/>
      <c r="M648" s="26"/>
      <c r="N648" s="26"/>
      <c r="O648" s="26"/>
      <c r="P648" s="26"/>
      <c r="Q648" s="26"/>
      <c r="R648" s="26"/>
      <c r="S648" s="26"/>
      <c r="T648" s="26"/>
      <c r="U648" s="26"/>
      <c r="V648" s="26"/>
      <c r="W648" s="26"/>
      <c r="X648" s="26"/>
      <c r="Y648" s="26"/>
    </row>
    <row r="649" spans="7:25" ht="18.5" x14ac:dyDescent="0.45">
      <c r="G649" s="26"/>
      <c r="H649" s="26"/>
      <c r="I649" s="26"/>
      <c r="J649" s="26"/>
      <c r="K649" s="26"/>
      <c r="L649" s="26"/>
      <c r="M649" s="26"/>
      <c r="N649" s="26"/>
      <c r="O649" s="26"/>
      <c r="P649" s="26"/>
      <c r="Q649" s="26"/>
      <c r="R649" s="26"/>
      <c r="S649" s="26"/>
      <c r="T649" s="26"/>
      <c r="U649" s="26"/>
      <c r="V649" s="26"/>
      <c r="W649" s="26"/>
      <c r="X649" s="26"/>
      <c r="Y649" s="26"/>
    </row>
    <row r="650" spans="7:25" ht="18.5" x14ac:dyDescent="0.45">
      <c r="G650" s="26"/>
      <c r="H650" s="26"/>
      <c r="I650" s="26"/>
      <c r="J650" s="26"/>
      <c r="K650" s="26"/>
      <c r="L650" s="26"/>
      <c r="M650" s="26"/>
      <c r="N650" s="26"/>
      <c r="O650" s="26"/>
      <c r="P650" s="26"/>
      <c r="Q650" s="26"/>
      <c r="R650" s="26"/>
      <c r="S650" s="26"/>
      <c r="T650" s="26"/>
      <c r="U650" s="26"/>
      <c r="V650" s="26"/>
      <c r="W650" s="26"/>
      <c r="X650" s="26"/>
      <c r="Y650" s="26"/>
    </row>
    <row r="651" spans="7:25" ht="18.5" x14ac:dyDescent="0.45">
      <c r="G651" s="26"/>
      <c r="H651" s="26"/>
      <c r="I651" s="26"/>
      <c r="J651" s="26"/>
      <c r="K651" s="26"/>
      <c r="L651" s="26"/>
      <c r="M651" s="26"/>
      <c r="N651" s="26"/>
      <c r="O651" s="26"/>
      <c r="P651" s="26"/>
      <c r="Q651" s="26"/>
      <c r="R651" s="26"/>
      <c r="S651" s="26"/>
      <c r="T651" s="26"/>
      <c r="U651" s="26"/>
      <c r="V651" s="26"/>
      <c r="W651" s="26"/>
      <c r="X651" s="26"/>
      <c r="Y651" s="26"/>
    </row>
    <row r="652" spans="7:25" ht="18.5" x14ac:dyDescent="0.45">
      <c r="G652" s="26"/>
      <c r="H652" s="26"/>
      <c r="I652" s="26"/>
      <c r="J652" s="26"/>
      <c r="K652" s="26"/>
      <c r="L652" s="26"/>
      <c r="M652" s="26"/>
      <c r="N652" s="26"/>
      <c r="O652" s="26"/>
      <c r="P652" s="26"/>
      <c r="Q652" s="26"/>
      <c r="R652" s="26"/>
      <c r="S652" s="26"/>
      <c r="T652" s="26"/>
      <c r="U652" s="26"/>
      <c r="V652" s="26"/>
      <c r="W652" s="26"/>
      <c r="X652" s="26"/>
      <c r="Y652" s="26"/>
    </row>
    <row r="653" spans="7:25" ht="18.5" x14ac:dyDescent="0.45">
      <c r="G653" s="26"/>
      <c r="H653" s="26"/>
      <c r="I653" s="26"/>
      <c r="J653" s="26"/>
      <c r="K653" s="26"/>
      <c r="L653" s="26"/>
      <c r="M653" s="26"/>
      <c r="N653" s="26"/>
      <c r="O653" s="26"/>
      <c r="P653" s="26"/>
      <c r="Q653" s="26"/>
      <c r="R653" s="26"/>
      <c r="S653" s="26"/>
      <c r="T653" s="26"/>
      <c r="U653" s="26"/>
      <c r="V653" s="26"/>
      <c r="W653" s="26"/>
      <c r="X653" s="26"/>
      <c r="Y653" s="26"/>
    </row>
    <row r="654" spans="7:25" ht="18.5" x14ac:dyDescent="0.45">
      <c r="G654" s="26"/>
      <c r="H654" s="26"/>
      <c r="I654" s="26"/>
      <c r="J654" s="26"/>
      <c r="K654" s="26"/>
      <c r="L654" s="26"/>
      <c r="M654" s="26"/>
      <c r="N654" s="26"/>
      <c r="O654" s="26"/>
      <c r="P654" s="26"/>
      <c r="Q654" s="26"/>
      <c r="R654" s="26"/>
      <c r="S654" s="26"/>
      <c r="T654" s="26"/>
      <c r="U654" s="26"/>
      <c r="V654" s="26"/>
      <c r="W654" s="26"/>
      <c r="X654" s="26"/>
      <c r="Y654" s="26"/>
    </row>
    <row r="655" spans="7:25" ht="18.5" x14ac:dyDescent="0.45">
      <c r="G655" s="26"/>
      <c r="H655" s="26"/>
      <c r="I655" s="26"/>
      <c r="J655" s="26"/>
      <c r="K655" s="26"/>
      <c r="L655" s="26"/>
      <c r="M655" s="26"/>
      <c r="N655" s="26"/>
      <c r="O655" s="26"/>
      <c r="P655" s="26"/>
      <c r="Q655" s="26"/>
      <c r="R655" s="26"/>
      <c r="S655" s="26"/>
      <c r="T655" s="26"/>
      <c r="U655" s="26"/>
      <c r="V655" s="26"/>
      <c r="W655" s="26"/>
      <c r="X655" s="26"/>
      <c r="Y655" s="26"/>
    </row>
    <row r="656" spans="7:25" ht="18.5" x14ac:dyDescent="0.45">
      <c r="G656" s="26"/>
      <c r="H656" s="26"/>
      <c r="I656" s="26"/>
      <c r="J656" s="26"/>
      <c r="K656" s="26"/>
      <c r="L656" s="26"/>
      <c r="M656" s="26"/>
      <c r="N656" s="26"/>
      <c r="O656" s="26"/>
      <c r="P656" s="26"/>
      <c r="Q656" s="26"/>
      <c r="R656" s="26"/>
      <c r="S656" s="26"/>
      <c r="T656" s="26"/>
      <c r="U656" s="26"/>
      <c r="V656" s="26"/>
      <c r="W656" s="26"/>
      <c r="X656" s="26"/>
      <c r="Y656" s="26"/>
    </row>
    <row r="657" spans="7:25" ht="18.5" x14ac:dyDescent="0.45">
      <c r="G657" s="26"/>
      <c r="H657" s="26"/>
      <c r="I657" s="26"/>
      <c r="J657" s="26"/>
      <c r="K657" s="26"/>
      <c r="L657" s="26"/>
      <c r="M657" s="26"/>
      <c r="N657" s="26"/>
      <c r="O657" s="26"/>
      <c r="P657" s="26"/>
      <c r="Q657" s="26"/>
      <c r="R657" s="26"/>
      <c r="S657" s="26"/>
      <c r="T657" s="26"/>
      <c r="U657" s="26"/>
      <c r="V657" s="26"/>
      <c r="W657" s="26"/>
      <c r="X657" s="26"/>
      <c r="Y657" s="26"/>
    </row>
    <row r="658" spans="7:25" ht="18.5" x14ac:dyDescent="0.45">
      <c r="G658" s="26"/>
      <c r="H658" s="26"/>
      <c r="I658" s="26"/>
      <c r="J658" s="26"/>
      <c r="K658" s="26"/>
      <c r="L658" s="26"/>
      <c r="M658" s="26"/>
      <c r="N658" s="26"/>
      <c r="O658" s="26"/>
      <c r="P658" s="26"/>
      <c r="Q658" s="26"/>
      <c r="R658" s="26"/>
      <c r="S658" s="26"/>
      <c r="T658" s="26"/>
      <c r="U658" s="26"/>
      <c r="V658" s="26"/>
      <c r="W658" s="26"/>
      <c r="X658" s="26"/>
      <c r="Y658" s="26"/>
    </row>
    <row r="659" spans="7:25" ht="18.5" x14ac:dyDescent="0.45">
      <c r="G659" s="26"/>
      <c r="H659" s="26"/>
      <c r="I659" s="26"/>
      <c r="J659" s="26"/>
      <c r="K659" s="26"/>
      <c r="L659" s="26"/>
      <c r="M659" s="26"/>
      <c r="N659" s="26"/>
      <c r="O659" s="26"/>
      <c r="P659" s="26"/>
      <c r="Q659" s="26"/>
      <c r="R659" s="26"/>
      <c r="S659" s="26"/>
      <c r="T659" s="26"/>
      <c r="U659" s="26"/>
      <c r="V659" s="26"/>
      <c r="W659" s="26"/>
      <c r="X659" s="26"/>
      <c r="Y659" s="26"/>
    </row>
    <row r="660" spans="7:25" ht="18.5" x14ac:dyDescent="0.45">
      <c r="G660" s="26"/>
      <c r="H660" s="26"/>
      <c r="I660" s="26"/>
      <c r="J660" s="26"/>
      <c r="K660" s="26"/>
      <c r="L660" s="26"/>
      <c r="M660" s="26"/>
      <c r="N660" s="26"/>
      <c r="O660" s="26"/>
      <c r="P660" s="26"/>
      <c r="Q660" s="26"/>
      <c r="R660" s="26"/>
      <c r="S660" s="26"/>
      <c r="T660" s="26"/>
      <c r="U660" s="26"/>
      <c r="V660" s="26"/>
      <c r="W660" s="26"/>
      <c r="X660" s="26"/>
      <c r="Y660" s="26"/>
    </row>
    <row r="661" spans="7:25" ht="18.5" x14ac:dyDescent="0.45">
      <c r="G661" s="26"/>
      <c r="H661" s="26"/>
      <c r="I661" s="26"/>
      <c r="J661" s="26"/>
      <c r="K661" s="26"/>
      <c r="L661" s="26"/>
      <c r="M661" s="26"/>
      <c r="N661" s="26"/>
      <c r="O661" s="26"/>
      <c r="P661" s="26"/>
      <c r="Q661" s="26"/>
      <c r="R661" s="26"/>
      <c r="S661" s="26"/>
      <c r="T661" s="26"/>
      <c r="U661" s="26"/>
      <c r="V661" s="26"/>
      <c r="W661" s="26"/>
      <c r="X661" s="26"/>
      <c r="Y661" s="26"/>
    </row>
    <row r="662" spans="7:25" ht="18.5" x14ac:dyDescent="0.45">
      <c r="G662" s="26"/>
      <c r="H662" s="26"/>
      <c r="I662" s="26"/>
      <c r="J662" s="26"/>
      <c r="K662" s="26"/>
      <c r="L662" s="26"/>
      <c r="M662" s="26"/>
      <c r="N662" s="26"/>
      <c r="O662" s="26"/>
      <c r="P662" s="26"/>
      <c r="Q662" s="26"/>
      <c r="R662" s="26"/>
      <c r="S662" s="26"/>
      <c r="T662" s="26"/>
      <c r="U662" s="26"/>
      <c r="V662" s="26"/>
      <c r="W662" s="26"/>
      <c r="X662" s="26"/>
      <c r="Y662" s="26"/>
    </row>
    <row r="663" spans="7:25" ht="18.5" x14ac:dyDescent="0.45">
      <c r="G663" s="26"/>
      <c r="H663" s="26"/>
      <c r="I663" s="26"/>
      <c r="J663" s="26"/>
      <c r="K663" s="26"/>
      <c r="L663" s="26"/>
      <c r="M663" s="26"/>
      <c r="N663" s="26"/>
      <c r="O663" s="26"/>
      <c r="P663" s="26"/>
      <c r="Q663" s="26"/>
      <c r="R663" s="26"/>
      <c r="S663" s="26"/>
      <c r="T663" s="26"/>
      <c r="U663" s="26"/>
      <c r="V663" s="26"/>
      <c r="W663" s="26"/>
      <c r="X663" s="26"/>
      <c r="Y663" s="26"/>
    </row>
    <row r="664" spans="7:25" ht="18.5" x14ac:dyDescent="0.45">
      <c r="G664" s="26"/>
      <c r="H664" s="26"/>
      <c r="I664" s="26"/>
      <c r="J664" s="26"/>
      <c r="K664" s="26"/>
      <c r="L664" s="26"/>
      <c r="M664" s="26"/>
      <c r="N664" s="26"/>
      <c r="O664" s="26"/>
      <c r="P664" s="26"/>
      <c r="Q664" s="26"/>
      <c r="R664" s="26"/>
      <c r="S664" s="26"/>
      <c r="T664" s="26"/>
      <c r="U664" s="26"/>
      <c r="V664" s="26"/>
      <c r="W664" s="26"/>
      <c r="X664" s="26"/>
      <c r="Y664" s="26"/>
    </row>
    <row r="665" spans="7:25" ht="18.5" x14ac:dyDescent="0.45">
      <c r="G665" s="26"/>
      <c r="H665" s="26"/>
      <c r="I665" s="26"/>
      <c r="J665" s="26"/>
      <c r="K665" s="26"/>
      <c r="L665" s="26"/>
      <c r="M665" s="26"/>
      <c r="N665" s="26"/>
      <c r="O665" s="26"/>
      <c r="P665" s="26"/>
      <c r="Q665" s="26"/>
      <c r="R665" s="26"/>
      <c r="S665" s="26"/>
      <c r="T665" s="26"/>
      <c r="U665" s="26"/>
      <c r="V665" s="26"/>
      <c r="W665" s="26"/>
      <c r="X665" s="26"/>
      <c r="Y665" s="26"/>
    </row>
    <row r="666" spans="7:25" ht="18.5" x14ac:dyDescent="0.45">
      <c r="G666" s="26"/>
      <c r="H666" s="26"/>
      <c r="I666" s="26"/>
      <c r="J666" s="26"/>
      <c r="K666" s="26"/>
      <c r="L666" s="26"/>
      <c r="M666" s="26"/>
      <c r="N666" s="26"/>
      <c r="O666" s="26"/>
      <c r="P666" s="26"/>
      <c r="Q666" s="26"/>
      <c r="R666" s="26"/>
      <c r="S666" s="26"/>
      <c r="T666" s="26"/>
      <c r="U666" s="26"/>
      <c r="V666" s="26"/>
      <c r="W666" s="26"/>
      <c r="X666" s="26"/>
      <c r="Y666" s="26"/>
    </row>
    <row r="667" spans="7:25" ht="18.5" x14ac:dyDescent="0.45">
      <c r="G667" s="26"/>
      <c r="H667" s="26"/>
      <c r="I667" s="26"/>
      <c r="J667" s="26"/>
      <c r="K667" s="26"/>
      <c r="L667" s="26"/>
      <c r="M667" s="26"/>
      <c r="N667" s="26"/>
      <c r="O667" s="26"/>
      <c r="P667" s="26"/>
      <c r="Q667" s="26"/>
      <c r="R667" s="26"/>
      <c r="S667" s="26"/>
      <c r="T667" s="26"/>
      <c r="U667" s="26"/>
      <c r="V667" s="26"/>
      <c r="W667" s="26"/>
      <c r="X667" s="26"/>
      <c r="Y667" s="26"/>
    </row>
    <row r="668" spans="7:25" ht="18.5" x14ac:dyDescent="0.45">
      <c r="G668" s="26"/>
      <c r="H668" s="26"/>
      <c r="I668" s="26"/>
      <c r="J668" s="26"/>
      <c r="K668" s="26"/>
      <c r="L668" s="26"/>
      <c r="M668" s="26"/>
      <c r="N668" s="26"/>
      <c r="O668" s="26"/>
      <c r="P668" s="26"/>
      <c r="Q668" s="26"/>
      <c r="R668" s="26"/>
      <c r="S668" s="26"/>
      <c r="T668" s="26"/>
      <c r="U668" s="26"/>
      <c r="V668" s="26"/>
      <c r="W668" s="26"/>
      <c r="X668" s="26"/>
      <c r="Y668" s="26"/>
    </row>
    <row r="669" spans="7:25" ht="18.5" x14ac:dyDescent="0.45">
      <c r="G669" s="26"/>
      <c r="H669" s="26"/>
      <c r="I669" s="26"/>
      <c r="J669" s="26"/>
      <c r="K669" s="26"/>
      <c r="L669" s="26"/>
      <c r="M669" s="26"/>
      <c r="N669" s="26"/>
      <c r="O669" s="26"/>
      <c r="P669" s="26"/>
      <c r="Q669" s="26"/>
      <c r="R669" s="26"/>
      <c r="S669" s="26"/>
      <c r="T669" s="26"/>
      <c r="U669" s="26"/>
      <c r="V669" s="26"/>
      <c r="W669" s="26"/>
      <c r="X669" s="26"/>
      <c r="Y669" s="26"/>
    </row>
    <row r="670" spans="7:25" ht="18.5" x14ac:dyDescent="0.45">
      <c r="G670" s="26"/>
      <c r="H670" s="26"/>
      <c r="I670" s="26"/>
      <c r="J670" s="26"/>
      <c r="K670" s="26"/>
      <c r="L670" s="26"/>
      <c r="M670" s="26"/>
      <c r="N670" s="26"/>
      <c r="O670" s="26"/>
      <c r="P670" s="26"/>
      <c r="Q670" s="26"/>
      <c r="R670" s="26"/>
      <c r="S670" s="26"/>
      <c r="T670" s="26"/>
      <c r="U670" s="26"/>
      <c r="V670" s="26"/>
      <c r="W670" s="26"/>
      <c r="X670" s="26"/>
      <c r="Y670" s="26"/>
    </row>
    <row r="671" spans="7:25" ht="18.5" x14ac:dyDescent="0.45">
      <c r="G671" s="26"/>
      <c r="H671" s="26"/>
      <c r="I671" s="26"/>
      <c r="J671" s="26"/>
      <c r="K671" s="26"/>
      <c r="L671" s="26"/>
      <c r="M671" s="26"/>
      <c r="N671" s="26"/>
      <c r="O671" s="26"/>
      <c r="P671" s="26"/>
      <c r="Q671" s="26"/>
      <c r="R671" s="26"/>
      <c r="S671" s="26"/>
      <c r="T671" s="26"/>
      <c r="U671" s="26"/>
      <c r="V671" s="26"/>
      <c r="W671" s="26"/>
      <c r="X671" s="26"/>
      <c r="Y671" s="26"/>
    </row>
    <row r="672" spans="7:25" ht="18.5" x14ac:dyDescent="0.45">
      <c r="G672" s="26"/>
      <c r="H672" s="26"/>
      <c r="I672" s="26"/>
      <c r="J672" s="26"/>
      <c r="K672" s="26"/>
      <c r="L672" s="26"/>
      <c r="M672" s="26"/>
      <c r="N672" s="26"/>
      <c r="O672" s="26"/>
      <c r="P672" s="26"/>
      <c r="Q672" s="26"/>
      <c r="R672" s="26"/>
      <c r="S672" s="26"/>
      <c r="T672" s="26"/>
      <c r="U672" s="26"/>
      <c r="V672" s="26"/>
      <c r="W672" s="26"/>
      <c r="X672" s="26"/>
      <c r="Y672" s="26"/>
    </row>
    <row r="673" spans="7:25" ht="18.5" x14ac:dyDescent="0.45">
      <c r="G673" s="26"/>
      <c r="H673" s="26"/>
      <c r="I673" s="26"/>
      <c r="J673" s="26"/>
      <c r="K673" s="26"/>
      <c r="L673" s="26"/>
      <c r="M673" s="26"/>
      <c r="N673" s="26"/>
      <c r="O673" s="26"/>
      <c r="P673" s="26"/>
      <c r="Q673" s="26"/>
      <c r="R673" s="26"/>
      <c r="S673" s="26"/>
      <c r="T673" s="26"/>
      <c r="U673" s="26"/>
      <c r="V673" s="26"/>
      <c r="W673" s="26"/>
      <c r="X673" s="26"/>
      <c r="Y673" s="26"/>
    </row>
    <row r="674" spans="7:25" ht="18.5" x14ac:dyDescent="0.45">
      <c r="G674" s="26"/>
      <c r="H674" s="26"/>
      <c r="I674" s="26"/>
      <c r="J674" s="26"/>
      <c r="K674" s="26"/>
      <c r="L674" s="26"/>
      <c r="M674" s="26"/>
      <c r="N674" s="26"/>
      <c r="O674" s="26"/>
      <c r="P674" s="26"/>
      <c r="Q674" s="26"/>
      <c r="R674" s="26"/>
      <c r="S674" s="26"/>
      <c r="T674" s="26"/>
      <c r="U674" s="26"/>
      <c r="V674" s="26"/>
      <c r="W674" s="26"/>
      <c r="X674" s="26"/>
      <c r="Y674" s="26"/>
    </row>
    <row r="675" spans="7:25" ht="18.5" x14ac:dyDescent="0.45">
      <c r="G675" s="26"/>
      <c r="H675" s="26"/>
      <c r="I675" s="26"/>
      <c r="J675" s="26"/>
      <c r="K675" s="26"/>
      <c r="L675" s="26"/>
      <c r="M675" s="26"/>
      <c r="N675" s="26"/>
      <c r="O675" s="26"/>
      <c r="P675" s="26"/>
      <c r="Q675" s="26"/>
      <c r="R675" s="26"/>
      <c r="S675" s="26"/>
      <c r="T675" s="26"/>
      <c r="U675" s="26"/>
      <c r="V675" s="26"/>
      <c r="W675" s="26"/>
      <c r="X675" s="26"/>
      <c r="Y675" s="26"/>
    </row>
    <row r="676" spans="7:25" ht="18.5" x14ac:dyDescent="0.45">
      <c r="G676" s="26"/>
      <c r="H676" s="26"/>
      <c r="I676" s="26"/>
      <c r="J676" s="26"/>
      <c r="K676" s="26"/>
      <c r="L676" s="26"/>
      <c r="M676" s="26"/>
      <c r="N676" s="26"/>
      <c r="O676" s="26"/>
      <c r="P676" s="26"/>
      <c r="Q676" s="26"/>
      <c r="R676" s="26"/>
      <c r="S676" s="26"/>
      <c r="T676" s="26"/>
      <c r="U676" s="26"/>
      <c r="V676" s="26"/>
      <c r="W676" s="26"/>
      <c r="X676" s="26"/>
      <c r="Y676" s="26"/>
    </row>
    <row r="677" spans="7:25" ht="18.5" x14ac:dyDescent="0.45">
      <c r="G677" s="26"/>
      <c r="H677" s="26"/>
      <c r="I677" s="26"/>
      <c r="J677" s="26"/>
      <c r="K677" s="26"/>
      <c r="L677" s="26"/>
      <c r="M677" s="26"/>
      <c r="N677" s="26"/>
      <c r="O677" s="26"/>
      <c r="P677" s="26"/>
      <c r="Q677" s="26"/>
      <c r="R677" s="26"/>
      <c r="S677" s="26"/>
      <c r="T677" s="26"/>
      <c r="U677" s="26"/>
      <c r="V677" s="26"/>
      <c r="W677" s="26"/>
      <c r="X677" s="26"/>
      <c r="Y677" s="26"/>
    </row>
    <row r="678" spans="7:25" ht="18.5" x14ac:dyDescent="0.45">
      <c r="G678" s="26"/>
      <c r="H678" s="26"/>
      <c r="I678" s="26"/>
      <c r="J678" s="26"/>
      <c r="K678" s="26"/>
      <c r="L678" s="26"/>
      <c r="M678" s="26"/>
      <c r="N678" s="26"/>
      <c r="O678" s="26"/>
      <c r="P678" s="26"/>
      <c r="Q678" s="26"/>
      <c r="R678" s="26"/>
      <c r="S678" s="26"/>
      <c r="T678" s="26"/>
      <c r="U678" s="26"/>
      <c r="V678" s="26"/>
      <c r="W678" s="26"/>
      <c r="X678" s="26"/>
      <c r="Y678" s="26"/>
    </row>
    <row r="679" spans="7:25" ht="18.5" x14ac:dyDescent="0.45">
      <c r="G679" s="26"/>
      <c r="H679" s="26"/>
      <c r="I679" s="26"/>
      <c r="J679" s="26"/>
      <c r="K679" s="26"/>
      <c r="L679" s="26"/>
      <c r="M679" s="26"/>
      <c r="N679" s="26"/>
      <c r="O679" s="26"/>
      <c r="P679" s="26"/>
      <c r="Q679" s="26"/>
      <c r="R679" s="26"/>
      <c r="S679" s="26"/>
      <c r="T679" s="26"/>
      <c r="U679" s="26"/>
      <c r="V679" s="26"/>
      <c r="W679" s="26"/>
      <c r="X679" s="26"/>
      <c r="Y679" s="26"/>
    </row>
    <row r="680" spans="7:25" ht="18.5" x14ac:dyDescent="0.45">
      <c r="G680" s="26"/>
      <c r="H680" s="26"/>
      <c r="I680" s="26"/>
      <c r="J680" s="26"/>
      <c r="K680" s="26"/>
      <c r="L680" s="26"/>
      <c r="M680" s="26"/>
      <c r="N680" s="26"/>
      <c r="O680" s="26"/>
      <c r="P680" s="26"/>
      <c r="Q680" s="26"/>
      <c r="R680" s="26"/>
      <c r="S680" s="26"/>
      <c r="T680" s="26"/>
      <c r="U680" s="26"/>
      <c r="V680" s="26"/>
      <c r="W680" s="26"/>
      <c r="X680" s="26"/>
      <c r="Y680" s="26"/>
    </row>
    <row r="681" spans="7:25" ht="18.5" x14ac:dyDescent="0.45">
      <c r="G681" s="26"/>
      <c r="H681" s="26"/>
      <c r="I681" s="26"/>
      <c r="J681" s="26"/>
      <c r="K681" s="26"/>
      <c r="L681" s="26"/>
      <c r="M681" s="26"/>
      <c r="N681" s="26"/>
      <c r="O681" s="26"/>
      <c r="P681" s="26"/>
      <c r="Q681" s="26"/>
      <c r="R681" s="26"/>
      <c r="S681" s="26"/>
      <c r="T681" s="26"/>
      <c r="U681" s="26"/>
      <c r="V681" s="26"/>
      <c r="W681" s="26"/>
      <c r="X681" s="26"/>
      <c r="Y681" s="26"/>
    </row>
    <row r="682" spans="7:25" ht="18.5" x14ac:dyDescent="0.45">
      <c r="G682" s="26"/>
      <c r="H682" s="26"/>
      <c r="I682" s="26"/>
      <c r="J682" s="26"/>
      <c r="K682" s="26"/>
      <c r="L682" s="26"/>
      <c r="M682" s="26"/>
      <c r="N682" s="26"/>
      <c r="O682" s="26"/>
      <c r="P682" s="26"/>
      <c r="Q682" s="26"/>
      <c r="R682" s="26"/>
      <c r="S682" s="26"/>
      <c r="T682" s="26"/>
      <c r="U682" s="26"/>
      <c r="V682" s="26"/>
      <c r="W682" s="26"/>
      <c r="X682" s="26"/>
      <c r="Y682" s="26"/>
    </row>
    <row r="683" spans="7:25" ht="18.5" x14ac:dyDescent="0.45">
      <c r="G683" s="26"/>
      <c r="H683" s="26"/>
      <c r="I683" s="26"/>
      <c r="J683" s="26"/>
      <c r="K683" s="26"/>
      <c r="L683" s="26"/>
      <c r="M683" s="26"/>
      <c r="N683" s="26"/>
      <c r="O683" s="26"/>
      <c r="P683" s="26"/>
      <c r="Q683" s="26"/>
      <c r="R683" s="26"/>
      <c r="S683" s="26"/>
      <c r="T683" s="26"/>
      <c r="U683" s="26"/>
      <c r="V683" s="26"/>
      <c r="W683" s="26"/>
      <c r="X683" s="26"/>
      <c r="Y683" s="26"/>
    </row>
    <row r="684" spans="7:25" ht="18.5" x14ac:dyDescent="0.45">
      <c r="G684" s="26"/>
      <c r="H684" s="26"/>
      <c r="I684" s="26"/>
      <c r="J684" s="26"/>
      <c r="K684" s="26"/>
      <c r="L684" s="26"/>
      <c r="M684" s="26"/>
      <c r="N684" s="26"/>
      <c r="O684" s="26"/>
      <c r="P684" s="26"/>
      <c r="Q684" s="26"/>
      <c r="R684" s="26"/>
      <c r="S684" s="26"/>
      <c r="T684" s="26"/>
      <c r="U684" s="26"/>
      <c r="V684" s="26"/>
      <c r="W684" s="26"/>
      <c r="X684" s="26"/>
      <c r="Y684" s="26"/>
    </row>
    <row r="685" spans="7:25" ht="18.5" x14ac:dyDescent="0.45">
      <c r="G685" s="26"/>
      <c r="H685" s="26"/>
      <c r="I685" s="26"/>
      <c r="J685" s="26"/>
      <c r="K685" s="26"/>
      <c r="L685" s="26"/>
      <c r="M685" s="26"/>
      <c r="N685" s="26"/>
      <c r="O685" s="26"/>
      <c r="P685" s="26"/>
      <c r="Q685" s="26"/>
      <c r="R685" s="26"/>
      <c r="S685" s="26"/>
      <c r="T685" s="26"/>
      <c r="U685" s="26"/>
      <c r="V685" s="26"/>
      <c r="W685" s="26"/>
      <c r="X685" s="26"/>
      <c r="Y685" s="26"/>
    </row>
    <row r="686" spans="7:25" ht="18.5" x14ac:dyDescent="0.45">
      <c r="G686" s="26"/>
      <c r="H686" s="26"/>
      <c r="I686" s="26"/>
      <c r="J686" s="26"/>
      <c r="K686" s="26"/>
      <c r="L686" s="26"/>
      <c r="M686" s="26"/>
      <c r="N686" s="26"/>
      <c r="O686" s="26"/>
      <c r="P686" s="26"/>
      <c r="Q686" s="26"/>
      <c r="R686" s="26"/>
      <c r="S686" s="26"/>
      <c r="T686" s="26"/>
      <c r="U686" s="26"/>
      <c r="V686" s="26"/>
      <c r="W686" s="26"/>
      <c r="X686" s="26"/>
      <c r="Y686" s="26"/>
    </row>
    <row r="687" spans="7:25" ht="18.5" x14ac:dyDescent="0.45">
      <c r="G687" s="26"/>
      <c r="H687" s="26"/>
      <c r="I687" s="26"/>
      <c r="J687" s="26"/>
      <c r="K687" s="26"/>
      <c r="L687" s="26"/>
      <c r="M687" s="26"/>
      <c r="N687" s="26"/>
      <c r="O687" s="26"/>
      <c r="P687" s="26"/>
      <c r="Q687" s="26"/>
      <c r="R687" s="26"/>
      <c r="S687" s="26"/>
      <c r="T687" s="26"/>
      <c r="U687" s="26"/>
      <c r="V687" s="26"/>
      <c r="W687" s="26"/>
      <c r="X687" s="26"/>
      <c r="Y687" s="26"/>
    </row>
    <row r="688" spans="7:25" ht="18.5" x14ac:dyDescent="0.45">
      <c r="G688" s="26"/>
      <c r="H688" s="26"/>
      <c r="I688" s="26"/>
      <c r="J688" s="26"/>
      <c r="K688" s="26"/>
      <c r="L688" s="26"/>
      <c r="M688" s="26"/>
      <c r="N688" s="26"/>
      <c r="O688" s="26"/>
      <c r="P688" s="26"/>
      <c r="Q688" s="26"/>
      <c r="R688" s="26"/>
      <c r="S688" s="26"/>
      <c r="T688" s="26"/>
      <c r="U688" s="26"/>
      <c r="V688" s="26"/>
      <c r="W688" s="26"/>
      <c r="X688" s="26"/>
      <c r="Y688" s="26"/>
    </row>
    <row r="689" spans="7:25" ht="18.5" x14ac:dyDescent="0.45">
      <c r="G689" s="26"/>
      <c r="H689" s="26"/>
      <c r="I689" s="26"/>
      <c r="J689" s="26"/>
      <c r="K689" s="26"/>
      <c r="L689" s="26"/>
      <c r="M689" s="26"/>
      <c r="N689" s="26"/>
      <c r="O689" s="26"/>
      <c r="P689" s="26"/>
      <c r="Q689" s="26"/>
      <c r="R689" s="26"/>
      <c r="S689" s="26"/>
      <c r="T689" s="26"/>
      <c r="U689" s="26"/>
      <c r="V689" s="26"/>
      <c r="W689" s="26"/>
      <c r="X689" s="26"/>
      <c r="Y689" s="26"/>
    </row>
    <row r="690" spans="7:25" ht="18.5" x14ac:dyDescent="0.45">
      <c r="G690" s="26"/>
      <c r="H690" s="26"/>
      <c r="I690" s="26"/>
      <c r="J690" s="26"/>
      <c r="K690" s="26"/>
      <c r="L690" s="26"/>
      <c r="M690" s="26"/>
      <c r="N690" s="26"/>
      <c r="O690" s="26"/>
      <c r="P690" s="26"/>
      <c r="Q690" s="26"/>
      <c r="R690" s="26"/>
      <c r="S690" s="26"/>
      <c r="T690" s="26"/>
      <c r="U690" s="26"/>
      <c r="V690" s="26"/>
      <c r="W690" s="26"/>
      <c r="X690" s="26"/>
      <c r="Y690" s="26"/>
    </row>
    <row r="691" spans="7:25" ht="18.5" x14ac:dyDescent="0.45">
      <c r="G691" s="26"/>
      <c r="H691" s="26"/>
      <c r="I691" s="26"/>
      <c r="J691" s="26"/>
      <c r="K691" s="26"/>
      <c r="L691" s="26"/>
      <c r="M691" s="26"/>
      <c r="N691" s="26"/>
      <c r="O691" s="26"/>
      <c r="P691" s="26"/>
      <c r="Q691" s="26"/>
      <c r="R691" s="26"/>
      <c r="S691" s="26"/>
      <c r="T691" s="26"/>
      <c r="U691" s="26"/>
      <c r="V691" s="26"/>
      <c r="W691" s="26"/>
      <c r="X691" s="26"/>
      <c r="Y691" s="26"/>
    </row>
    <row r="692" spans="7:25" ht="18.5" x14ac:dyDescent="0.45">
      <c r="G692" s="26"/>
      <c r="H692" s="26"/>
      <c r="I692" s="26"/>
      <c r="J692" s="26"/>
      <c r="K692" s="26"/>
      <c r="L692" s="26"/>
      <c r="M692" s="26"/>
      <c r="N692" s="26"/>
      <c r="O692" s="26"/>
      <c r="P692" s="26"/>
      <c r="Q692" s="26"/>
      <c r="R692" s="26"/>
      <c r="S692" s="26"/>
      <c r="T692" s="26"/>
      <c r="U692" s="26"/>
      <c r="V692" s="26"/>
      <c r="W692" s="26"/>
      <c r="X692" s="26"/>
      <c r="Y692" s="26"/>
    </row>
    <row r="693" spans="7:25" ht="18.5" x14ac:dyDescent="0.45">
      <c r="G693" s="26"/>
      <c r="H693" s="26"/>
      <c r="I693" s="26"/>
      <c r="J693" s="26"/>
      <c r="K693" s="26"/>
      <c r="L693" s="26"/>
      <c r="M693" s="26"/>
      <c r="N693" s="26"/>
      <c r="O693" s="26"/>
      <c r="P693" s="26"/>
      <c r="Q693" s="26"/>
      <c r="R693" s="26"/>
      <c r="S693" s="26"/>
      <c r="T693" s="26"/>
      <c r="U693" s="26"/>
      <c r="V693" s="26"/>
      <c r="W693" s="26"/>
      <c r="X693" s="26"/>
      <c r="Y693" s="26"/>
    </row>
    <row r="694" spans="7:25" ht="18.5" x14ac:dyDescent="0.45">
      <c r="G694" s="26"/>
      <c r="H694" s="26"/>
      <c r="I694" s="26"/>
      <c r="J694" s="26"/>
      <c r="K694" s="26"/>
      <c r="L694" s="26"/>
      <c r="M694" s="26"/>
      <c r="N694" s="26"/>
      <c r="O694" s="26"/>
      <c r="P694" s="26"/>
      <c r="Q694" s="26"/>
      <c r="R694" s="26"/>
      <c r="S694" s="26"/>
      <c r="T694" s="26"/>
      <c r="U694" s="26"/>
      <c r="V694" s="26"/>
      <c r="W694" s="26"/>
      <c r="X694" s="26"/>
      <c r="Y694" s="26"/>
    </row>
    <row r="695" spans="7:25" ht="18.5" x14ac:dyDescent="0.45">
      <c r="G695" s="26"/>
      <c r="H695" s="26"/>
      <c r="I695" s="26"/>
      <c r="J695" s="26"/>
      <c r="K695" s="26"/>
      <c r="L695" s="26"/>
      <c r="M695" s="26"/>
      <c r="N695" s="26"/>
      <c r="O695" s="26"/>
      <c r="P695" s="26"/>
      <c r="Q695" s="26"/>
      <c r="R695" s="26"/>
      <c r="S695" s="26"/>
      <c r="T695" s="26"/>
      <c r="U695" s="26"/>
      <c r="V695" s="26"/>
      <c r="W695" s="26"/>
      <c r="X695" s="26"/>
      <c r="Y695" s="26"/>
    </row>
    <row r="696" spans="7:25" ht="18.5" x14ac:dyDescent="0.45">
      <c r="G696" s="26"/>
      <c r="H696" s="26"/>
      <c r="I696" s="26"/>
      <c r="J696" s="26"/>
      <c r="K696" s="26"/>
      <c r="L696" s="26"/>
      <c r="M696" s="26"/>
      <c r="N696" s="26"/>
      <c r="O696" s="26"/>
      <c r="P696" s="26"/>
      <c r="Q696" s="26"/>
      <c r="R696" s="26"/>
      <c r="S696" s="26"/>
      <c r="T696" s="26"/>
      <c r="U696" s="26"/>
      <c r="V696" s="26"/>
      <c r="W696" s="26"/>
      <c r="X696" s="26"/>
      <c r="Y696" s="26"/>
    </row>
    <row r="697" spans="7:25" ht="18.5" x14ac:dyDescent="0.45">
      <c r="G697" s="26"/>
      <c r="H697" s="26"/>
      <c r="I697" s="26"/>
      <c r="J697" s="26"/>
      <c r="K697" s="26"/>
      <c r="L697" s="26"/>
      <c r="M697" s="26"/>
      <c r="N697" s="26"/>
      <c r="O697" s="26"/>
      <c r="P697" s="26"/>
      <c r="Q697" s="26"/>
      <c r="R697" s="26"/>
      <c r="S697" s="26"/>
      <c r="T697" s="26"/>
      <c r="U697" s="26"/>
      <c r="V697" s="26"/>
      <c r="W697" s="26"/>
      <c r="X697" s="26"/>
      <c r="Y697" s="26"/>
    </row>
    <row r="698" spans="7:25" ht="18.5" x14ac:dyDescent="0.45">
      <c r="G698" s="26"/>
      <c r="H698" s="26"/>
      <c r="I698" s="26"/>
      <c r="J698" s="26"/>
      <c r="K698" s="26"/>
      <c r="L698" s="26"/>
      <c r="M698" s="26"/>
      <c r="N698" s="26"/>
      <c r="O698" s="26"/>
      <c r="P698" s="26"/>
      <c r="Q698" s="26"/>
      <c r="R698" s="26"/>
      <c r="S698" s="26"/>
      <c r="T698" s="26"/>
      <c r="U698" s="26"/>
      <c r="V698" s="26"/>
      <c r="W698" s="26"/>
      <c r="X698" s="26"/>
      <c r="Y698" s="26"/>
    </row>
    <row r="699" spans="7:25" ht="18.5" x14ac:dyDescent="0.45">
      <c r="G699" s="26"/>
      <c r="H699" s="26"/>
      <c r="I699" s="26"/>
      <c r="J699" s="26"/>
      <c r="K699" s="26"/>
      <c r="L699" s="26"/>
      <c r="M699" s="26"/>
      <c r="N699" s="26"/>
      <c r="O699" s="26"/>
      <c r="P699" s="26"/>
      <c r="Q699" s="26"/>
      <c r="R699" s="26"/>
      <c r="S699" s="26"/>
      <c r="T699" s="26"/>
      <c r="U699" s="26"/>
      <c r="V699" s="26"/>
      <c r="W699" s="26"/>
      <c r="X699" s="26"/>
      <c r="Y699" s="26"/>
    </row>
    <row r="700" spans="7:25" ht="18.5" x14ac:dyDescent="0.45">
      <c r="G700" s="26"/>
      <c r="H700" s="26"/>
      <c r="I700" s="26"/>
      <c r="J700" s="26"/>
      <c r="K700" s="26"/>
      <c r="L700" s="26"/>
      <c r="M700" s="26"/>
      <c r="N700" s="26"/>
      <c r="O700" s="26"/>
      <c r="P700" s="26"/>
      <c r="Q700" s="26"/>
      <c r="R700" s="26"/>
      <c r="S700" s="26"/>
      <c r="T700" s="26"/>
      <c r="U700" s="26"/>
      <c r="V700" s="26"/>
      <c r="W700" s="26"/>
      <c r="X700" s="26"/>
      <c r="Y700" s="26"/>
    </row>
    <row r="701" spans="7:25" ht="18.5" x14ac:dyDescent="0.45">
      <c r="G701" s="26"/>
      <c r="H701" s="26"/>
      <c r="I701" s="26"/>
      <c r="J701" s="26"/>
      <c r="K701" s="26"/>
      <c r="L701" s="26"/>
      <c r="M701" s="26"/>
      <c r="N701" s="26"/>
      <c r="O701" s="26"/>
      <c r="P701" s="26"/>
      <c r="Q701" s="26"/>
      <c r="R701" s="26"/>
      <c r="S701" s="26"/>
      <c r="T701" s="26"/>
      <c r="U701" s="26"/>
      <c r="V701" s="26"/>
      <c r="W701" s="26"/>
      <c r="X701" s="26"/>
      <c r="Y701" s="26"/>
    </row>
    <row r="702" spans="7:25" ht="18.5" x14ac:dyDescent="0.45">
      <c r="G702" s="26"/>
      <c r="H702" s="26"/>
      <c r="I702" s="26"/>
      <c r="J702" s="26"/>
      <c r="K702" s="26"/>
      <c r="L702" s="26"/>
      <c r="M702" s="26"/>
      <c r="N702" s="26"/>
      <c r="O702" s="26"/>
      <c r="P702" s="26"/>
      <c r="Q702" s="26"/>
      <c r="R702" s="26"/>
      <c r="S702" s="26"/>
      <c r="T702" s="26"/>
      <c r="U702" s="26"/>
      <c r="V702" s="26"/>
      <c r="W702" s="26"/>
      <c r="X702" s="26"/>
      <c r="Y702" s="26"/>
    </row>
    <row r="703" spans="7:25" ht="18.5" x14ac:dyDescent="0.45">
      <c r="G703" s="26"/>
      <c r="H703" s="26"/>
      <c r="I703" s="26"/>
      <c r="J703" s="26"/>
      <c r="K703" s="26"/>
      <c r="L703" s="26"/>
      <c r="M703" s="26"/>
      <c r="N703" s="26"/>
      <c r="O703" s="26"/>
      <c r="P703" s="26"/>
      <c r="Q703" s="26"/>
      <c r="R703" s="26"/>
      <c r="S703" s="26"/>
      <c r="T703" s="26"/>
      <c r="U703" s="26"/>
      <c r="V703" s="26"/>
      <c r="W703" s="26"/>
      <c r="X703" s="26"/>
      <c r="Y703" s="26"/>
    </row>
    <row r="704" spans="7:25" ht="18.5" x14ac:dyDescent="0.45">
      <c r="G704" s="26"/>
      <c r="H704" s="26"/>
      <c r="I704" s="26"/>
      <c r="J704" s="26"/>
      <c r="K704" s="26"/>
      <c r="L704" s="26"/>
      <c r="M704" s="26"/>
      <c r="N704" s="26"/>
      <c r="O704" s="26"/>
      <c r="P704" s="26"/>
      <c r="Q704" s="26"/>
      <c r="R704" s="26"/>
      <c r="S704" s="26"/>
      <c r="T704" s="26"/>
      <c r="U704" s="26"/>
      <c r="V704" s="26"/>
      <c r="W704" s="26"/>
      <c r="X704" s="26"/>
      <c r="Y704" s="26"/>
    </row>
    <row r="705" spans="7:25" ht="18.5" x14ac:dyDescent="0.45">
      <c r="G705" s="26"/>
      <c r="H705" s="26"/>
      <c r="I705" s="26"/>
      <c r="J705" s="26"/>
      <c r="K705" s="26"/>
      <c r="L705" s="26"/>
      <c r="M705" s="26"/>
      <c r="N705" s="26"/>
      <c r="O705" s="26"/>
      <c r="P705" s="26"/>
      <c r="Q705" s="26"/>
      <c r="R705" s="26"/>
      <c r="S705" s="26"/>
      <c r="T705" s="26"/>
      <c r="U705" s="26"/>
      <c r="V705" s="26"/>
      <c r="W705" s="26"/>
      <c r="X705" s="26"/>
      <c r="Y705" s="26"/>
    </row>
    <row r="706" spans="7:25" ht="18.5" x14ac:dyDescent="0.45">
      <c r="G706" s="26"/>
      <c r="H706" s="26"/>
      <c r="I706" s="26"/>
      <c r="J706" s="26"/>
      <c r="K706" s="26"/>
      <c r="L706" s="26"/>
      <c r="M706" s="26"/>
      <c r="N706" s="26"/>
      <c r="O706" s="26"/>
      <c r="P706" s="26"/>
      <c r="Q706" s="26"/>
      <c r="R706" s="26"/>
      <c r="S706" s="26"/>
      <c r="T706" s="26"/>
      <c r="U706" s="26"/>
      <c r="V706" s="26"/>
      <c r="W706" s="26"/>
      <c r="X706" s="26"/>
      <c r="Y706" s="26"/>
    </row>
    <row r="707" spans="7:25" ht="18.5" x14ac:dyDescent="0.45">
      <c r="G707" s="26"/>
      <c r="H707" s="26"/>
      <c r="I707" s="26"/>
      <c r="J707" s="26"/>
      <c r="K707" s="26"/>
      <c r="L707" s="26"/>
      <c r="M707" s="26"/>
      <c r="N707" s="26"/>
      <c r="O707" s="26"/>
      <c r="P707" s="26"/>
      <c r="Q707" s="26"/>
      <c r="R707" s="26"/>
      <c r="S707" s="26"/>
      <c r="T707" s="26"/>
      <c r="U707" s="26"/>
      <c r="V707" s="26"/>
      <c r="W707" s="26"/>
      <c r="X707" s="26"/>
      <c r="Y707" s="26"/>
    </row>
    <row r="708" spans="7:25" ht="18.5" x14ac:dyDescent="0.45">
      <c r="G708" s="26"/>
      <c r="H708" s="26"/>
      <c r="I708" s="26"/>
      <c r="J708" s="26"/>
      <c r="K708" s="26"/>
      <c r="L708" s="26"/>
      <c r="M708" s="26"/>
      <c r="N708" s="26"/>
      <c r="O708" s="26"/>
      <c r="P708" s="26"/>
      <c r="Q708" s="26"/>
      <c r="R708" s="26"/>
      <c r="S708" s="26"/>
      <c r="T708" s="26"/>
      <c r="U708" s="26"/>
      <c r="V708" s="26"/>
      <c r="W708" s="26"/>
      <c r="X708" s="26"/>
      <c r="Y708" s="26"/>
    </row>
    <row r="709" spans="7:25" ht="18.5" x14ac:dyDescent="0.45">
      <c r="G709" s="26"/>
      <c r="H709" s="26"/>
      <c r="I709" s="26"/>
      <c r="J709" s="26"/>
      <c r="K709" s="26"/>
      <c r="L709" s="26"/>
      <c r="M709" s="26"/>
      <c r="N709" s="26"/>
      <c r="O709" s="26"/>
      <c r="P709" s="26"/>
      <c r="Q709" s="26"/>
      <c r="R709" s="26"/>
      <c r="S709" s="26"/>
      <c r="T709" s="26"/>
      <c r="U709" s="26"/>
      <c r="V709" s="26"/>
      <c r="W709" s="26"/>
      <c r="X709" s="26"/>
      <c r="Y709" s="26"/>
    </row>
    <row r="710" spans="7:25" ht="18.5" x14ac:dyDescent="0.45">
      <c r="G710" s="26"/>
      <c r="H710" s="26"/>
      <c r="I710" s="26"/>
      <c r="J710" s="26"/>
      <c r="K710" s="26"/>
      <c r="L710" s="26"/>
      <c r="M710" s="26"/>
      <c r="N710" s="26"/>
      <c r="O710" s="26"/>
      <c r="P710" s="26"/>
      <c r="Q710" s="26"/>
      <c r="R710" s="26"/>
      <c r="S710" s="26"/>
      <c r="T710" s="26"/>
      <c r="U710" s="26"/>
      <c r="V710" s="26"/>
      <c r="W710" s="26"/>
      <c r="X710" s="26"/>
      <c r="Y710" s="26"/>
    </row>
    <row r="711" spans="7:25" ht="18.5" x14ac:dyDescent="0.45">
      <c r="G711" s="26"/>
      <c r="H711" s="26"/>
      <c r="I711" s="26"/>
      <c r="J711" s="26"/>
      <c r="K711" s="26"/>
      <c r="L711" s="26"/>
      <c r="M711" s="26"/>
      <c r="N711" s="26"/>
      <c r="O711" s="26"/>
      <c r="P711" s="26"/>
      <c r="Q711" s="26"/>
      <c r="R711" s="26"/>
      <c r="S711" s="26"/>
      <c r="T711" s="26"/>
      <c r="U711" s="26"/>
      <c r="V711" s="26"/>
      <c r="W711" s="26"/>
      <c r="X711" s="26"/>
      <c r="Y711" s="26"/>
    </row>
    <row r="712" spans="7:25" ht="18.5" x14ac:dyDescent="0.45">
      <c r="G712" s="26"/>
      <c r="H712" s="26"/>
      <c r="I712" s="26"/>
      <c r="J712" s="26"/>
      <c r="K712" s="26"/>
      <c r="L712" s="26"/>
      <c r="M712" s="26"/>
      <c r="N712" s="26"/>
      <c r="O712" s="26"/>
      <c r="P712" s="26"/>
      <c r="Q712" s="26"/>
      <c r="R712" s="26"/>
      <c r="S712" s="26"/>
      <c r="T712" s="26"/>
      <c r="U712" s="26"/>
      <c r="V712" s="26"/>
      <c r="W712" s="26"/>
      <c r="X712" s="26"/>
      <c r="Y712" s="26"/>
    </row>
    <row r="713" spans="7:25" ht="18.5" x14ac:dyDescent="0.45">
      <c r="G713" s="26"/>
      <c r="H713" s="26"/>
      <c r="I713" s="26"/>
      <c r="J713" s="26"/>
      <c r="K713" s="26"/>
      <c r="L713" s="26"/>
      <c r="M713" s="26"/>
      <c r="N713" s="26"/>
      <c r="O713" s="26"/>
      <c r="P713" s="26"/>
      <c r="Q713" s="26"/>
      <c r="R713" s="26"/>
      <c r="S713" s="26"/>
      <c r="T713" s="26"/>
      <c r="U713" s="26"/>
      <c r="V713" s="26"/>
      <c r="W713" s="26"/>
      <c r="X713" s="26"/>
      <c r="Y713" s="26"/>
    </row>
    <row r="714" spans="7:25" ht="18.5" x14ac:dyDescent="0.45">
      <c r="G714" s="26"/>
      <c r="H714" s="26"/>
      <c r="I714" s="26"/>
      <c r="J714" s="26"/>
      <c r="K714" s="26"/>
      <c r="L714" s="26"/>
      <c r="M714" s="26"/>
      <c r="N714" s="26"/>
      <c r="O714" s="26"/>
      <c r="P714" s="26"/>
      <c r="Q714" s="26"/>
      <c r="R714" s="26"/>
      <c r="S714" s="26"/>
      <c r="T714" s="26"/>
      <c r="U714" s="26"/>
      <c r="V714" s="26"/>
      <c r="W714" s="26"/>
      <c r="X714" s="26"/>
      <c r="Y714" s="26"/>
    </row>
    <row r="715" spans="7:25" ht="18.5" x14ac:dyDescent="0.45">
      <c r="G715" s="26"/>
      <c r="H715" s="26"/>
      <c r="I715" s="26"/>
      <c r="J715" s="26"/>
      <c r="K715" s="26"/>
      <c r="L715" s="26"/>
      <c r="M715" s="26"/>
      <c r="N715" s="26"/>
      <c r="O715" s="26"/>
      <c r="P715" s="26"/>
      <c r="Q715" s="26"/>
      <c r="R715" s="26"/>
      <c r="S715" s="26"/>
      <c r="T715" s="26"/>
      <c r="U715" s="26"/>
      <c r="V715" s="26"/>
      <c r="W715" s="26"/>
      <c r="X715" s="26"/>
      <c r="Y715" s="26"/>
    </row>
    <row r="716" spans="7:25" ht="18.5" x14ac:dyDescent="0.45">
      <c r="G716" s="26"/>
      <c r="H716" s="26"/>
      <c r="I716" s="26"/>
      <c r="J716" s="26"/>
      <c r="K716" s="26"/>
      <c r="L716" s="26"/>
      <c r="M716" s="26"/>
      <c r="N716" s="26"/>
      <c r="O716" s="26"/>
      <c r="P716" s="26"/>
      <c r="Q716" s="26"/>
      <c r="R716" s="26"/>
      <c r="S716" s="26"/>
      <c r="T716" s="26"/>
      <c r="U716" s="26"/>
      <c r="V716" s="26"/>
      <c r="W716" s="26"/>
      <c r="X716" s="26"/>
      <c r="Y716" s="26"/>
    </row>
    <row r="717" spans="7:25" ht="18.5" x14ac:dyDescent="0.45">
      <c r="G717" s="26"/>
      <c r="H717" s="26"/>
      <c r="I717" s="26"/>
      <c r="J717" s="26"/>
      <c r="K717" s="26"/>
      <c r="L717" s="26"/>
      <c r="M717" s="26"/>
      <c r="N717" s="26"/>
      <c r="O717" s="26"/>
      <c r="P717" s="26"/>
      <c r="Q717" s="26"/>
      <c r="R717" s="26"/>
      <c r="S717" s="26"/>
      <c r="T717" s="26"/>
      <c r="U717" s="26"/>
      <c r="V717" s="26"/>
      <c r="W717" s="26"/>
      <c r="X717" s="26"/>
      <c r="Y717" s="26"/>
    </row>
    <row r="718" spans="7:25" ht="18.5" x14ac:dyDescent="0.45">
      <c r="G718" s="26"/>
      <c r="H718" s="26"/>
      <c r="I718" s="26"/>
      <c r="J718" s="26"/>
      <c r="K718" s="26"/>
      <c r="L718" s="26"/>
      <c r="M718" s="26"/>
      <c r="N718" s="26"/>
      <c r="O718" s="26"/>
      <c r="P718" s="26"/>
      <c r="Q718" s="26"/>
      <c r="R718" s="26"/>
      <c r="S718" s="26"/>
      <c r="T718" s="26"/>
      <c r="U718" s="26"/>
      <c r="V718" s="26"/>
      <c r="W718" s="26"/>
      <c r="X718" s="26"/>
      <c r="Y718" s="26"/>
    </row>
    <row r="719" spans="7:25" ht="18.5" x14ac:dyDescent="0.45">
      <c r="G719" s="26"/>
      <c r="H719" s="26"/>
      <c r="I719" s="26"/>
      <c r="J719" s="26"/>
      <c r="K719" s="26"/>
      <c r="L719" s="26"/>
      <c r="M719" s="26"/>
      <c r="N719" s="26"/>
      <c r="O719" s="26"/>
      <c r="P719" s="26"/>
      <c r="Q719" s="26"/>
      <c r="R719" s="26"/>
      <c r="S719" s="26"/>
      <c r="T719" s="26"/>
      <c r="U719" s="26"/>
      <c r="V719" s="26"/>
      <c r="W719" s="26"/>
      <c r="X719" s="26"/>
      <c r="Y719" s="26"/>
    </row>
    <row r="720" spans="7:25" ht="18.5" x14ac:dyDescent="0.45">
      <c r="G720" s="26"/>
      <c r="H720" s="26"/>
      <c r="I720" s="26"/>
      <c r="J720" s="26"/>
      <c r="K720" s="26"/>
      <c r="L720" s="26"/>
      <c r="M720" s="26"/>
      <c r="N720" s="26"/>
      <c r="O720" s="26"/>
      <c r="P720" s="26"/>
      <c r="Q720" s="26"/>
      <c r="R720" s="26"/>
      <c r="S720" s="26"/>
      <c r="T720" s="26"/>
      <c r="U720" s="26"/>
      <c r="V720" s="26"/>
      <c r="W720" s="26"/>
      <c r="X720" s="26"/>
      <c r="Y720" s="26"/>
    </row>
    <row r="721" spans="7:25" ht="18.5" x14ac:dyDescent="0.45">
      <c r="G721" s="26"/>
      <c r="H721" s="26"/>
      <c r="I721" s="26"/>
      <c r="J721" s="26"/>
      <c r="K721" s="26"/>
      <c r="L721" s="26"/>
      <c r="M721" s="26"/>
      <c r="N721" s="26"/>
      <c r="O721" s="26"/>
      <c r="P721" s="26"/>
      <c r="Q721" s="26"/>
      <c r="R721" s="26"/>
      <c r="S721" s="26"/>
      <c r="T721" s="26"/>
      <c r="U721" s="26"/>
      <c r="V721" s="26"/>
      <c r="W721" s="26"/>
      <c r="X721" s="26"/>
      <c r="Y721" s="26"/>
    </row>
    <row r="722" spans="7:25" ht="18.5" x14ac:dyDescent="0.45">
      <c r="G722" s="26"/>
      <c r="H722" s="26"/>
      <c r="I722" s="26"/>
      <c r="J722" s="26"/>
      <c r="K722" s="26"/>
      <c r="L722" s="26"/>
      <c r="M722" s="26"/>
      <c r="N722" s="26"/>
      <c r="O722" s="26"/>
      <c r="P722" s="26"/>
      <c r="Q722" s="26"/>
      <c r="R722" s="26"/>
      <c r="S722" s="26"/>
      <c r="T722" s="26"/>
      <c r="U722" s="26"/>
      <c r="V722" s="26"/>
      <c r="W722" s="26"/>
      <c r="X722" s="26"/>
      <c r="Y722" s="26"/>
    </row>
    <row r="723" spans="7:25" ht="18.5" x14ac:dyDescent="0.45">
      <c r="G723" s="26"/>
      <c r="H723" s="26"/>
      <c r="I723" s="26"/>
      <c r="J723" s="26"/>
      <c r="K723" s="26"/>
      <c r="L723" s="26"/>
      <c r="M723" s="26"/>
      <c r="N723" s="26"/>
      <c r="O723" s="26"/>
      <c r="P723" s="26"/>
      <c r="Q723" s="26"/>
      <c r="R723" s="26"/>
      <c r="S723" s="26"/>
      <c r="T723" s="26"/>
      <c r="U723" s="26"/>
      <c r="V723" s="26"/>
      <c r="W723" s="26"/>
      <c r="X723" s="26"/>
      <c r="Y723" s="26"/>
    </row>
    <row r="724" spans="7:25" ht="18.5" x14ac:dyDescent="0.45">
      <c r="G724" s="26"/>
      <c r="H724" s="26"/>
      <c r="I724" s="26"/>
      <c r="J724" s="26"/>
      <c r="K724" s="26"/>
      <c r="L724" s="26"/>
      <c r="M724" s="26"/>
      <c r="N724" s="26"/>
      <c r="O724" s="26"/>
      <c r="P724" s="26"/>
      <c r="Q724" s="26"/>
      <c r="R724" s="26"/>
      <c r="S724" s="26"/>
      <c r="T724" s="26"/>
      <c r="U724" s="26"/>
      <c r="V724" s="26"/>
      <c r="W724" s="26"/>
      <c r="X724" s="26"/>
      <c r="Y724" s="26"/>
    </row>
    <row r="725" spans="7:25" ht="18.5" x14ac:dyDescent="0.45">
      <c r="G725" s="26"/>
      <c r="H725" s="26"/>
      <c r="I725" s="26"/>
      <c r="J725" s="26"/>
      <c r="K725" s="26"/>
      <c r="L725" s="26"/>
      <c r="M725" s="26"/>
      <c r="N725" s="26"/>
      <c r="O725" s="26"/>
      <c r="P725" s="26"/>
      <c r="Q725" s="26"/>
      <c r="R725" s="26"/>
      <c r="S725" s="26"/>
      <c r="T725" s="26"/>
      <c r="U725" s="26"/>
      <c r="V725" s="26"/>
      <c r="W725" s="26"/>
      <c r="X725" s="26"/>
      <c r="Y725" s="26"/>
    </row>
    <row r="726" spans="7:25" ht="18.5" x14ac:dyDescent="0.45">
      <c r="G726" s="26"/>
      <c r="H726" s="26"/>
      <c r="I726" s="26"/>
      <c r="J726" s="26"/>
      <c r="K726" s="26"/>
      <c r="L726" s="26"/>
      <c r="M726" s="26"/>
      <c r="N726" s="26"/>
      <c r="O726" s="26"/>
      <c r="P726" s="26"/>
      <c r="Q726" s="26"/>
      <c r="R726" s="26"/>
      <c r="S726" s="26"/>
      <c r="T726" s="26"/>
      <c r="U726" s="26"/>
      <c r="V726" s="26"/>
      <c r="W726" s="26"/>
      <c r="X726" s="26"/>
      <c r="Y726" s="26"/>
    </row>
    <row r="727" spans="7:25" ht="18.5" x14ac:dyDescent="0.45">
      <c r="G727" s="26"/>
      <c r="H727" s="26"/>
      <c r="I727" s="26"/>
      <c r="J727" s="26"/>
      <c r="K727" s="26"/>
      <c r="L727" s="26"/>
      <c r="M727" s="26"/>
      <c r="N727" s="26"/>
      <c r="O727" s="26"/>
      <c r="P727" s="26"/>
      <c r="Q727" s="26"/>
      <c r="R727" s="26"/>
      <c r="S727" s="26"/>
      <c r="T727" s="26"/>
      <c r="U727" s="26"/>
      <c r="V727" s="26"/>
      <c r="W727" s="26"/>
      <c r="X727" s="26"/>
      <c r="Y727" s="26"/>
    </row>
    <row r="728" spans="7:25" ht="18.5" x14ac:dyDescent="0.45">
      <c r="G728" s="26"/>
      <c r="H728" s="26"/>
      <c r="I728" s="26"/>
      <c r="J728" s="26"/>
      <c r="K728" s="26"/>
      <c r="L728" s="26"/>
      <c r="M728" s="26"/>
      <c r="N728" s="26"/>
      <c r="O728" s="26"/>
      <c r="P728" s="26"/>
      <c r="Q728" s="26"/>
      <c r="R728" s="26"/>
      <c r="S728" s="26"/>
      <c r="T728" s="26"/>
      <c r="U728" s="26"/>
      <c r="V728" s="26"/>
      <c r="W728" s="26"/>
      <c r="X728" s="26"/>
      <c r="Y728" s="26"/>
    </row>
    <row r="729" spans="7:25" ht="18.5" x14ac:dyDescent="0.45">
      <c r="G729" s="26"/>
      <c r="H729" s="26"/>
      <c r="I729" s="26"/>
      <c r="J729" s="26"/>
      <c r="K729" s="26"/>
      <c r="L729" s="26"/>
      <c r="M729" s="26"/>
      <c r="N729" s="26"/>
      <c r="O729" s="26"/>
      <c r="P729" s="26"/>
      <c r="Q729" s="26"/>
      <c r="R729" s="26"/>
      <c r="S729" s="26"/>
      <c r="T729" s="26"/>
      <c r="U729" s="26"/>
      <c r="V729" s="26"/>
      <c r="W729" s="26"/>
      <c r="X729" s="26"/>
      <c r="Y729" s="26"/>
    </row>
    <row r="730" spans="7:25" ht="18.5" x14ac:dyDescent="0.45">
      <c r="G730" s="26"/>
      <c r="H730" s="26"/>
      <c r="I730" s="26"/>
      <c r="J730" s="26"/>
      <c r="K730" s="26"/>
      <c r="L730" s="26"/>
      <c r="M730" s="26"/>
      <c r="N730" s="26"/>
      <c r="O730" s="26"/>
      <c r="P730" s="26"/>
      <c r="Q730" s="26"/>
      <c r="R730" s="26"/>
      <c r="S730" s="26"/>
      <c r="T730" s="26"/>
      <c r="U730" s="26"/>
      <c r="V730" s="26"/>
      <c r="W730" s="26"/>
      <c r="X730" s="26"/>
      <c r="Y730" s="26"/>
    </row>
    <row r="731" spans="7:25" ht="18.5" x14ac:dyDescent="0.45">
      <c r="G731" s="26"/>
      <c r="H731" s="26"/>
      <c r="I731" s="26"/>
      <c r="J731" s="26"/>
      <c r="K731" s="26"/>
      <c r="L731" s="26"/>
      <c r="M731" s="26"/>
      <c r="N731" s="26"/>
      <c r="O731" s="26"/>
      <c r="P731" s="26"/>
      <c r="Q731" s="26"/>
      <c r="R731" s="26"/>
      <c r="S731" s="26"/>
      <c r="T731" s="26"/>
      <c r="U731" s="26"/>
      <c r="V731" s="26"/>
      <c r="W731" s="26"/>
      <c r="X731" s="26"/>
      <c r="Y731" s="26"/>
    </row>
    <row r="732" spans="7:25" ht="18.5" x14ac:dyDescent="0.45">
      <c r="G732" s="26"/>
      <c r="H732" s="26"/>
      <c r="I732" s="26"/>
      <c r="J732" s="26"/>
      <c r="K732" s="26"/>
      <c r="L732" s="26"/>
      <c r="M732" s="26"/>
      <c r="N732" s="26"/>
      <c r="O732" s="26"/>
      <c r="P732" s="26"/>
      <c r="Q732" s="26"/>
      <c r="R732" s="26"/>
      <c r="S732" s="26"/>
      <c r="T732" s="26"/>
      <c r="U732" s="26"/>
      <c r="V732" s="26"/>
      <c r="W732" s="26"/>
      <c r="X732" s="26"/>
      <c r="Y732" s="26"/>
    </row>
    <row r="733" spans="7:25" ht="18.5" x14ac:dyDescent="0.45">
      <c r="G733" s="26"/>
      <c r="H733" s="26"/>
      <c r="I733" s="26"/>
      <c r="J733" s="26"/>
      <c r="K733" s="26"/>
      <c r="L733" s="26"/>
      <c r="M733" s="26"/>
      <c r="N733" s="26"/>
      <c r="O733" s="26"/>
      <c r="P733" s="26"/>
      <c r="Q733" s="26"/>
      <c r="R733" s="26"/>
      <c r="S733" s="26"/>
      <c r="T733" s="26"/>
      <c r="U733" s="26"/>
      <c r="V733" s="26"/>
      <c r="W733" s="26"/>
      <c r="X733" s="26"/>
      <c r="Y733" s="26"/>
    </row>
    <row r="734" spans="7:25" ht="18.5" x14ac:dyDescent="0.45">
      <c r="G734" s="26"/>
      <c r="H734" s="26"/>
      <c r="I734" s="26"/>
      <c r="J734" s="26"/>
      <c r="K734" s="26"/>
      <c r="L734" s="26"/>
      <c r="M734" s="26"/>
      <c r="N734" s="26"/>
      <c r="O734" s="26"/>
      <c r="P734" s="26"/>
      <c r="Q734" s="26"/>
      <c r="R734" s="26"/>
      <c r="S734" s="26"/>
      <c r="T734" s="26"/>
      <c r="U734" s="26"/>
      <c r="V734" s="26"/>
      <c r="W734" s="26"/>
      <c r="X734" s="26"/>
      <c r="Y734" s="26"/>
    </row>
    <row r="735" spans="7:25" ht="18.5" x14ac:dyDescent="0.45">
      <c r="G735" s="26"/>
      <c r="H735" s="26"/>
      <c r="I735" s="26"/>
      <c r="J735" s="26"/>
      <c r="K735" s="26"/>
      <c r="L735" s="26"/>
      <c r="M735" s="26"/>
      <c r="N735" s="26"/>
      <c r="O735" s="26"/>
      <c r="P735" s="26"/>
      <c r="Q735" s="26"/>
      <c r="R735" s="26"/>
      <c r="S735" s="26"/>
      <c r="T735" s="26"/>
      <c r="U735" s="26"/>
      <c r="V735" s="26"/>
      <c r="W735" s="26"/>
      <c r="X735" s="26"/>
      <c r="Y735" s="26"/>
    </row>
    <row r="736" spans="7:25" ht="18.5" x14ac:dyDescent="0.45">
      <c r="G736" s="26"/>
      <c r="H736" s="26"/>
      <c r="I736" s="26"/>
      <c r="J736" s="26"/>
      <c r="K736" s="26"/>
      <c r="L736" s="26"/>
      <c r="M736" s="26"/>
      <c r="N736" s="26"/>
      <c r="O736" s="26"/>
      <c r="P736" s="26"/>
      <c r="Q736" s="26"/>
      <c r="R736" s="26"/>
      <c r="S736" s="26"/>
      <c r="T736" s="26"/>
      <c r="U736" s="26"/>
      <c r="V736" s="26"/>
      <c r="W736" s="26"/>
      <c r="X736" s="26"/>
      <c r="Y736" s="26"/>
    </row>
    <row r="737" spans="7:25" ht="18.5" x14ac:dyDescent="0.45">
      <c r="G737" s="26"/>
      <c r="H737" s="26"/>
      <c r="I737" s="26"/>
      <c r="J737" s="26"/>
      <c r="K737" s="26"/>
      <c r="L737" s="26"/>
      <c r="M737" s="26"/>
      <c r="N737" s="26"/>
      <c r="O737" s="26"/>
      <c r="P737" s="26"/>
      <c r="Q737" s="26"/>
      <c r="R737" s="26"/>
      <c r="S737" s="26"/>
      <c r="T737" s="26"/>
      <c r="U737" s="26"/>
      <c r="V737" s="26"/>
      <c r="W737" s="26"/>
      <c r="X737" s="26"/>
      <c r="Y737" s="26"/>
    </row>
    <row r="738" spans="7:25" ht="18.5" x14ac:dyDescent="0.45">
      <c r="G738" s="26"/>
      <c r="H738" s="26"/>
      <c r="I738" s="26"/>
      <c r="J738" s="26"/>
      <c r="K738" s="26"/>
      <c r="L738" s="26"/>
      <c r="M738" s="26"/>
      <c r="N738" s="26"/>
      <c r="O738" s="26"/>
      <c r="P738" s="26"/>
      <c r="Q738" s="26"/>
      <c r="R738" s="26"/>
      <c r="S738" s="26"/>
      <c r="T738" s="26"/>
      <c r="U738" s="26"/>
      <c r="V738" s="26"/>
      <c r="W738" s="26"/>
      <c r="X738" s="26"/>
      <c r="Y738" s="26"/>
    </row>
    <row r="739" spans="7:25" ht="18.5" x14ac:dyDescent="0.45">
      <c r="G739" s="26"/>
      <c r="H739" s="26"/>
      <c r="I739" s="26"/>
      <c r="J739" s="26"/>
      <c r="K739" s="26"/>
      <c r="L739" s="26"/>
      <c r="M739" s="26"/>
      <c r="N739" s="26"/>
      <c r="O739" s="26"/>
      <c r="P739" s="26"/>
      <c r="Q739" s="26"/>
      <c r="R739" s="26"/>
      <c r="S739" s="26"/>
      <c r="T739" s="26"/>
      <c r="U739" s="26"/>
      <c r="V739" s="26"/>
      <c r="W739" s="26"/>
      <c r="X739" s="26"/>
      <c r="Y739" s="26"/>
    </row>
    <row r="740" spans="7:25" ht="18.5" x14ac:dyDescent="0.45">
      <c r="G740" s="26"/>
      <c r="H740" s="26"/>
      <c r="I740" s="26"/>
      <c r="J740" s="26"/>
      <c r="K740" s="26"/>
      <c r="L740" s="26"/>
      <c r="M740" s="26"/>
      <c r="N740" s="26"/>
      <c r="O740" s="26"/>
      <c r="P740" s="26"/>
      <c r="Q740" s="26"/>
      <c r="R740" s="26"/>
      <c r="S740" s="26"/>
      <c r="T740" s="26"/>
      <c r="U740" s="26"/>
      <c r="V740" s="26"/>
      <c r="W740" s="26"/>
      <c r="X740" s="26"/>
      <c r="Y740" s="26"/>
    </row>
    <row r="741" spans="7:25" ht="18.5" x14ac:dyDescent="0.45">
      <c r="G741" s="26"/>
      <c r="H741" s="26"/>
      <c r="I741" s="26"/>
      <c r="J741" s="26"/>
      <c r="K741" s="26"/>
      <c r="L741" s="26"/>
      <c r="M741" s="26"/>
      <c r="N741" s="26"/>
      <c r="O741" s="26"/>
      <c r="P741" s="26"/>
      <c r="Q741" s="26"/>
      <c r="R741" s="26"/>
      <c r="S741" s="26"/>
      <c r="T741" s="26"/>
      <c r="U741" s="26"/>
      <c r="V741" s="26"/>
      <c r="W741" s="26"/>
      <c r="X741" s="26"/>
      <c r="Y741" s="26"/>
    </row>
    <row r="742" spans="7:25" ht="18.5" x14ac:dyDescent="0.45">
      <c r="G742" s="26"/>
      <c r="H742" s="26"/>
      <c r="I742" s="26"/>
      <c r="J742" s="26"/>
      <c r="K742" s="26"/>
      <c r="L742" s="26"/>
      <c r="M742" s="26"/>
      <c r="N742" s="26"/>
      <c r="O742" s="26"/>
      <c r="P742" s="26"/>
      <c r="Q742" s="26"/>
      <c r="R742" s="26"/>
      <c r="S742" s="26"/>
      <c r="T742" s="26"/>
      <c r="U742" s="26"/>
      <c r="V742" s="26"/>
      <c r="W742" s="26"/>
      <c r="X742" s="26"/>
      <c r="Y742" s="26"/>
    </row>
    <row r="743" spans="7:25" ht="18.5" x14ac:dyDescent="0.45">
      <c r="G743" s="26"/>
      <c r="H743" s="26"/>
      <c r="I743" s="26"/>
      <c r="J743" s="26"/>
      <c r="K743" s="26"/>
      <c r="L743" s="26"/>
      <c r="M743" s="26"/>
      <c r="N743" s="26"/>
      <c r="O743" s="26"/>
      <c r="P743" s="26"/>
      <c r="Q743" s="26"/>
      <c r="R743" s="26"/>
      <c r="S743" s="26"/>
      <c r="T743" s="26"/>
      <c r="U743" s="26"/>
      <c r="V743" s="26"/>
      <c r="W743" s="26"/>
      <c r="X743" s="26"/>
      <c r="Y743" s="26"/>
    </row>
    <row r="744" spans="7:25" ht="18.5" x14ac:dyDescent="0.45">
      <c r="G744" s="26"/>
      <c r="H744" s="26"/>
      <c r="I744" s="26"/>
      <c r="J744" s="26"/>
      <c r="K744" s="26"/>
      <c r="L744" s="26"/>
      <c r="M744" s="26"/>
      <c r="N744" s="26"/>
      <c r="O744" s="26"/>
      <c r="P744" s="26"/>
      <c r="Q744" s="26"/>
      <c r="R744" s="26"/>
      <c r="S744" s="26"/>
      <c r="T744" s="26"/>
      <c r="U744" s="26"/>
      <c r="V744" s="26"/>
      <c r="W744" s="26"/>
      <c r="X744" s="26"/>
      <c r="Y744" s="26"/>
    </row>
    <row r="745" spans="7:25" ht="18.5" x14ac:dyDescent="0.45">
      <c r="G745" s="26"/>
      <c r="H745" s="26"/>
      <c r="I745" s="26"/>
      <c r="J745" s="26"/>
      <c r="K745" s="26"/>
      <c r="L745" s="26"/>
      <c r="M745" s="26"/>
      <c r="N745" s="26"/>
      <c r="O745" s="26"/>
      <c r="P745" s="26"/>
      <c r="Q745" s="26"/>
      <c r="R745" s="26"/>
      <c r="S745" s="26"/>
      <c r="T745" s="26"/>
      <c r="U745" s="26"/>
      <c r="V745" s="26"/>
      <c r="W745" s="26"/>
      <c r="X745" s="26"/>
      <c r="Y745" s="26"/>
    </row>
    <row r="746" spans="7:25" ht="18.5" x14ac:dyDescent="0.45">
      <c r="G746" s="26"/>
      <c r="H746" s="26"/>
      <c r="I746" s="26"/>
      <c r="J746" s="26"/>
      <c r="K746" s="26"/>
      <c r="L746" s="26"/>
      <c r="M746" s="26"/>
      <c r="N746" s="26"/>
      <c r="O746" s="26"/>
      <c r="P746" s="26"/>
      <c r="Q746" s="26"/>
      <c r="R746" s="26"/>
      <c r="S746" s="26"/>
      <c r="T746" s="26"/>
      <c r="U746" s="26"/>
      <c r="V746" s="26"/>
      <c r="W746" s="26"/>
      <c r="X746" s="26"/>
      <c r="Y746" s="26"/>
    </row>
    <row r="747" spans="7:25" ht="18.5" x14ac:dyDescent="0.45">
      <c r="G747" s="26"/>
      <c r="H747" s="26"/>
      <c r="I747" s="26"/>
      <c r="J747" s="26"/>
      <c r="K747" s="26"/>
      <c r="L747" s="26"/>
      <c r="M747" s="26"/>
      <c r="N747" s="26"/>
      <c r="O747" s="26"/>
      <c r="P747" s="26"/>
      <c r="Q747" s="26"/>
      <c r="R747" s="26"/>
      <c r="S747" s="26"/>
      <c r="T747" s="26"/>
      <c r="U747" s="26"/>
      <c r="V747" s="26"/>
      <c r="W747" s="26"/>
      <c r="X747" s="26"/>
      <c r="Y747" s="26"/>
    </row>
    <row r="748" spans="7:25" ht="18.5" x14ac:dyDescent="0.45">
      <c r="G748" s="26"/>
      <c r="H748" s="26"/>
      <c r="I748" s="26"/>
      <c r="J748" s="26"/>
      <c r="K748" s="26"/>
      <c r="L748" s="26"/>
      <c r="M748" s="26"/>
      <c r="N748" s="26"/>
      <c r="O748" s="26"/>
      <c r="P748" s="26"/>
      <c r="Q748" s="26"/>
      <c r="R748" s="26"/>
      <c r="S748" s="26"/>
      <c r="T748" s="26"/>
      <c r="U748" s="26"/>
      <c r="V748" s="26"/>
      <c r="W748" s="26"/>
      <c r="X748" s="26"/>
      <c r="Y748" s="26"/>
    </row>
    <row r="749" spans="7:25" ht="18.5" x14ac:dyDescent="0.45">
      <c r="G749" s="26"/>
      <c r="H749" s="26"/>
      <c r="I749" s="26"/>
      <c r="J749" s="26"/>
      <c r="K749" s="26"/>
      <c r="L749" s="26"/>
      <c r="M749" s="26"/>
      <c r="N749" s="26"/>
      <c r="O749" s="26"/>
      <c r="P749" s="26"/>
      <c r="Q749" s="26"/>
      <c r="R749" s="26"/>
      <c r="S749" s="26"/>
      <c r="T749" s="26"/>
      <c r="U749" s="26"/>
      <c r="V749" s="26"/>
      <c r="W749" s="26"/>
      <c r="X749" s="26"/>
      <c r="Y749" s="26"/>
    </row>
    <row r="750" spans="7:25" ht="18.5" x14ac:dyDescent="0.45">
      <c r="G750" s="26"/>
      <c r="H750" s="26"/>
      <c r="I750" s="26"/>
      <c r="J750" s="26"/>
      <c r="K750" s="26"/>
      <c r="L750" s="26"/>
      <c r="M750" s="26"/>
      <c r="N750" s="26"/>
      <c r="O750" s="26"/>
      <c r="P750" s="26"/>
      <c r="Q750" s="26"/>
      <c r="R750" s="26"/>
      <c r="S750" s="26"/>
      <c r="T750" s="26"/>
      <c r="U750" s="26"/>
      <c r="V750" s="26"/>
      <c r="W750" s="26"/>
      <c r="X750" s="26"/>
      <c r="Y750" s="26"/>
    </row>
    <row r="751" spans="7:25" ht="18.5" x14ac:dyDescent="0.45">
      <c r="G751" s="26"/>
      <c r="H751" s="26"/>
      <c r="I751" s="26"/>
      <c r="J751" s="26"/>
      <c r="K751" s="26"/>
      <c r="L751" s="26"/>
      <c r="M751" s="26"/>
      <c r="N751" s="26"/>
      <c r="O751" s="26"/>
      <c r="P751" s="26"/>
      <c r="Q751" s="26"/>
      <c r="R751" s="26"/>
      <c r="S751" s="26"/>
      <c r="T751" s="26"/>
      <c r="U751" s="26"/>
      <c r="V751" s="26"/>
      <c r="W751" s="26"/>
      <c r="X751" s="26"/>
      <c r="Y751" s="26"/>
    </row>
    <row r="752" spans="7:25" ht="18.5" x14ac:dyDescent="0.45">
      <c r="G752" s="26"/>
      <c r="H752" s="26"/>
      <c r="I752" s="26"/>
      <c r="J752" s="26"/>
      <c r="K752" s="26"/>
      <c r="L752" s="26"/>
      <c r="M752" s="26"/>
      <c r="N752" s="26"/>
      <c r="O752" s="26"/>
      <c r="P752" s="26"/>
      <c r="Q752" s="26"/>
      <c r="R752" s="26"/>
      <c r="S752" s="26"/>
      <c r="T752" s="26"/>
      <c r="U752" s="26"/>
      <c r="V752" s="26"/>
      <c r="W752" s="26"/>
      <c r="X752" s="26"/>
      <c r="Y752" s="26"/>
    </row>
    <row r="753" spans="7:25" ht="18.5" x14ac:dyDescent="0.45">
      <c r="G753" s="26"/>
      <c r="H753" s="26"/>
      <c r="I753" s="26"/>
      <c r="J753" s="26"/>
      <c r="K753" s="26"/>
      <c r="L753" s="26"/>
      <c r="M753" s="26"/>
      <c r="N753" s="26"/>
      <c r="O753" s="26"/>
      <c r="P753" s="26"/>
      <c r="Q753" s="26"/>
      <c r="R753" s="26"/>
      <c r="S753" s="26"/>
      <c r="T753" s="26"/>
      <c r="U753" s="26"/>
      <c r="V753" s="26"/>
      <c r="W753" s="26"/>
      <c r="X753" s="26"/>
      <c r="Y753" s="26"/>
    </row>
    <row r="754" spans="7:25" ht="18.5" x14ac:dyDescent="0.45">
      <c r="G754" s="26"/>
      <c r="H754" s="26"/>
      <c r="I754" s="26"/>
      <c r="J754" s="26"/>
      <c r="K754" s="26"/>
      <c r="L754" s="26"/>
      <c r="M754" s="26"/>
      <c r="N754" s="26"/>
      <c r="O754" s="26"/>
      <c r="P754" s="26"/>
      <c r="Q754" s="26"/>
      <c r="R754" s="26"/>
      <c r="S754" s="26"/>
      <c r="T754" s="26"/>
      <c r="U754" s="26"/>
      <c r="V754" s="26"/>
      <c r="W754" s="26"/>
      <c r="X754" s="26"/>
      <c r="Y754" s="26"/>
    </row>
    <row r="755" spans="7:25" ht="18.5" x14ac:dyDescent="0.45">
      <c r="G755" s="26"/>
      <c r="H755" s="26"/>
      <c r="I755" s="26"/>
      <c r="J755" s="26"/>
      <c r="K755" s="26"/>
      <c r="L755" s="26"/>
      <c r="M755" s="26"/>
      <c r="N755" s="26"/>
      <c r="O755" s="26"/>
      <c r="P755" s="26"/>
      <c r="Q755" s="26"/>
      <c r="R755" s="26"/>
      <c r="S755" s="26"/>
      <c r="T755" s="26"/>
      <c r="U755" s="26"/>
      <c r="V755" s="26"/>
      <c r="W755" s="26"/>
      <c r="X755" s="26"/>
      <c r="Y755" s="26"/>
    </row>
    <row r="756" spans="7:25" ht="18.5" x14ac:dyDescent="0.45">
      <c r="G756" s="26"/>
      <c r="H756" s="26"/>
      <c r="I756" s="26"/>
      <c r="J756" s="26"/>
      <c r="K756" s="26"/>
      <c r="L756" s="26"/>
      <c r="M756" s="26"/>
      <c r="N756" s="26"/>
      <c r="O756" s="26"/>
      <c r="P756" s="26"/>
      <c r="Q756" s="26"/>
      <c r="R756" s="26"/>
      <c r="S756" s="26"/>
      <c r="T756" s="26"/>
      <c r="U756" s="26"/>
      <c r="V756" s="26"/>
      <c r="W756" s="26"/>
      <c r="X756" s="26"/>
      <c r="Y756" s="26"/>
    </row>
    <row r="757" spans="7:25" ht="18.5" x14ac:dyDescent="0.45">
      <c r="G757" s="26"/>
      <c r="H757" s="26"/>
      <c r="I757" s="26"/>
      <c r="J757" s="26"/>
      <c r="K757" s="26"/>
      <c r="L757" s="26"/>
      <c r="M757" s="26"/>
      <c r="N757" s="26"/>
      <c r="O757" s="26"/>
      <c r="P757" s="26"/>
      <c r="Q757" s="26"/>
      <c r="R757" s="26"/>
      <c r="S757" s="26"/>
      <c r="T757" s="26"/>
      <c r="U757" s="26"/>
      <c r="V757" s="26"/>
      <c r="W757" s="26"/>
      <c r="X757" s="26"/>
      <c r="Y757" s="26"/>
    </row>
    <row r="758" spans="7:25" ht="18.5" x14ac:dyDescent="0.45">
      <c r="G758" s="26"/>
      <c r="H758" s="26"/>
      <c r="I758" s="26"/>
      <c r="J758" s="26"/>
      <c r="K758" s="26"/>
      <c r="L758" s="26"/>
      <c r="M758" s="26"/>
      <c r="N758" s="26"/>
      <c r="O758" s="26"/>
      <c r="P758" s="26"/>
      <c r="Q758" s="26"/>
      <c r="R758" s="26"/>
      <c r="S758" s="26"/>
      <c r="T758" s="26"/>
      <c r="U758" s="26"/>
      <c r="V758" s="26"/>
      <c r="W758" s="26"/>
      <c r="X758" s="26"/>
      <c r="Y758" s="26"/>
    </row>
    <row r="759" spans="7:25" ht="18.5" x14ac:dyDescent="0.45">
      <c r="G759" s="26"/>
      <c r="H759" s="26"/>
      <c r="I759" s="26"/>
      <c r="J759" s="26"/>
      <c r="K759" s="26"/>
      <c r="L759" s="26"/>
      <c r="M759" s="26"/>
      <c r="N759" s="26"/>
      <c r="O759" s="26"/>
      <c r="P759" s="26"/>
      <c r="Q759" s="26"/>
      <c r="R759" s="26"/>
      <c r="S759" s="26"/>
      <c r="T759" s="26"/>
      <c r="U759" s="26"/>
      <c r="V759" s="26"/>
      <c r="W759" s="26"/>
      <c r="X759" s="26"/>
      <c r="Y759" s="26"/>
    </row>
    <row r="760" spans="7:25" ht="18.5" x14ac:dyDescent="0.45">
      <c r="G760" s="26"/>
      <c r="H760" s="26"/>
      <c r="I760" s="26"/>
      <c r="J760" s="26"/>
      <c r="K760" s="26"/>
      <c r="L760" s="26"/>
      <c r="M760" s="26"/>
      <c r="N760" s="26"/>
      <c r="O760" s="26"/>
      <c r="P760" s="26"/>
      <c r="Q760" s="26"/>
      <c r="R760" s="26"/>
      <c r="S760" s="26"/>
      <c r="T760" s="26"/>
      <c r="U760" s="26"/>
      <c r="V760" s="26"/>
      <c r="W760" s="26"/>
      <c r="X760" s="26"/>
      <c r="Y760" s="26"/>
    </row>
    <row r="761" spans="7:25" ht="18.5" x14ac:dyDescent="0.45">
      <c r="G761" s="26"/>
      <c r="H761" s="26"/>
      <c r="I761" s="26"/>
      <c r="J761" s="26"/>
      <c r="K761" s="26"/>
      <c r="L761" s="26"/>
      <c r="M761" s="26"/>
      <c r="N761" s="26"/>
      <c r="O761" s="26"/>
      <c r="P761" s="26"/>
      <c r="Q761" s="26"/>
      <c r="R761" s="26"/>
      <c r="S761" s="26"/>
      <c r="T761" s="26"/>
      <c r="U761" s="26"/>
      <c r="V761" s="26"/>
      <c r="W761" s="26"/>
      <c r="X761" s="26"/>
      <c r="Y761" s="26"/>
    </row>
    <row r="762" spans="7:25" ht="18.5" x14ac:dyDescent="0.45">
      <c r="G762" s="26"/>
      <c r="H762" s="26"/>
      <c r="I762" s="26"/>
      <c r="J762" s="26"/>
      <c r="K762" s="26"/>
      <c r="L762" s="26"/>
      <c r="M762" s="26"/>
      <c r="N762" s="26"/>
      <c r="O762" s="26"/>
      <c r="P762" s="26"/>
      <c r="Q762" s="26"/>
      <c r="R762" s="26"/>
      <c r="S762" s="26"/>
      <c r="T762" s="26"/>
      <c r="U762" s="26"/>
      <c r="V762" s="26"/>
      <c r="W762" s="26"/>
      <c r="X762" s="26"/>
      <c r="Y762" s="26"/>
    </row>
    <row r="763" spans="7:25" ht="18.5" x14ac:dyDescent="0.45">
      <c r="G763" s="26"/>
      <c r="H763" s="26"/>
      <c r="I763" s="26"/>
      <c r="J763" s="26"/>
      <c r="K763" s="26"/>
      <c r="L763" s="26"/>
      <c r="M763" s="26"/>
      <c r="N763" s="26"/>
      <c r="O763" s="26"/>
      <c r="P763" s="26"/>
      <c r="Q763" s="26"/>
      <c r="R763" s="26"/>
      <c r="S763" s="26"/>
      <c r="T763" s="26"/>
      <c r="U763" s="26"/>
      <c r="V763" s="26"/>
      <c r="W763" s="26"/>
      <c r="X763" s="26"/>
      <c r="Y763" s="26"/>
    </row>
    <row r="764" spans="7:25" ht="18.5" x14ac:dyDescent="0.45">
      <c r="G764" s="26"/>
      <c r="H764" s="26"/>
      <c r="I764" s="26"/>
      <c r="J764" s="26"/>
      <c r="K764" s="26"/>
      <c r="L764" s="26"/>
      <c r="M764" s="26"/>
      <c r="N764" s="26"/>
      <c r="O764" s="26"/>
      <c r="P764" s="26"/>
      <c r="Q764" s="26"/>
      <c r="R764" s="26"/>
      <c r="S764" s="26"/>
      <c r="T764" s="26"/>
      <c r="U764" s="26"/>
      <c r="V764" s="26"/>
      <c r="W764" s="26"/>
      <c r="X764" s="26"/>
      <c r="Y764" s="26"/>
    </row>
    <row r="765" spans="7:25" ht="18.5" x14ac:dyDescent="0.45">
      <c r="G765" s="26"/>
      <c r="H765" s="26"/>
      <c r="I765" s="26"/>
      <c r="J765" s="26"/>
      <c r="K765" s="26"/>
      <c r="L765" s="26"/>
      <c r="M765" s="26"/>
      <c r="N765" s="26"/>
      <c r="O765" s="26"/>
      <c r="P765" s="26"/>
      <c r="Q765" s="26"/>
      <c r="R765" s="26"/>
      <c r="S765" s="26"/>
      <c r="T765" s="26"/>
      <c r="U765" s="26"/>
      <c r="V765" s="26"/>
      <c r="W765" s="26"/>
      <c r="X765" s="26"/>
      <c r="Y765" s="26"/>
    </row>
    <row r="766" spans="7:25" ht="18.5" x14ac:dyDescent="0.45">
      <c r="G766" s="26"/>
      <c r="H766" s="26"/>
      <c r="I766" s="26"/>
      <c r="J766" s="26"/>
      <c r="K766" s="26"/>
      <c r="L766" s="26"/>
      <c r="M766" s="26"/>
      <c r="N766" s="26"/>
      <c r="O766" s="26"/>
      <c r="P766" s="26"/>
      <c r="Q766" s="26"/>
      <c r="R766" s="26"/>
      <c r="S766" s="26"/>
      <c r="T766" s="26"/>
      <c r="U766" s="26"/>
      <c r="V766" s="26"/>
      <c r="W766" s="26"/>
      <c r="X766" s="26"/>
      <c r="Y766" s="26"/>
    </row>
    <row r="767" spans="7:25" ht="18.5" x14ac:dyDescent="0.45">
      <c r="G767" s="26"/>
      <c r="H767" s="26"/>
      <c r="I767" s="26"/>
      <c r="J767" s="26"/>
      <c r="K767" s="26"/>
      <c r="L767" s="26"/>
      <c r="M767" s="26"/>
      <c r="N767" s="26"/>
      <c r="O767" s="26"/>
      <c r="P767" s="26"/>
      <c r="Q767" s="26"/>
      <c r="R767" s="26"/>
      <c r="S767" s="26"/>
      <c r="T767" s="26"/>
      <c r="U767" s="26"/>
      <c r="V767" s="26"/>
      <c r="W767" s="26"/>
      <c r="X767" s="26"/>
      <c r="Y767" s="26"/>
    </row>
    <row r="768" spans="7:25" ht="18.5" x14ac:dyDescent="0.45">
      <c r="G768" s="26"/>
      <c r="H768" s="26"/>
      <c r="I768" s="26"/>
      <c r="J768" s="26"/>
      <c r="K768" s="26"/>
      <c r="L768" s="26"/>
      <c r="M768" s="26"/>
      <c r="N768" s="26"/>
      <c r="O768" s="26"/>
      <c r="P768" s="26"/>
      <c r="Q768" s="26"/>
      <c r="R768" s="26"/>
      <c r="S768" s="26"/>
      <c r="T768" s="26"/>
      <c r="U768" s="26"/>
      <c r="V768" s="26"/>
      <c r="W768" s="26"/>
      <c r="X768" s="26"/>
      <c r="Y768" s="26"/>
    </row>
    <row r="769" spans="7:25" ht="18.5" x14ac:dyDescent="0.45">
      <c r="G769" s="26"/>
      <c r="H769" s="26"/>
      <c r="I769" s="26"/>
      <c r="J769" s="26"/>
      <c r="K769" s="26"/>
      <c r="L769" s="26"/>
      <c r="M769" s="26"/>
      <c r="N769" s="26"/>
      <c r="O769" s="26"/>
      <c r="P769" s="26"/>
      <c r="Q769" s="26"/>
      <c r="R769" s="26"/>
      <c r="S769" s="26"/>
      <c r="T769" s="26"/>
      <c r="U769" s="26"/>
      <c r="V769" s="26"/>
      <c r="W769" s="26"/>
      <c r="X769" s="26"/>
      <c r="Y769" s="26"/>
    </row>
    <row r="770" spans="7:25" ht="18.5" x14ac:dyDescent="0.45">
      <c r="G770" s="26"/>
      <c r="H770" s="26"/>
      <c r="I770" s="26"/>
      <c r="J770" s="26"/>
      <c r="K770" s="26"/>
      <c r="L770" s="26"/>
      <c r="M770" s="26"/>
      <c r="N770" s="26"/>
      <c r="O770" s="26"/>
      <c r="P770" s="26"/>
      <c r="Q770" s="26"/>
      <c r="R770" s="26"/>
      <c r="S770" s="26"/>
      <c r="T770" s="26"/>
      <c r="U770" s="26"/>
      <c r="V770" s="26"/>
      <c r="W770" s="26"/>
      <c r="X770" s="26"/>
      <c r="Y770" s="26"/>
    </row>
    <row r="771" spans="7:25" ht="18.5" x14ac:dyDescent="0.45">
      <c r="G771" s="26"/>
      <c r="H771" s="26"/>
      <c r="I771" s="26"/>
      <c r="J771" s="26"/>
      <c r="K771" s="26"/>
      <c r="L771" s="26"/>
      <c r="M771" s="26"/>
      <c r="N771" s="26"/>
      <c r="O771" s="26"/>
      <c r="P771" s="26"/>
      <c r="Q771" s="26"/>
      <c r="R771" s="26"/>
      <c r="S771" s="26"/>
      <c r="T771" s="26"/>
      <c r="U771" s="26"/>
      <c r="V771" s="26"/>
      <c r="W771" s="26"/>
      <c r="X771" s="26"/>
      <c r="Y771" s="26"/>
    </row>
    <row r="772" spans="7:25" ht="18.5" x14ac:dyDescent="0.45">
      <c r="G772" s="26"/>
      <c r="H772" s="26"/>
      <c r="I772" s="26"/>
      <c r="J772" s="26"/>
      <c r="K772" s="26"/>
      <c r="L772" s="26"/>
      <c r="M772" s="26"/>
      <c r="N772" s="26"/>
      <c r="O772" s="26"/>
      <c r="P772" s="26"/>
      <c r="Q772" s="26"/>
      <c r="R772" s="26"/>
      <c r="S772" s="26"/>
      <c r="T772" s="26"/>
      <c r="U772" s="26"/>
      <c r="V772" s="26"/>
      <c r="W772" s="26"/>
      <c r="X772" s="26"/>
      <c r="Y772" s="26"/>
    </row>
    <row r="773" spans="7:25" ht="18.5" x14ac:dyDescent="0.45">
      <c r="G773" s="26"/>
      <c r="H773" s="26"/>
      <c r="I773" s="26"/>
      <c r="J773" s="26"/>
      <c r="K773" s="26"/>
      <c r="L773" s="26"/>
      <c r="M773" s="26"/>
      <c r="N773" s="26"/>
      <c r="O773" s="26"/>
      <c r="P773" s="26"/>
      <c r="Q773" s="26"/>
      <c r="R773" s="26"/>
      <c r="S773" s="26"/>
      <c r="T773" s="26"/>
      <c r="U773" s="26"/>
      <c r="V773" s="26"/>
      <c r="W773" s="26"/>
      <c r="X773" s="26"/>
      <c r="Y773" s="26"/>
    </row>
    <row r="774" spans="7:25" ht="18.5" x14ac:dyDescent="0.45">
      <c r="G774" s="26"/>
      <c r="H774" s="26"/>
      <c r="I774" s="26"/>
      <c r="J774" s="26"/>
      <c r="K774" s="26"/>
      <c r="L774" s="26"/>
      <c r="M774" s="26"/>
      <c r="N774" s="26"/>
      <c r="O774" s="26"/>
      <c r="P774" s="26"/>
      <c r="Q774" s="26"/>
      <c r="R774" s="26"/>
      <c r="S774" s="26"/>
      <c r="T774" s="26"/>
      <c r="U774" s="26"/>
      <c r="V774" s="26"/>
      <c r="W774" s="26"/>
      <c r="X774" s="26"/>
      <c r="Y774" s="26"/>
    </row>
    <row r="775" spans="7:25" ht="18.5" x14ac:dyDescent="0.45">
      <c r="G775" s="26"/>
      <c r="H775" s="26"/>
      <c r="I775" s="26"/>
      <c r="J775" s="26"/>
      <c r="K775" s="26"/>
      <c r="L775" s="26"/>
      <c r="M775" s="26"/>
      <c r="N775" s="26"/>
      <c r="O775" s="26"/>
      <c r="P775" s="26"/>
      <c r="Q775" s="26"/>
      <c r="R775" s="26"/>
      <c r="S775" s="26"/>
      <c r="T775" s="26"/>
      <c r="U775" s="26"/>
      <c r="V775" s="26"/>
      <c r="W775" s="26"/>
      <c r="X775" s="26"/>
      <c r="Y775" s="26"/>
    </row>
    <row r="776" spans="7:25" ht="18.5" x14ac:dyDescent="0.45">
      <c r="G776" s="26"/>
      <c r="H776" s="26"/>
      <c r="I776" s="26"/>
      <c r="J776" s="26"/>
      <c r="K776" s="26"/>
      <c r="L776" s="26"/>
      <c r="M776" s="26"/>
      <c r="N776" s="26"/>
      <c r="O776" s="26"/>
      <c r="P776" s="26"/>
      <c r="Q776" s="26"/>
      <c r="R776" s="26"/>
      <c r="S776" s="26"/>
      <c r="T776" s="26"/>
      <c r="U776" s="26"/>
      <c r="V776" s="26"/>
      <c r="W776" s="26"/>
      <c r="X776" s="26"/>
      <c r="Y776" s="26"/>
    </row>
    <row r="777" spans="7:25" ht="18.5" x14ac:dyDescent="0.45">
      <c r="G777" s="26"/>
      <c r="H777" s="26"/>
      <c r="I777" s="26"/>
      <c r="J777" s="26"/>
      <c r="K777" s="26"/>
      <c r="L777" s="26"/>
      <c r="M777" s="26"/>
      <c r="N777" s="26"/>
      <c r="O777" s="26"/>
      <c r="P777" s="26"/>
      <c r="Q777" s="26"/>
      <c r="R777" s="26"/>
      <c r="S777" s="26"/>
      <c r="T777" s="26"/>
      <c r="U777" s="26"/>
      <c r="V777" s="26"/>
      <c r="W777" s="26"/>
      <c r="X777" s="26"/>
      <c r="Y777" s="26"/>
    </row>
    <row r="778" spans="7:25" ht="18.5" x14ac:dyDescent="0.45">
      <c r="G778" s="26"/>
      <c r="H778" s="26"/>
      <c r="I778" s="26"/>
      <c r="J778" s="26"/>
      <c r="K778" s="26"/>
      <c r="L778" s="26"/>
      <c r="M778" s="26"/>
      <c r="N778" s="26"/>
      <c r="O778" s="26"/>
      <c r="P778" s="26"/>
      <c r="Q778" s="26"/>
      <c r="R778" s="26"/>
      <c r="S778" s="26"/>
      <c r="T778" s="26"/>
      <c r="U778" s="26"/>
      <c r="V778" s="26"/>
      <c r="W778" s="26"/>
      <c r="X778" s="26"/>
      <c r="Y778" s="26"/>
    </row>
    <row r="779" spans="7:25" ht="18.5" x14ac:dyDescent="0.45">
      <c r="G779" s="26"/>
      <c r="H779" s="26"/>
      <c r="I779" s="26"/>
      <c r="J779" s="26"/>
      <c r="K779" s="26"/>
      <c r="L779" s="26"/>
      <c r="M779" s="26"/>
      <c r="N779" s="26"/>
      <c r="O779" s="26"/>
      <c r="P779" s="26"/>
      <c r="Q779" s="26"/>
      <c r="R779" s="26"/>
      <c r="S779" s="26"/>
      <c r="T779" s="26"/>
      <c r="U779" s="26"/>
      <c r="V779" s="26"/>
      <c r="W779" s="26"/>
      <c r="X779" s="26"/>
      <c r="Y779" s="26"/>
    </row>
    <row r="780" spans="7:25" ht="18.5" x14ac:dyDescent="0.45">
      <c r="G780" s="26"/>
      <c r="H780" s="26"/>
      <c r="I780" s="26"/>
      <c r="J780" s="26"/>
      <c r="K780" s="26"/>
      <c r="L780" s="26"/>
      <c r="M780" s="26"/>
      <c r="N780" s="26"/>
      <c r="O780" s="26"/>
      <c r="P780" s="26"/>
      <c r="Q780" s="26"/>
      <c r="R780" s="26"/>
      <c r="S780" s="26"/>
      <c r="T780" s="26"/>
      <c r="U780" s="26"/>
      <c r="V780" s="26"/>
      <c r="W780" s="26"/>
      <c r="X780" s="26"/>
      <c r="Y780" s="26"/>
    </row>
    <row r="781" spans="7:25" ht="18.5" x14ac:dyDescent="0.45">
      <c r="G781" s="26"/>
      <c r="H781" s="26"/>
      <c r="I781" s="26"/>
      <c r="J781" s="26"/>
      <c r="K781" s="26"/>
      <c r="L781" s="26"/>
      <c r="M781" s="26"/>
      <c r="N781" s="26"/>
      <c r="O781" s="26"/>
      <c r="P781" s="26"/>
      <c r="Q781" s="26"/>
      <c r="R781" s="26"/>
      <c r="S781" s="26"/>
      <c r="T781" s="26"/>
      <c r="U781" s="26"/>
      <c r="V781" s="26"/>
      <c r="W781" s="26"/>
      <c r="X781" s="26"/>
      <c r="Y781" s="26"/>
    </row>
    <row r="782" spans="7:25" ht="18.5" x14ac:dyDescent="0.45">
      <c r="G782" s="26"/>
      <c r="H782" s="26"/>
      <c r="I782" s="26"/>
      <c r="J782" s="26"/>
      <c r="K782" s="26"/>
      <c r="L782" s="26"/>
      <c r="M782" s="26"/>
      <c r="N782" s="26"/>
      <c r="O782" s="26"/>
      <c r="P782" s="26"/>
      <c r="Q782" s="26"/>
      <c r="R782" s="26"/>
      <c r="S782" s="26"/>
      <c r="T782" s="26"/>
      <c r="U782" s="26"/>
      <c r="V782" s="26"/>
      <c r="W782" s="26"/>
      <c r="X782" s="26"/>
      <c r="Y782" s="26"/>
    </row>
    <row r="783" spans="7:25" ht="18.5" x14ac:dyDescent="0.45">
      <c r="G783" s="26"/>
      <c r="H783" s="26"/>
      <c r="I783" s="26"/>
      <c r="J783" s="26"/>
      <c r="K783" s="26"/>
      <c r="L783" s="26"/>
      <c r="M783" s="26"/>
      <c r="N783" s="26"/>
      <c r="O783" s="26"/>
      <c r="P783" s="26"/>
      <c r="Q783" s="26"/>
      <c r="R783" s="26"/>
      <c r="S783" s="26"/>
      <c r="T783" s="26"/>
      <c r="U783" s="26"/>
      <c r="V783" s="26"/>
      <c r="W783" s="26"/>
      <c r="X783" s="26"/>
      <c r="Y783" s="26"/>
    </row>
    <row r="784" spans="7:25" ht="18.5" x14ac:dyDescent="0.45">
      <c r="G784" s="26"/>
      <c r="H784" s="26"/>
      <c r="I784" s="26"/>
      <c r="J784" s="26"/>
      <c r="K784" s="26"/>
      <c r="L784" s="26"/>
      <c r="M784" s="26"/>
      <c r="N784" s="26"/>
      <c r="O784" s="26"/>
      <c r="P784" s="26"/>
      <c r="Q784" s="26"/>
      <c r="R784" s="26"/>
      <c r="S784" s="26"/>
      <c r="T784" s="26"/>
      <c r="U784" s="26"/>
      <c r="V784" s="26"/>
      <c r="W784" s="26"/>
      <c r="X784" s="26"/>
      <c r="Y784" s="26"/>
    </row>
    <row r="785" spans="7:25" ht="18.5" x14ac:dyDescent="0.45">
      <c r="G785" s="26"/>
      <c r="H785" s="26"/>
      <c r="I785" s="26"/>
      <c r="J785" s="26"/>
      <c r="K785" s="26"/>
      <c r="L785" s="26"/>
      <c r="M785" s="26"/>
      <c r="N785" s="26"/>
      <c r="O785" s="26"/>
      <c r="P785" s="26"/>
      <c r="Q785" s="26"/>
      <c r="R785" s="26"/>
      <c r="S785" s="26"/>
      <c r="T785" s="26"/>
      <c r="U785" s="26"/>
      <c r="V785" s="26"/>
      <c r="W785" s="26"/>
      <c r="X785" s="26"/>
      <c r="Y785" s="26"/>
    </row>
    <row r="786" spans="7:25" ht="18.5" x14ac:dyDescent="0.45">
      <c r="G786" s="26"/>
      <c r="H786" s="26"/>
      <c r="I786" s="26"/>
      <c r="J786" s="26"/>
      <c r="K786" s="26"/>
      <c r="L786" s="26"/>
      <c r="M786" s="26"/>
      <c r="N786" s="26"/>
      <c r="O786" s="26"/>
      <c r="P786" s="26"/>
      <c r="Q786" s="26"/>
      <c r="R786" s="26"/>
      <c r="S786" s="26"/>
      <c r="T786" s="26"/>
      <c r="U786" s="26"/>
      <c r="V786" s="26"/>
      <c r="W786" s="26"/>
      <c r="X786" s="26"/>
      <c r="Y786" s="26"/>
    </row>
    <row r="787" spans="7:25" ht="18.5" x14ac:dyDescent="0.45">
      <c r="G787" s="26"/>
      <c r="H787" s="26"/>
      <c r="I787" s="26"/>
      <c r="J787" s="26"/>
      <c r="K787" s="26"/>
      <c r="L787" s="26"/>
      <c r="M787" s="26"/>
      <c r="N787" s="26"/>
      <c r="O787" s="26"/>
      <c r="P787" s="26"/>
      <c r="Q787" s="26"/>
      <c r="R787" s="26"/>
      <c r="S787" s="26"/>
      <c r="T787" s="26"/>
      <c r="U787" s="26"/>
      <c r="V787" s="26"/>
      <c r="W787" s="26"/>
      <c r="X787" s="26"/>
      <c r="Y787" s="26"/>
    </row>
    <row r="788" spans="7:25" ht="18.5" x14ac:dyDescent="0.45">
      <c r="G788" s="26"/>
      <c r="H788" s="26"/>
      <c r="I788" s="26"/>
      <c r="J788" s="26"/>
      <c r="K788" s="26"/>
      <c r="L788" s="26"/>
      <c r="M788" s="26"/>
      <c r="N788" s="26"/>
      <c r="O788" s="26"/>
      <c r="P788" s="26"/>
      <c r="Q788" s="26"/>
      <c r="R788" s="26"/>
      <c r="S788" s="26"/>
      <c r="T788" s="26"/>
      <c r="U788" s="26"/>
      <c r="V788" s="26"/>
      <c r="W788" s="26"/>
      <c r="X788" s="26"/>
      <c r="Y788" s="26"/>
    </row>
    <row r="789" spans="7:25" ht="18.5" x14ac:dyDescent="0.45">
      <c r="G789" s="26"/>
      <c r="H789" s="26"/>
      <c r="I789" s="26"/>
      <c r="J789" s="26"/>
      <c r="K789" s="26"/>
      <c r="L789" s="26"/>
      <c r="M789" s="26"/>
      <c r="N789" s="26"/>
      <c r="O789" s="26"/>
      <c r="P789" s="26"/>
      <c r="Q789" s="26"/>
      <c r="R789" s="26"/>
      <c r="S789" s="26"/>
      <c r="T789" s="26"/>
      <c r="U789" s="26"/>
      <c r="V789" s="26"/>
      <c r="W789" s="26"/>
      <c r="X789" s="26"/>
      <c r="Y789" s="26"/>
    </row>
    <row r="790" spans="7:25" ht="18.5" x14ac:dyDescent="0.45">
      <c r="G790" s="26"/>
      <c r="H790" s="26"/>
      <c r="I790" s="26"/>
      <c r="J790" s="26"/>
      <c r="K790" s="26"/>
      <c r="L790" s="26"/>
      <c r="M790" s="26"/>
      <c r="N790" s="26"/>
      <c r="O790" s="26"/>
      <c r="P790" s="26"/>
      <c r="Q790" s="26"/>
      <c r="R790" s="26"/>
      <c r="S790" s="26"/>
      <c r="T790" s="26"/>
      <c r="U790" s="26"/>
      <c r="V790" s="26"/>
      <c r="W790" s="26"/>
      <c r="X790" s="26"/>
      <c r="Y790" s="26"/>
    </row>
    <row r="791" spans="7:25" ht="18.5" x14ac:dyDescent="0.45">
      <c r="G791" s="26"/>
      <c r="H791" s="26"/>
      <c r="I791" s="26"/>
      <c r="J791" s="26"/>
      <c r="K791" s="26"/>
      <c r="L791" s="26"/>
      <c r="M791" s="26"/>
      <c r="N791" s="26"/>
      <c r="O791" s="26"/>
      <c r="P791" s="26"/>
      <c r="Q791" s="26"/>
      <c r="R791" s="26"/>
      <c r="S791" s="26"/>
      <c r="T791" s="26"/>
      <c r="U791" s="26"/>
      <c r="V791" s="26"/>
      <c r="W791" s="26"/>
      <c r="X791" s="26"/>
      <c r="Y791" s="26"/>
    </row>
    <row r="792" spans="7:25" ht="18.5" x14ac:dyDescent="0.45">
      <c r="G792" s="26"/>
      <c r="H792" s="26"/>
      <c r="I792" s="26"/>
      <c r="J792" s="26"/>
      <c r="K792" s="26"/>
      <c r="L792" s="26"/>
      <c r="M792" s="26"/>
      <c r="N792" s="26"/>
      <c r="O792" s="26"/>
      <c r="P792" s="26"/>
      <c r="Q792" s="26"/>
      <c r="R792" s="26"/>
      <c r="S792" s="26"/>
      <c r="T792" s="26"/>
      <c r="U792" s="26"/>
      <c r="V792" s="26"/>
      <c r="W792" s="26"/>
      <c r="X792" s="26"/>
      <c r="Y792" s="26"/>
    </row>
    <row r="793" spans="7:25" ht="18.5" x14ac:dyDescent="0.45">
      <c r="G793" s="26"/>
      <c r="H793" s="26"/>
      <c r="I793" s="26"/>
      <c r="J793" s="26"/>
      <c r="K793" s="26"/>
      <c r="L793" s="26"/>
      <c r="M793" s="26"/>
      <c r="N793" s="26"/>
      <c r="O793" s="26"/>
      <c r="P793" s="26"/>
      <c r="Q793" s="26"/>
      <c r="R793" s="26"/>
      <c r="S793" s="26"/>
      <c r="T793" s="26"/>
      <c r="U793" s="26"/>
      <c r="V793" s="26"/>
      <c r="W793" s="26"/>
      <c r="X793" s="26"/>
      <c r="Y793" s="26"/>
    </row>
    <row r="794" spans="7:25" ht="18.5" x14ac:dyDescent="0.45">
      <c r="G794" s="26"/>
      <c r="H794" s="26"/>
      <c r="I794" s="26"/>
      <c r="J794" s="26"/>
      <c r="K794" s="26"/>
      <c r="L794" s="26"/>
      <c r="M794" s="26"/>
      <c r="N794" s="26"/>
      <c r="O794" s="26"/>
      <c r="P794" s="26"/>
      <c r="Q794" s="26"/>
      <c r="R794" s="26"/>
      <c r="S794" s="26"/>
      <c r="T794" s="26"/>
      <c r="U794" s="26"/>
      <c r="V794" s="26"/>
      <c r="W794" s="26"/>
      <c r="X794" s="26"/>
      <c r="Y794" s="26"/>
    </row>
    <row r="795" spans="7:25" ht="18.5" x14ac:dyDescent="0.45">
      <c r="G795" s="26"/>
      <c r="H795" s="26"/>
      <c r="I795" s="26"/>
      <c r="J795" s="26"/>
      <c r="K795" s="26"/>
      <c r="L795" s="26"/>
      <c r="M795" s="26"/>
      <c r="N795" s="26"/>
      <c r="O795" s="26"/>
      <c r="P795" s="26"/>
      <c r="Q795" s="26"/>
      <c r="R795" s="26"/>
      <c r="S795" s="26"/>
      <c r="T795" s="26"/>
      <c r="U795" s="26"/>
      <c r="V795" s="26"/>
      <c r="W795" s="26"/>
      <c r="X795" s="26"/>
      <c r="Y795" s="26"/>
    </row>
    <row r="796" spans="7:25" ht="18.5" x14ac:dyDescent="0.45">
      <c r="G796" s="26"/>
      <c r="H796" s="26"/>
      <c r="I796" s="26"/>
      <c r="J796" s="26"/>
      <c r="K796" s="26"/>
      <c r="L796" s="26"/>
      <c r="M796" s="26"/>
      <c r="N796" s="26"/>
      <c r="O796" s="26"/>
      <c r="P796" s="26"/>
      <c r="Q796" s="26"/>
      <c r="R796" s="26"/>
      <c r="S796" s="26"/>
      <c r="T796" s="26"/>
      <c r="U796" s="26"/>
      <c r="V796" s="26"/>
      <c r="W796" s="26"/>
      <c r="X796" s="26"/>
      <c r="Y796" s="26"/>
    </row>
    <row r="797" spans="7:25" ht="18.5" x14ac:dyDescent="0.45">
      <c r="G797" s="26"/>
      <c r="H797" s="26"/>
      <c r="I797" s="26"/>
      <c r="J797" s="26"/>
      <c r="K797" s="26"/>
      <c r="L797" s="26"/>
      <c r="M797" s="26"/>
      <c r="N797" s="26"/>
      <c r="O797" s="26"/>
      <c r="P797" s="26"/>
      <c r="Q797" s="26"/>
      <c r="R797" s="26"/>
      <c r="S797" s="26"/>
      <c r="T797" s="26"/>
      <c r="U797" s="26"/>
      <c r="V797" s="26"/>
      <c r="W797" s="26"/>
      <c r="X797" s="26"/>
      <c r="Y797" s="26"/>
    </row>
    <row r="798" spans="7:25" ht="18.5" x14ac:dyDescent="0.45">
      <c r="G798" s="26"/>
      <c r="H798" s="26"/>
      <c r="I798" s="26"/>
      <c r="J798" s="26"/>
      <c r="K798" s="26"/>
      <c r="L798" s="26"/>
      <c r="M798" s="26"/>
      <c r="N798" s="26"/>
      <c r="O798" s="26"/>
      <c r="P798" s="26"/>
      <c r="Q798" s="26"/>
      <c r="R798" s="26"/>
      <c r="S798" s="26"/>
      <c r="T798" s="26"/>
      <c r="U798" s="26"/>
      <c r="V798" s="26"/>
      <c r="W798" s="26"/>
      <c r="X798" s="26"/>
      <c r="Y798" s="26"/>
    </row>
    <row r="799" spans="7:25" ht="18.5" x14ac:dyDescent="0.45">
      <c r="G799" s="26"/>
      <c r="H799" s="26"/>
      <c r="I799" s="26"/>
      <c r="J799" s="26"/>
      <c r="K799" s="26"/>
      <c r="L799" s="26"/>
      <c r="M799" s="26"/>
      <c r="N799" s="26"/>
      <c r="O799" s="26"/>
      <c r="P799" s="26"/>
      <c r="Q799" s="26"/>
      <c r="R799" s="26"/>
      <c r="S799" s="26"/>
      <c r="T799" s="26"/>
      <c r="U799" s="26"/>
      <c r="V799" s="26"/>
      <c r="W799" s="26"/>
      <c r="X799" s="26"/>
      <c r="Y799" s="26"/>
    </row>
    <row r="800" spans="7:25" ht="18.5" x14ac:dyDescent="0.45">
      <c r="G800" s="26"/>
      <c r="H800" s="26"/>
      <c r="I800" s="26"/>
      <c r="J800" s="26"/>
      <c r="K800" s="26"/>
      <c r="L800" s="26"/>
      <c r="M800" s="26"/>
      <c r="N800" s="26"/>
      <c r="O800" s="26"/>
      <c r="P800" s="26"/>
      <c r="Q800" s="26"/>
      <c r="R800" s="26"/>
      <c r="S800" s="26"/>
      <c r="T800" s="26"/>
      <c r="U800" s="26"/>
      <c r="V800" s="26"/>
      <c r="W800" s="26"/>
      <c r="X800" s="26"/>
      <c r="Y800" s="26"/>
    </row>
    <row r="801" spans="7:25" ht="18.5" x14ac:dyDescent="0.45">
      <c r="G801" s="26"/>
      <c r="H801" s="26"/>
      <c r="I801" s="26"/>
      <c r="J801" s="26"/>
      <c r="K801" s="26"/>
      <c r="L801" s="26"/>
      <c r="M801" s="26"/>
      <c r="N801" s="26"/>
      <c r="O801" s="26"/>
      <c r="P801" s="26"/>
      <c r="Q801" s="26"/>
      <c r="R801" s="26"/>
      <c r="S801" s="26"/>
      <c r="T801" s="26"/>
      <c r="U801" s="26"/>
      <c r="V801" s="26"/>
      <c r="W801" s="26"/>
      <c r="X801" s="26"/>
      <c r="Y801" s="26"/>
    </row>
    <row r="802" spans="7:25" ht="18.5" x14ac:dyDescent="0.45">
      <c r="G802" s="26"/>
      <c r="H802" s="26"/>
      <c r="I802" s="26"/>
      <c r="J802" s="26"/>
      <c r="K802" s="26"/>
      <c r="L802" s="26"/>
      <c r="M802" s="26"/>
      <c r="N802" s="26"/>
      <c r="O802" s="26"/>
      <c r="P802" s="26"/>
      <c r="Q802" s="26"/>
      <c r="R802" s="26"/>
      <c r="S802" s="26"/>
      <c r="T802" s="26"/>
      <c r="U802" s="26"/>
      <c r="V802" s="26"/>
      <c r="W802" s="26"/>
      <c r="X802" s="26"/>
      <c r="Y802" s="26"/>
    </row>
    <row r="803" spans="7:25" ht="18.5" x14ac:dyDescent="0.45">
      <c r="G803" s="26"/>
      <c r="H803" s="26"/>
      <c r="I803" s="26"/>
      <c r="J803" s="26"/>
      <c r="K803" s="26"/>
      <c r="L803" s="26"/>
      <c r="M803" s="26"/>
      <c r="N803" s="26"/>
      <c r="O803" s="26"/>
      <c r="P803" s="26"/>
      <c r="Q803" s="26"/>
      <c r="R803" s="26"/>
      <c r="S803" s="26"/>
      <c r="T803" s="26"/>
      <c r="U803" s="26"/>
      <c r="V803" s="26"/>
      <c r="W803" s="26"/>
      <c r="X803" s="26"/>
      <c r="Y803" s="26"/>
    </row>
    <row r="804" spans="7:25" ht="18.5" x14ac:dyDescent="0.45">
      <c r="G804" s="26"/>
      <c r="H804" s="26"/>
      <c r="I804" s="26"/>
      <c r="J804" s="26"/>
      <c r="K804" s="26"/>
      <c r="L804" s="26"/>
      <c r="M804" s="26"/>
      <c r="N804" s="26"/>
      <c r="O804" s="26"/>
      <c r="P804" s="26"/>
      <c r="Q804" s="26"/>
      <c r="R804" s="26"/>
      <c r="S804" s="26"/>
      <c r="T804" s="26"/>
      <c r="U804" s="26"/>
      <c r="V804" s="26"/>
      <c r="W804" s="26"/>
      <c r="X804" s="26"/>
      <c r="Y804" s="26"/>
    </row>
    <row r="805" spans="7:25" ht="18.5" x14ac:dyDescent="0.45">
      <c r="G805" s="26"/>
      <c r="H805" s="26"/>
      <c r="I805" s="26"/>
      <c r="J805" s="26"/>
      <c r="K805" s="26"/>
      <c r="L805" s="26"/>
      <c r="M805" s="26"/>
      <c r="N805" s="26"/>
      <c r="O805" s="26"/>
      <c r="P805" s="26"/>
      <c r="Q805" s="26"/>
      <c r="R805" s="26"/>
      <c r="S805" s="26"/>
      <c r="T805" s="26"/>
      <c r="U805" s="26"/>
      <c r="V805" s="26"/>
      <c r="W805" s="26"/>
      <c r="X805" s="26"/>
      <c r="Y805" s="26"/>
    </row>
    <row r="806" spans="7:25" ht="18.5" x14ac:dyDescent="0.45">
      <c r="G806" s="26"/>
      <c r="H806" s="26"/>
      <c r="I806" s="26"/>
      <c r="J806" s="26"/>
      <c r="K806" s="26"/>
      <c r="L806" s="26"/>
      <c r="M806" s="26"/>
      <c r="N806" s="26"/>
      <c r="O806" s="26"/>
      <c r="P806" s="26"/>
      <c r="Q806" s="26"/>
      <c r="R806" s="26"/>
      <c r="S806" s="26"/>
      <c r="T806" s="26"/>
      <c r="U806" s="26"/>
      <c r="V806" s="26"/>
      <c r="W806" s="26"/>
      <c r="X806" s="26"/>
      <c r="Y806" s="26"/>
    </row>
    <row r="807" spans="7:25" ht="18.5" x14ac:dyDescent="0.45">
      <c r="G807" s="26"/>
      <c r="H807" s="26"/>
      <c r="I807" s="26"/>
      <c r="J807" s="26"/>
      <c r="K807" s="26"/>
      <c r="L807" s="26"/>
      <c r="M807" s="26"/>
      <c r="N807" s="26"/>
      <c r="O807" s="26"/>
      <c r="P807" s="26"/>
      <c r="Q807" s="26"/>
      <c r="R807" s="26"/>
      <c r="S807" s="26"/>
      <c r="T807" s="26"/>
      <c r="U807" s="26"/>
      <c r="V807" s="26"/>
      <c r="W807" s="26"/>
      <c r="X807" s="26"/>
      <c r="Y807" s="26"/>
    </row>
    <row r="808" spans="7:25" ht="18.5" x14ac:dyDescent="0.45">
      <c r="G808" s="26"/>
      <c r="H808" s="26"/>
      <c r="I808" s="26"/>
      <c r="J808" s="26"/>
      <c r="K808" s="26"/>
      <c r="L808" s="26"/>
      <c r="M808" s="26"/>
      <c r="N808" s="26"/>
      <c r="O808" s="26"/>
      <c r="P808" s="26"/>
      <c r="Q808" s="26"/>
      <c r="R808" s="26"/>
      <c r="S808" s="26"/>
      <c r="T808" s="26"/>
      <c r="U808" s="26"/>
      <c r="V808" s="26"/>
      <c r="W808" s="26"/>
      <c r="X808" s="26"/>
      <c r="Y808" s="26"/>
    </row>
    <row r="809" spans="7:25" ht="18.5" x14ac:dyDescent="0.45">
      <c r="G809" s="26"/>
      <c r="H809" s="26"/>
      <c r="I809" s="26"/>
      <c r="J809" s="26"/>
      <c r="K809" s="26"/>
      <c r="L809" s="26"/>
      <c r="M809" s="26"/>
      <c r="N809" s="26"/>
      <c r="O809" s="26"/>
      <c r="P809" s="26"/>
      <c r="Q809" s="26"/>
      <c r="R809" s="26"/>
      <c r="S809" s="26"/>
      <c r="T809" s="26"/>
      <c r="U809" s="26"/>
      <c r="V809" s="26"/>
      <c r="W809" s="26"/>
      <c r="X809" s="26"/>
      <c r="Y809" s="26"/>
    </row>
    <row r="810" spans="7:25" ht="18.5" x14ac:dyDescent="0.45">
      <c r="G810" s="26"/>
      <c r="H810" s="26"/>
      <c r="I810" s="26"/>
      <c r="J810" s="26"/>
      <c r="K810" s="26"/>
      <c r="L810" s="26"/>
      <c r="M810" s="26"/>
      <c r="N810" s="26"/>
      <c r="O810" s="26"/>
      <c r="P810" s="26"/>
      <c r="Q810" s="26"/>
      <c r="R810" s="26"/>
      <c r="S810" s="26"/>
      <c r="T810" s="26"/>
      <c r="U810" s="26"/>
      <c r="V810" s="26"/>
      <c r="W810" s="26"/>
      <c r="X810" s="26"/>
      <c r="Y810" s="26"/>
    </row>
    <row r="811" spans="7:25" ht="18.5" x14ac:dyDescent="0.45">
      <c r="G811" s="26"/>
      <c r="H811" s="26"/>
      <c r="I811" s="26"/>
      <c r="J811" s="26"/>
      <c r="K811" s="26"/>
      <c r="L811" s="26"/>
      <c r="M811" s="26"/>
      <c r="N811" s="26"/>
      <c r="O811" s="26"/>
      <c r="P811" s="26"/>
      <c r="Q811" s="26"/>
      <c r="R811" s="26"/>
      <c r="S811" s="26"/>
      <c r="T811" s="26"/>
      <c r="U811" s="26"/>
      <c r="V811" s="26"/>
      <c r="W811" s="26"/>
      <c r="X811" s="26"/>
      <c r="Y811" s="26"/>
    </row>
    <row r="812" spans="7:25" ht="18.5" x14ac:dyDescent="0.45">
      <c r="G812" s="26"/>
      <c r="H812" s="26"/>
      <c r="I812" s="26"/>
      <c r="J812" s="26"/>
      <c r="K812" s="26"/>
      <c r="L812" s="26"/>
      <c r="M812" s="26"/>
      <c r="N812" s="26"/>
      <c r="O812" s="26"/>
      <c r="P812" s="26"/>
      <c r="Q812" s="26"/>
      <c r="R812" s="26"/>
      <c r="S812" s="26"/>
      <c r="T812" s="26"/>
      <c r="U812" s="26"/>
      <c r="V812" s="26"/>
      <c r="W812" s="26"/>
      <c r="X812" s="26"/>
      <c r="Y812" s="26"/>
    </row>
    <row r="813" spans="7:25" ht="18.5" x14ac:dyDescent="0.45">
      <c r="G813" s="26"/>
      <c r="H813" s="26"/>
      <c r="I813" s="26"/>
      <c r="J813" s="26"/>
      <c r="K813" s="26"/>
      <c r="L813" s="26"/>
      <c r="M813" s="26"/>
      <c r="N813" s="26"/>
      <c r="O813" s="26"/>
      <c r="P813" s="26"/>
      <c r="Q813" s="26"/>
      <c r="R813" s="26"/>
      <c r="S813" s="26"/>
      <c r="T813" s="26"/>
      <c r="U813" s="26"/>
      <c r="V813" s="26"/>
      <c r="W813" s="26"/>
      <c r="X813" s="26"/>
      <c r="Y813" s="26"/>
    </row>
    <row r="814" spans="7:25" ht="18.5" x14ac:dyDescent="0.45">
      <c r="G814" s="26"/>
      <c r="H814" s="26"/>
      <c r="I814" s="26"/>
      <c r="J814" s="26"/>
      <c r="K814" s="26"/>
      <c r="L814" s="26"/>
      <c r="M814" s="26"/>
      <c r="N814" s="26"/>
      <c r="O814" s="26"/>
      <c r="P814" s="26"/>
      <c r="Q814" s="26"/>
      <c r="R814" s="26"/>
      <c r="S814" s="26"/>
      <c r="T814" s="26"/>
      <c r="U814" s="26"/>
      <c r="V814" s="26"/>
      <c r="W814" s="26"/>
      <c r="X814" s="26"/>
      <c r="Y814" s="26"/>
    </row>
    <row r="815" spans="7:25" ht="18.5" x14ac:dyDescent="0.45">
      <c r="G815" s="26"/>
      <c r="H815" s="26"/>
      <c r="I815" s="26"/>
      <c r="J815" s="26"/>
      <c r="K815" s="26"/>
      <c r="L815" s="26"/>
      <c r="M815" s="26"/>
      <c r="N815" s="26"/>
      <c r="O815" s="26"/>
      <c r="P815" s="26"/>
      <c r="Q815" s="26"/>
      <c r="R815" s="26"/>
      <c r="S815" s="26"/>
      <c r="T815" s="26"/>
      <c r="U815" s="26"/>
      <c r="V815" s="26"/>
      <c r="W815" s="26"/>
      <c r="X815" s="26"/>
      <c r="Y815" s="26"/>
    </row>
    <row r="816" spans="7:25" ht="18.5" x14ac:dyDescent="0.45">
      <c r="G816" s="26"/>
      <c r="H816" s="26"/>
      <c r="I816" s="26"/>
      <c r="J816" s="26"/>
      <c r="K816" s="26"/>
      <c r="L816" s="26"/>
      <c r="M816" s="26"/>
      <c r="N816" s="26"/>
      <c r="O816" s="26"/>
      <c r="P816" s="26"/>
      <c r="Q816" s="26"/>
      <c r="R816" s="26"/>
      <c r="S816" s="26"/>
      <c r="T816" s="26"/>
      <c r="U816" s="26"/>
      <c r="V816" s="26"/>
      <c r="W816" s="26"/>
      <c r="X816" s="26"/>
      <c r="Y816" s="26"/>
    </row>
    <row r="817" spans="7:25" ht="18.5" x14ac:dyDescent="0.45">
      <c r="G817" s="26"/>
      <c r="H817" s="26"/>
      <c r="I817" s="26"/>
      <c r="J817" s="26"/>
      <c r="K817" s="26"/>
      <c r="L817" s="26"/>
      <c r="M817" s="26"/>
      <c r="N817" s="26"/>
      <c r="O817" s="26"/>
      <c r="P817" s="26"/>
      <c r="Q817" s="26"/>
      <c r="R817" s="26"/>
      <c r="S817" s="26"/>
      <c r="T817" s="26"/>
      <c r="U817" s="26"/>
      <c r="V817" s="26"/>
      <c r="W817" s="26"/>
      <c r="X817" s="26"/>
      <c r="Y817" s="26"/>
    </row>
    <row r="818" spans="7:25" ht="18.5" x14ac:dyDescent="0.45">
      <c r="G818" s="26"/>
      <c r="H818" s="26"/>
      <c r="I818" s="26"/>
      <c r="J818" s="26"/>
      <c r="K818" s="26"/>
      <c r="L818" s="26"/>
      <c r="M818" s="26"/>
      <c r="N818" s="26"/>
      <c r="O818" s="26"/>
      <c r="P818" s="26"/>
      <c r="Q818" s="26"/>
      <c r="R818" s="26"/>
      <c r="S818" s="26"/>
      <c r="T818" s="26"/>
      <c r="U818" s="26"/>
      <c r="V818" s="26"/>
      <c r="W818" s="26"/>
      <c r="X818" s="26"/>
      <c r="Y818" s="26"/>
    </row>
    <row r="819" spans="7:25" ht="18.5" x14ac:dyDescent="0.45">
      <c r="G819" s="26"/>
      <c r="H819" s="26"/>
      <c r="I819" s="26"/>
      <c r="J819" s="26"/>
      <c r="K819" s="26"/>
      <c r="L819" s="26"/>
      <c r="M819" s="26"/>
      <c r="N819" s="26"/>
      <c r="O819" s="26"/>
      <c r="P819" s="26"/>
      <c r="Q819" s="26"/>
      <c r="R819" s="26"/>
      <c r="S819" s="26"/>
      <c r="T819" s="26"/>
      <c r="U819" s="26"/>
      <c r="V819" s="26"/>
      <c r="W819" s="26"/>
      <c r="X819" s="26"/>
      <c r="Y819" s="26"/>
    </row>
    <row r="820" spans="7:25" ht="18.5" x14ac:dyDescent="0.45">
      <c r="G820" s="26"/>
      <c r="H820" s="26"/>
      <c r="I820" s="26"/>
      <c r="J820" s="26"/>
      <c r="K820" s="26"/>
      <c r="L820" s="26"/>
      <c r="M820" s="26"/>
      <c r="N820" s="26"/>
      <c r="O820" s="26"/>
      <c r="P820" s="26"/>
      <c r="Q820" s="26"/>
      <c r="R820" s="26"/>
      <c r="S820" s="26"/>
      <c r="T820" s="26"/>
      <c r="U820" s="26"/>
      <c r="V820" s="26"/>
      <c r="W820" s="26"/>
      <c r="X820" s="26"/>
      <c r="Y820" s="26"/>
    </row>
    <row r="821" spans="7:25" ht="18.5" x14ac:dyDescent="0.45">
      <c r="G821" s="26"/>
      <c r="H821" s="26"/>
      <c r="I821" s="26"/>
      <c r="J821" s="26"/>
      <c r="K821" s="26"/>
      <c r="L821" s="26"/>
      <c r="M821" s="26"/>
      <c r="N821" s="26"/>
      <c r="O821" s="26"/>
      <c r="P821" s="26"/>
      <c r="Q821" s="26"/>
      <c r="R821" s="26"/>
      <c r="S821" s="26"/>
      <c r="T821" s="26"/>
      <c r="U821" s="26"/>
      <c r="V821" s="26"/>
      <c r="W821" s="26"/>
      <c r="X821" s="26"/>
      <c r="Y821" s="26"/>
    </row>
    <row r="822" spans="7:25" ht="18.5" x14ac:dyDescent="0.45">
      <c r="G822" s="26"/>
      <c r="H822" s="26"/>
      <c r="I822" s="26"/>
      <c r="J822" s="26"/>
      <c r="K822" s="26"/>
      <c r="L822" s="26"/>
      <c r="M822" s="26"/>
      <c r="N822" s="26"/>
      <c r="O822" s="26"/>
      <c r="P822" s="26"/>
      <c r="Q822" s="26"/>
      <c r="R822" s="26"/>
      <c r="S822" s="26"/>
      <c r="T822" s="26"/>
      <c r="U822" s="26"/>
      <c r="V822" s="26"/>
      <c r="W822" s="26"/>
      <c r="X822" s="26"/>
      <c r="Y822" s="26"/>
    </row>
    <row r="823" spans="7:25" ht="18.5" x14ac:dyDescent="0.45">
      <c r="G823" s="26"/>
      <c r="H823" s="26"/>
      <c r="I823" s="26"/>
      <c r="J823" s="26"/>
      <c r="K823" s="26"/>
      <c r="L823" s="26"/>
      <c r="M823" s="26"/>
      <c r="N823" s="26"/>
      <c r="O823" s="26"/>
      <c r="P823" s="26"/>
      <c r="Q823" s="26"/>
      <c r="R823" s="26"/>
      <c r="S823" s="26"/>
      <c r="T823" s="26"/>
      <c r="U823" s="26"/>
      <c r="V823" s="26"/>
      <c r="W823" s="26"/>
      <c r="X823" s="26"/>
      <c r="Y823" s="26"/>
    </row>
    <row r="824" spans="7:25" ht="18.5" x14ac:dyDescent="0.45">
      <c r="G824" s="26"/>
      <c r="H824" s="26"/>
      <c r="I824" s="26"/>
      <c r="J824" s="26"/>
      <c r="K824" s="26"/>
      <c r="L824" s="26"/>
      <c r="M824" s="26"/>
      <c r="N824" s="26"/>
      <c r="O824" s="26"/>
      <c r="P824" s="26"/>
      <c r="Q824" s="26"/>
      <c r="R824" s="26"/>
      <c r="S824" s="26"/>
      <c r="T824" s="26"/>
      <c r="U824" s="26"/>
      <c r="V824" s="26"/>
      <c r="W824" s="26"/>
      <c r="X824" s="26"/>
      <c r="Y824" s="26"/>
    </row>
    <row r="825" spans="7:25" ht="18.5" x14ac:dyDescent="0.45">
      <c r="G825" s="26"/>
      <c r="H825" s="26"/>
      <c r="I825" s="26"/>
      <c r="J825" s="26"/>
      <c r="K825" s="26"/>
      <c r="L825" s="26"/>
      <c r="M825" s="26"/>
      <c r="N825" s="26"/>
      <c r="O825" s="26"/>
      <c r="P825" s="26"/>
      <c r="Q825" s="26"/>
      <c r="R825" s="26"/>
      <c r="S825" s="26"/>
      <c r="T825" s="26"/>
      <c r="U825" s="26"/>
      <c r="V825" s="26"/>
      <c r="W825" s="26"/>
      <c r="X825" s="26"/>
      <c r="Y825" s="26"/>
    </row>
    <row r="826" spans="7:25" ht="18.5" x14ac:dyDescent="0.45">
      <c r="G826" s="26"/>
      <c r="H826" s="26"/>
      <c r="I826" s="26"/>
      <c r="J826" s="26"/>
      <c r="K826" s="26"/>
      <c r="L826" s="26"/>
      <c r="M826" s="26"/>
      <c r="N826" s="26"/>
      <c r="O826" s="26"/>
      <c r="P826" s="26"/>
      <c r="Q826" s="26"/>
      <c r="R826" s="26"/>
      <c r="S826" s="26"/>
      <c r="T826" s="26"/>
      <c r="U826" s="26"/>
      <c r="V826" s="26"/>
      <c r="W826" s="26"/>
      <c r="X826" s="26"/>
      <c r="Y826" s="26"/>
    </row>
    <row r="827" spans="7:25" ht="18.5" x14ac:dyDescent="0.45">
      <c r="G827" s="26"/>
      <c r="H827" s="26"/>
      <c r="I827" s="26"/>
      <c r="J827" s="26"/>
      <c r="K827" s="26"/>
      <c r="L827" s="26"/>
      <c r="M827" s="26"/>
      <c r="N827" s="26"/>
      <c r="O827" s="26"/>
      <c r="P827" s="26"/>
      <c r="Q827" s="26"/>
      <c r="R827" s="26"/>
      <c r="S827" s="26"/>
      <c r="T827" s="26"/>
      <c r="U827" s="26"/>
      <c r="V827" s="26"/>
      <c r="W827" s="26"/>
      <c r="X827" s="26"/>
      <c r="Y827" s="26"/>
    </row>
    <row r="828" spans="7:25" ht="18.5" x14ac:dyDescent="0.45">
      <c r="G828" s="26"/>
      <c r="H828" s="26"/>
      <c r="I828" s="26"/>
      <c r="J828" s="26"/>
      <c r="K828" s="26"/>
      <c r="L828" s="26"/>
      <c r="M828" s="26"/>
      <c r="N828" s="26"/>
      <c r="O828" s="26"/>
      <c r="P828" s="26"/>
      <c r="Q828" s="26"/>
      <c r="R828" s="26"/>
      <c r="S828" s="26"/>
      <c r="T828" s="26"/>
      <c r="U828" s="26"/>
      <c r="V828" s="26"/>
      <c r="W828" s="26"/>
      <c r="X828" s="26"/>
      <c r="Y828" s="26"/>
    </row>
    <row r="829" spans="7:25" ht="18.5" x14ac:dyDescent="0.45">
      <c r="G829" s="26"/>
      <c r="H829" s="26"/>
      <c r="I829" s="26"/>
      <c r="J829" s="26"/>
      <c r="K829" s="26"/>
      <c r="L829" s="26"/>
      <c r="M829" s="26"/>
      <c r="N829" s="26"/>
      <c r="O829" s="26"/>
      <c r="P829" s="26"/>
      <c r="Q829" s="26"/>
      <c r="R829" s="26"/>
      <c r="S829" s="26"/>
      <c r="T829" s="26"/>
      <c r="U829" s="26"/>
      <c r="V829" s="26"/>
      <c r="W829" s="26"/>
      <c r="X829" s="26"/>
      <c r="Y829" s="26"/>
    </row>
    <row r="830" spans="7:25" ht="18.5" x14ac:dyDescent="0.45">
      <c r="G830" s="26"/>
      <c r="H830" s="26"/>
      <c r="I830" s="26"/>
      <c r="J830" s="26"/>
      <c r="K830" s="26"/>
      <c r="L830" s="26"/>
      <c r="M830" s="26"/>
      <c r="N830" s="26"/>
      <c r="O830" s="26"/>
      <c r="P830" s="26"/>
      <c r="Q830" s="26"/>
      <c r="R830" s="26"/>
      <c r="S830" s="26"/>
      <c r="T830" s="26"/>
      <c r="U830" s="26"/>
      <c r="V830" s="26"/>
      <c r="W830" s="26"/>
      <c r="X830" s="26"/>
      <c r="Y830" s="26"/>
    </row>
    <row r="831" spans="7:25" ht="18.5" x14ac:dyDescent="0.45">
      <c r="G831" s="26"/>
      <c r="H831" s="26"/>
      <c r="I831" s="26"/>
      <c r="J831" s="26"/>
      <c r="K831" s="26"/>
      <c r="L831" s="26"/>
      <c r="M831" s="26"/>
      <c r="N831" s="26"/>
      <c r="O831" s="26"/>
      <c r="P831" s="26"/>
      <c r="Q831" s="26"/>
      <c r="R831" s="26"/>
      <c r="S831" s="26"/>
      <c r="T831" s="26"/>
      <c r="U831" s="26"/>
      <c r="V831" s="26"/>
      <c r="W831" s="26"/>
      <c r="X831" s="26"/>
      <c r="Y831" s="26"/>
    </row>
    <row r="832" spans="7:25" ht="18.5" x14ac:dyDescent="0.45">
      <c r="G832" s="26"/>
      <c r="H832" s="26"/>
      <c r="I832" s="26"/>
      <c r="J832" s="26"/>
      <c r="K832" s="26"/>
      <c r="L832" s="26"/>
      <c r="M832" s="26"/>
      <c r="N832" s="26"/>
      <c r="O832" s="26"/>
      <c r="P832" s="26"/>
      <c r="Q832" s="26"/>
      <c r="R832" s="26"/>
      <c r="S832" s="26"/>
      <c r="T832" s="26"/>
      <c r="U832" s="26"/>
      <c r="V832" s="26"/>
      <c r="W832" s="26"/>
      <c r="X832" s="26"/>
      <c r="Y832" s="26"/>
    </row>
    <row r="833" spans="7:25" ht="18.5" x14ac:dyDescent="0.45">
      <c r="G833" s="26"/>
      <c r="H833" s="26"/>
      <c r="I833" s="26"/>
      <c r="J833" s="26"/>
      <c r="K833" s="26"/>
      <c r="L833" s="26"/>
      <c r="M833" s="26"/>
      <c r="N833" s="26"/>
      <c r="O833" s="26"/>
      <c r="P833" s="26"/>
      <c r="Q833" s="26"/>
      <c r="R833" s="26"/>
      <c r="S833" s="26"/>
      <c r="T833" s="26"/>
      <c r="U833" s="26"/>
      <c r="V833" s="26"/>
      <c r="W833" s="26"/>
      <c r="X833" s="26"/>
      <c r="Y833" s="26"/>
    </row>
    <row r="834" spans="7:25" ht="18.5" x14ac:dyDescent="0.45">
      <c r="G834" s="26"/>
      <c r="H834" s="26"/>
      <c r="I834" s="26"/>
      <c r="J834" s="26"/>
      <c r="K834" s="26"/>
      <c r="L834" s="26"/>
      <c r="M834" s="26"/>
      <c r="N834" s="26"/>
      <c r="O834" s="26"/>
      <c r="P834" s="26"/>
      <c r="Q834" s="26"/>
      <c r="R834" s="26"/>
      <c r="S834" s="26"/>
      <c r="T834" s="26"/>
      <c r="U834" s="26"/>
      <c r="V834" s="26"/>
      <c r="W834" s="26"/>
      <c r="X834" s="26"/>
      <c r="Y834" s="26"/>
    </row>
    <row r="835" spans="7:25" ht="18.5" x14ac:dyDescent="0.45">
      <c r="G835" s="26"/>
      <c r="H835" s="26"/>
      <c r="I835" s="26"/>
      <c r="J835" s="26"/>
      <c r="K835" s="26"/>
      <c r="L835" s="26"/>
      <c r="M835" s="26"/>
      <c r="N835" s="26"/>
      <c r="O835" s="26"/>
      <c r="P835" s="26"/>
      <c r="Q835" s="26"/>
      <c r="R835" s="26"/>
      <c r="S835" s="26"/>
      <c r="T835" s="26"/>
      <c r="U835" s="26"/>
      <c r="V835" s="26"/>
      <c r="W835" s="26"/>
      <c r="X835" s="26"/>
      <c r="Y835" s="26"/>
    </row>
    <row r="836" spans="7:25" ht="18.5" x14ac:dyDescent="0.45">
      <c r="G836" s="26"/>
      <c r="H836" s="26"/>
      <c r="I836" s="26"/>
      <c r="J836" s="26"/>
      <c r="K836" s="26"/>
      <c r="L836" s="26"/>
      <c r="M836" s="26"/>
      <c r="N836" s="26"/>
      <c r="O836" s="26"/>
      <c r="P836" s="26"/>
      <c r="Q836" s="26"/>
      <c r="R836" s="26"/>
      <c r="S836" s="26"/>
      <c r="T836" s="26"/>
      <c r="U836" s="26"/>
      <c r="V836" s="26"/>
      <c r="W836" s="26"/>
      <c r="X836" s="26"/>
      <c r="Y836" s="26"/>
    </row>
    <row r="837" spans="7:25" ht="18.5" x14ac:dyDescent="0.45">
      <c r="G837" s="26"/>
      <c r="H837" s="26"/>
      <c r="I837" s="26"/>
      <c r="J837" s="26"/>
      <c r="K837" s="26"/>
      <c r="L837" s="26"/>
      <c r="M837" s="26"/>
      <c r="N837" s="26"/>
      <c r="O837" s="26"/>
      <c r="P837" s="26"/>
      <c r="Q837" s="26"/>
      <c r="R837" s="26"/>
      <c r="S837" s="26"/>
      <c r="T837" s="26"/>
      <c r="U837" s="26"/>
      <c r="V837" s="26"/>
      <c r="W837" s="26"/>
      <c r="X837" s="26"/>
      <c r="Y837" s="26"/>
    </row>
    <row r="838" spans="7:25" ht="18.5" x14ac:dyDescent="0.45">
      <c r="G838" s="26"/>
      <c r="H838" s="26"/>
      <c r="I838" s="26"/>
      <c r="J838" s="26"/>
      <c r="K838" s="26"/>
      <c r="L838" s="26"/>
      <c r="M838" s="26"/>
      <c r="N838" s="26"/>
      <c r="O838" s="26"/>
      <c r="P838" s="26"/>
      <c r="Q838" s="26"/>
      <c r="R838" s="26"/>
      <c r="S838" s="26"/>
      <c r="T838" s="26"/>
      <c r="U838" s="26"/>
      <c r="V838" s="26"/>
      <c r="W838" s="26"/>
      <c r="X838" s="26"/>
      <c r="Y838" s="26"/>
    </row>
    <row r="839" spans="7:25" ht="18.5" x14ac:dyDescent="0.45">
      <c r="G839" s="26"/>
      <c r="H839" s="26"/>
      <c r="I839" s="26"/>
      <c r="J839" s="26"/>
      <c r="K839" s="26"/>
      <c r="L839" s="26"/>
      <c r="M839" s="26"/>
      <c r="N839" s="26"/>
      <c r="O839" s="26"/>
      <c r="P839" s="26"/>
      <c r="Q839" s="26"/>
      <c r="R839" s="26"/>
      <c r="S839" s="26"/>
      <c r="T839" s="26"/>
      <c r="U839" s="26"/>
      <c r="V839" s="26"/>
      <c r="W839" s="26"/>
      <c r="X839" s="26"/>
      <c r="Y839" s="26"/>
    </row>
    <row r="840" spans="7:25" ht="18.5" x14ac:dyDescent="0.45">
      <c r="G840" s="26"/>
      <c r="H840" s="26"/>
      <c r="I840" s="26"/>
      <c r="J840" s="26"/>
      <c r="K840" s="26"/>
      <c r="L840" s="26"/>
      <c r="M840" s="26"/>
      <c r="N840" s="26"/>
      <c r="O840" s="26"/>
      <c r="P840" s="26"/>
      <c r="Q840" s="26"/>
      <c r="R840" s="26"/>
      <c r="S840" s="26"/>
      <c r="T840" s="26"/>
      <c r="U840" s="26"/>
      <c r="V840" s="26"/>
      <c r="W840" s="26"/>
      <c r="X840" s="26"/>
      <c r="Y840" s="26"/>
    </row>
    <row r="841" spans="7:25" ht="18.5" x14ac:dyDescent="0.45">
      <c r="G841" s="26"/>
      <c r="H841" s="26"/>
      <c r="I841" s="26"/>
      <c r="J841" s="26"/>
      <c r="K841" s="26"/>
      <c r="L841" s="26"/>
      <c r="M841" s="26"/>
      <c r="N841" s="26"/>
      <c r="O841" s="26"/>
      <c r="P841" s="26"/>
      <c r="Q841" s="26"/>
      <c r="R841" s="26"/>
      <c r="S841" s="26"/>
      <c r="T841" s="26"/>
      <c r="U841" s="26"/>
      <c r="V841" s="26"/>
      <c r="W841" s="26"/>
      <c r="X841" s="26"/>
      <c r="Y841" s="26"/>
    </row>
    <row r="842" spans="7:25" ht="18.5" x14ac:dyDescent="0.45">
      <c r="G842" s="26"/>
      <c r="H842" s="26"/>
      <c r="I842" s="26"/>
      <c r="J842" s="26"/>
      <c r="K842" s="26"/>
      <c r="L842" s="26"/>
      <c r="M842" s="26"/>
      <c r="N842" s="26"/>
      <c r="O842" s="26"/>
      <c r="P842" s="26"/>
      <c r="Q842" s="26"/>
      <c r="R842" s="26"/>
      <c r="S842" s="26"/>
      <c r="T842" s="26"/>
      <c r="U842" s="26"/>
      <c r="V842" s="26"/>
      <c r="W842" s="26"/>
      <c r="X842" s="26"/>
      <c r="Y842" s="26"/>
    </row>
    <row r="843" spans="7:25" ht="18.5" x14ac:dyDescent="0.45">
      <c r="G843" s="26"/>
      <c r="H843" s="26"/>
      <c r="I843" s="26"/>
      <c r="J843" s="26"/>
      <c r="K843" s="26"/>
      <c r="L843" s="26"/>
      <c r="M843" s="26"/>
      <c r="N843" s="26"/>
      <c r="O843" s="26"/>
      <c r="P843" s="26"/>
      <c r="Q843" s="26"/>
      <c r="R843" s="26"/>
      <c r="S843" s="26"/>
      <c r="T843" s="26"/>
      <c r="U843" s="26"/>
      <c r="V843" s="26"/>
      <c r="W843" s="26"/>
      <c r="X843" s="26"/>
      <c r="Y843" s="26"/>
    </row>
    <row r="844" spans="7:25" ht="18.5" x14ac:dyDescent="0.45">
      <c r="G844" s="26"/>
      <c r="H844" s="26"/>
      <c r="I844" s="26"/>
      <c r="J844" s="26"/>
      <c r="K844" s="26"/>
      <c r="L844" s="26"/>
      <c r="M844" s="26"/>
      <c r="N844" s="26"/>
      <c r="O844" s="26"/>
      <c r="P844" s="26"/>
      <c r="Q844" s="26"/>
      <c r="R844" s="26"/>
      <c r="S844" s="26"/>
      <c r="T844" s="26"/>
      <c r="U844" s="26"/>
      <c r="V844" s="26"/>
      <c r="W844" s="26"/>
      <c r="X844" s="26"/>
      <c r="Y844" s="26"/>
    </row>
    <row r="845" spans="7:25" ht="18.5" x14ac:dyDescent="0.45">
      <c r="G845" s="26"/>
      <c r="H845" s="26"/>
      <c r="I845" s="26"/>
      <c r="J845" s="26"/>
      <c r="K845" s="26"/>
      <c r="L845" s="26"/>
      <c r="M845" s="26"/>
      <c r="N845" s="26"/>
      <c r="O845" s="26"/>
      <c r="P845" s="26"/>
      <c r="Q845" s="26"/>
      <c r="R845" s="26"/>
      <c r="S845" s="26"/>
      <c r="T845" s="26"/>
      <c r="U845" s="26"/>
      <c r="V845" s="26"/>
      <c r="W845" s="26"/>
      <c r="X845" s="26"/>
      <c r="Y845" s="26"/>
    </row>
    <row r="846" spans="7:25" ht="18.5" x14ac:dyDescent="0.45">
      <c r="G846" s="26"/>
      <c r="H846" s="26"/>
      <c r="I846" s="26"/>
      <c r="J846" s="26"/>
      <c r="K846" s="26"/>
      <c r="L846" s="26"/>
      <c r="M846" s="26"/>
      <c r="N846" s="26"/>
      <c r="O846" s="26"/>
      <c r="P846" s="26"/>
      <c r="Q846" s="26"/>
      <c r="R846" s="26"/>
      <c r="S846" s="26"/>
      <c r="T846" s="26"/>
      <c r="U846" s="26"/>
      <c r="V846" s="26"/>
      <c r="W846" s="26"/>
      <c r="X846" s="26"/>
      <c r="Y846" s="26"/>
    </row>
    <row r="847" spans="7:25" ht="18.5" x14ac:dyDescent="0.45">
      <c r="G847" s="26"/>
      <c r="H847" s="26"/>
      <c r="I847" s="26"/>
      <c r="J847" s="26"/>
      <c r="K847" s="26"/>
      <c r="L847" s="26"/>
      <c r="M847" s="26"/>
      <c r="N847" s="26"/>
      <c r="O847" s="26"/>
      <c r="P847" s="26"/>
      <c r="Q847" s="26"/>
      <c r="R847" s="26"/>
      <c r="S847" s="26"/>
      <c r="T847" s="26"/>
      <c r="U847" s="26"/>
      <c r="V847" s="26"/>
      <c r="W847" s="26"/>
      <c r="X847" s="26"/>
      <c r="Y847" s="26"/>
    </row>
    <row r="848" spans="7:25" ht="18.5" x14ac:dyDescent="0.45">
      <c r="G848" s="26"/>
      <c r="H848" s="26"/>
      <c r="I848" s="26"/>
      <c r="J848" s="26"/>
      <c r="K848" s="26"/>
      <c r="L848" s="26"/>
      <c r="M848" s="26"/>
      <c r="N848" s="26"/>
      <c r="O848" s="26"/>
      <c r="P848" s="26"/>
      <c r="Q848" s="26"/>
      <c r="R848" s="26"/>
      <c r="S848" s="26"/>
      <c r="T848" s="26"/>
      <c r="U848" s="26"/>
      <c r="V848" s="26"/>
      <c r="W848" s="26"/>
      <c r="X848" s="26"/>
      <c r="Y848" s="26"/>
    </row>
    <row r="849" spans="7:25" ht="18.5" x14ac:dyDescent="0.45">
      <c r="G849" s="26"/>
      <c r="H849" s="26"/>
      <c r="I849" s="26"/>
      <c r="J849" s="26"/>
      <c r="K849" s="26"/>
      <c r="L849" s="26"/>
      <c r="M849" s="26"/>
      <c r="N849" s="26"/>
      <c r="O849" s="26"/>
      <c r="P849" s="26"/>
      <c r="Q849" s="26"/>
      <c r="R849" s="26"/>
      <c r="S849" s="26"/>
      <c r="T849" s="26"/>
      <c r="U849" s="26"/>
      <c r="V849" s="26"/>
      <c r="W849" s="26"/>
      <c r="X849" s="26"/>
      <c r="Y849" s="26"/>
    </row>
    <row r="850" spans="7:25" ht="18.5" x14ac:dyDescent="0.45">
      <c r="G850" s="26"/>
      <c r="H850" s="26"/>
      <c r="I850" s="26"/>
      <c r="J850" s="26"/>
      <c r="K850" s="26"/>
      <c r="L850" s="26"/>
      <c r="M850" s="26"/>
      <c r="N850" s="26"/>
      <c r="O850" s="26"/>
      <c r="P850" s="26"/>
      <c r="Q850" s="26"/>
      <c r="R850" s="26"/>
      <c r="S850" s="26"/>
      <c r="T850" s="26"/>
      <c r="U850" s="26"/>
      <c r="V850" s="26"/>
      <c r="W850" s="26"/>
      <c r="X850" s="26"/>
      <c r="Y850" s="26"/>
    </row>
    <row r="851" spans="7:25" ht="18.5" x14ac:dyDescent="0.45">
      <c r="G851" s="26"/>
      <c r="H851" s="26"/>
      <c r="I851" s="26"/>
      <c r="J851" s="26"/>
      <c r="K851" s="26"/>
      <c r="L851" s="26"/>
      <c r="M851" s="26"/>
      <c r="N851" s="26"/>
      <c r="O851" s="26"/>
      <c r="P851" s="26"/>
      <c r="Q851" s="26"/>
      <c r="R851" s="26"/>
      <c r="S851" s="26"/>
      <c r="T851" s="26"/>
      <c r="U851" s="26"/>
      <c r="V851" s="26"/>
      <c r="W851" s="26"/>
      <c r="X851" s="26"/>
      <c r="Y851" s="26"/>
    </row>
    <row r="852" spans="7:25" ht="18.5" x14ac:dyDescent="0.45">
      <c r="G852" s="26"/>
      <c r="H852" s="26"/>
      <c r="I852" s="26"/>
      <c r="J852" s="26"/>
      <c r="K852" s="26"/>
      <c r="L852" s="26"/>
      <c r="M852" s="26"/>
      <c r="N852" s="26"/>
      <c r="O852" s="26"/>
      <c r="P852" s="26"/>
      <c r="Q852" s="26"/>
      <c r="R852" s="26"/>
      <c r="S852" s="26"/>
      <c r="T852" s="26"/>
      <c r="U852" s="26"/>
      <c r="V852" s="26"/>
      <c r="W852" s="26"/>
      <c r="X852" s="26"/>
      <c r="Y852" s="26"/>
    </row>
    <row r="853" spans="7:25" ht="18.5" x14ac:dyDescent="0.45">
      <c r="G853" s="26"/>
      <c r="H853" s="26"/>
      <c r="I853" s="26"/>
      <c r="J853" s="26"/>
      <c r="K853" s="26"/>
      <c r="L853" s="26"/>
      <c r="M853" s="26"/>
      <c r="N853" s="26"/>
      <c r="O853" s="26"/>
      <c r="P853" s="26"/>
      <c r="Q853" s="26"/>
      <c r="R853" s="26"/>
      <c r="S853" s="26"/>
      <c r="T853" s="26"/>
      <c r="U853" s="26"/>
      <c r="V853" s="26"/>
      <c r="W853" s="26"/>
      <c r="X853" s="26"/>
      <c r="Y853" s="26"/>
    </row>
    <row r="854" spans="7:25" ht="18.5" x14ac:dyDescent="0.45">
      <c r="G854" s="26"/>
      <c r="H854" s="26"/>
      <c r="I854" s="26"/>
      <c r="J854" s="26"/>
      <c r="K854" s="26"/>
      <c r="L854" s="26"/>
      <c r="M854" s="26"/>
      <c r="N854" s="26"/>
      <c r="O854" s="26"/>
      <c r="P854" s="26"/>
      <c r="Q854" s="26"/>
      <c r="R854" s="26"/>
      <c r="S854" s="26"/>
      <c r="T854" s="26"/>
      <c r="U854" s="26"/>
      <c r="V854" s="26"/>
      <c r="W854" s="26"/>
      <c r="X854" s="26"/>
      <c r="Y854" s="26"/>
    </row>
    <row r="855" spans="7:25" ht="18.5" x14ac:dyDescent="0.45">
      <c r="G855" s="26"/>
      <c r="H855" s="26"/>
      <c r="I855" s="26"/>
      <c r="J855" s="26"/>
      <c r="K855" s="26"/>
      <c r="L855" s="26"/>
      <c r="M855" s="26"/>
      <c r="N855" s="26"/>
      <c r="O855" s="26"/>
      <c r="P855" s="26"/>
      <c r="Q855" s="26"/>
      <c r="R855" s="26"/>
      <c r="S855" s="26"/>
      <c r="T855" s="26"/>
      <c r="U855" s="26"/>
      <c r="V855" s="26"/>
      <c r="W855" s="26"/>
      <c r="X855" s="26"/>
      <c r="Y855" s="26"/>
    </row>
    <row r="856" spans="7:25" ht="18.5" x14ac:dyDescent="0.45">
      <c r="G856" s="26"/>
      <c r="H856" s="26"/>
      <c r="I856" s="26"/>
      <c r="J856" s="26"/>
      <c r="K856" s="26"/>
      <c r="L856" s="26"/>
      <c r="M856" s="26"/>
      <c r="N856" s="26"/>
      <c r="O856" s="26"/>
      <c r="P856" s="26"/>
      <c r="Q856" s="26"/>
      <c r="R856" s="26"/>
      <c r="S856" s="26"/>
      <c r="T856" s="26"/>
      <c r="U856" s="26"/>
      <c r="V856" s="26"/>
      <c r="W856" s="26"/>
      <c r="X856" s="26"/>
      <c r="Y856" s="26"/>
    </row>
    <row r="857" spans="7:25" ht="18.5" x14ac:dyDescent="0.45">
      <c r="G857" s="26"/>
      <c r="H857" s="26"/>
      <c r="I857" s="26"/>
      <c r="J857" s="26"/>
      <c r="K857" s="26"/>
      <c r="L857" s="26"/>
      <c r="M857" s="26"/>
      <c r="N857" s="26"/>
      <c r="O857" s="26"/>
      <c r="P857" s="26"/>
      <c r="Q857" s="26"/>
      <c r="R857" s="26"/>
      <c r="S857" s="26"/>
      <c r="T857" s="26"/>
      <c r="U857" s="26"/>
      <c r="V857" s="26"/>
      <c r="W857" s="26"/>
      <c r="X857" s="26"/>
      <c r="Y857" s="26"/>
    </row>
    <row r="858" spans="7:25" ht="18.5" x14ac:dyDescent="0.45">
      <c r="G858" s="26"/>
      <c r="H858" s="26"/>
      <c r="I858" s="26"/>
      <c r="J858" s="26"/>
      <c r="K858" s="26"/>
      <c r="L858" s="26"/>
      <c r="M858" s="26"/>
      <c r="N858" s="26"/>
      <c r="O858" s="26"/>
      <c r="P858" s="26"/>
      <c r="Q858" s="26"/>
      <c r="R858" s="26"/>
      <c r="S858" s="26"/>
      <c r="T858" s="26"/>
      <c r="U858" s="26"/>
      <c r="V858" s="26"/>
      <c r="W858" s="26"/>
      <c r="X858" s="26"/>
      <c r="Y858" s="26"/>
    </row>
    <row r="859" spans="7:25" ht="18.5" x14ac:dyDescent="0.45">
      <c r="G859" s="26"/>
      <c r="H859" s="26"/>
      <c r="I859" s="26"/>
      <c r="J859" s="26"/>
      <c r="K859" s="26"/>
      <c r="L859" s="26"/>
      <c r="M859" s="26"/>
      <c r="N859" s="26"/>
      <c r="O859" s="26"/>
      <c r="P859" s="26"/>
      <c r="Q859" s="26"/>
      <c r="R859" s="26"/>
      <c r="S859" s="26"/>
      <c r="T859" s="26"/>
      <c r="U859" s="26"/>
      <c r="V859" s="26"/>
      <c r="W859" s="26"/>
      <c r="X859" s="26"/>
      <c r="Y859" s="26"/>
    </row>
    <row r="860" spans="7:25" ht="18.5" x14ac:dyDescent="0.45">
      <c r="G860" s="26"/>
      <c r="H860" s="26"/>
      <c r="I860" s="26"/>
      <c r="J860" s="26"/>
      <c r="K860" s="26"/>
      <c r="L860" s="26"/>
      <c r="M860" s="26"/>
      <c r="N860" s="26"/>
      <c r="O860" s="26"/>
      <c r="P860" s="26"/>
      <c r="Q860" s="26"/>
      <c r="R860" s="26"/>
      <c r="S860" s="26"/>
      <c r="T860" s="26"/>
      <c r="U860" s="26"/>
      <c r="V860" s="26"/>
      <c r="W860" s="26"/>
      <c r="X860" s="26"/>
      <c r="Y860" s="26"/>
    </row>
    <row r="861" spans="7:25" ht="18.5" x14ac:dyDescent="0.45">
      <c r="G861" s="26"/>
      <c r="H861" s="26"/>
      <c r="I861" s="26"/>
      <c r="J861" s="26"/>
      <c r="K861" s="26"/>
      <c r="L861" s="26"/>
      <c r="M861" s="26"/>
      <c r="N861" s="26"/>
      <c r="O861" s="26"/>
      <c r="P861" s="26"/>
      <c r="Q861" s="26"/>
      <c r="R861" s="26"/>
      <c r="S861" s="26"/>
      <c r="T861" s="26"/>
      <c r="U861" s="26"/>
      <c r="V861" s="26"/>
      <c r="W861" s="26"/>
      <c r="X861" s="26"/>
      <c r="Y861" s="26"/>
    </row>
    <row r="862" spans="7:25" ht="18.5" x14ac:dyDescent="0.45">
      <c r="G862" s="26"/>
      <c r="H862" s="26"/>
      <c r="I862" s="26"/>
      <c r="J862" s="26"/>
      <c r="K862" s="26"/>
      <c r="L862" s="26"/>
      <c r="M862" s="26"/>
      <c r="N862" s="26"/>
      <c r="O862" s="26"/>
      <c r="P862" s="26"/>
      <c r="Q862" s="26"/>
      <c r="R862" s="26"/>
      <c r="S862" s="26"/>
      <c r="T862" s="26"/>
      <c r="U862" s="26"/>
      <c r="V862" s="26"/>
      <c r="W862" s="26"/>
      <c r="X862" s="26"/>
      <c r="Y862" s="26"/>
    </row>
    <row r="863" spans="7:25" ht="18.5" x14ac:dyDescent="0.45">
      <c r="G863" s="26"/>
      <c r="H863" s="26"/>
      <c r="I863" s="26"/>
      <c r="J863" s="26"/>
      <c r="K863" s="26"/>
      <c r="L863" s="26"/>
      <c r="M863" s="26"/>
      <c r="N863" s="26"/>
      <c r="O863" s="26"/>
      <c r="P863" s="26"/>
      <c r="Q863" s="26"/>
      <c r="R863" s="26"/>
      <c r="S863" s="26"/>
      <c r="T863" s="26"/>
      <c r="U863" s="26"/>
      <c r="V863" s="26"/>
      <c r="W863" s="26"/>
      <c r="X863" s="26"/>
      <c r="Y863" s="26"/>
    </row>
    <row r="864" spans="7:25" ht="18.5" x14ac:dyDescent="0.45">
      <c r="G864" s="26"/>
      <c r="H864" s="26"/>
      <c r="I864" s="26"/>
      <c r="J864" s="26"/>
      <c r="K864" s="26"/>
      <c r="L864" s="26"/>
      <c r="M864" s="26"/>
      <c r="N864" s="26"/>
      <c r="O864" s="26"/>
      <c r="P864" s="26"/>
      <c r="Q864" s="26"/>
      <c r="R864" s="26"/>
      <c r="S864" s="26"/>
      <c r="T864" s="26"/>
      <c r="U864" s="26"/>
      <c r="V864" s="26"/>
      <c r="W864" s="26"/>
      <c r="X864" s="26"/>
      <c r="Y864" s="26"/>
    </row>
    <row r="865" spans="7:25" ht="18.5" x14ac:dyDescent="0.45">
      <c r="G865" s="26"/>
      <c r="H865" s="26"/>
      <c r="I865" s="26"/>
      <c r="J865" s="26"/>
      <c r="K865" s="26"/>
      <c r="L865" s="26"/>
      <c r="M865" s="26"/>
      <c r="N865" s="26"/>
      <c r="O865" s="26"/>
      <c r="P865" s="26"/>
      <c r="Q865" s="26"/>
      <c r="R865" s="26"/>
      <c r="S865" s="26"/>
      <c r="T865" s="26"/>
      <c r="U865" s="26"/>
      <c r="V865" s="26"/>
      <c r="W865" s="26"/>
      <c r="X865" s="26"/>
      <c r="Y865" s="26"/>
    </row>
    <row r="866" spans="7:25" ht="18.5" x14ac:dyDescent="0.45">
      <c r="G866" s="26"/>
      <c r="H866" s="26"/>
      <c r="I866" s="26"/>
      <c r="J866" s="26"/>
      <c r="K866" s="26"/>
      <c r="L866" s="26"/>
      <c r="M866" s="26"/>
      <c r="N866" s="26"/>
      <c r="O866" s="26"/>
      <c r="P866" s="26"/>
      <c r="Q866" s="26"/>
      <c r="R866" s="26"/>
      <c r="S866" s="26"/>
      <c r="T866" s="26"/>
      <c r="U866" s="26"/>
      <c r="V866" s="26"/>
      <c r="W866" s="26"/>
      <c r="X866" s="26"/>
      <c r="Y866" s="26"/>
    </row>
    <row r="867" spans="7:25" ht="18.5" x14ac:dyDescent="0.45">
      <c r="G867" s="26"/>
      <c r="H867" s="26"/>
      <c r="I867" s="26"/>
      <c r="J867" s="26"/>
      <c r="K867" s="26"/>
      <c r="L867" s="26"/>
      <c r="M867" s="26"/>
      <c r="N867" s="26"/>
      <c r="O867" s="26"/>
      <c r="P867" s="26"/>
      <c r="Q867" s="26"/>
      <c r="R867" s="26"/>
      <c r="S867" s="26"/>
      <c r="T867" s="26"/>
      <c r="U867" s="26"/>
      <c r="V867" s="26"/>
      <c r="W867" s="26"/>
      <c r="X867" s="26"/>
      <c r="Y867" s="26"/>
    </row>
    <row r="868" spans="7:25" ht="18.5" x14ac:dyDescent="0.45">
      <c r="G868" s="26"/>
      <c r="H868" s="26"/>
      <c r="I868" s="26"/>
      <c r="J868" s="26"/>
      <c r="K868" s="26"/>
      <c r="L868" s="26"/>
      <c r="M868" s="26"/>
      <c r="N868" s="26"/>
      <c r="O868" s="26"/>
      <c r="P868" s="26"/>
      <c r="Q868" s="26"/>
      <c r="R868" s="26"/>
      <c r="S868" s="26"/>
      <c r="T868" s="26"/>
      <c r="U868" s="26"/>
      <c r="V868" s="26"/>
      <c r="W868" s="26"/>
      <c r="X868" s="26"/>
      <c r="Y868" s="26"/>
    </row>
    <row r="869" spans="7:25" ht="18.5" x14ac:dyDescent="0.45">
      <c r="G869" s="26"/>
      <c r="H869" s="26"/>
      <c r="I869" s="26"/>
      <c r="J869" s="26"/>
      <c r="K869" s="26"/>
      <c r="L869" s="26"/>
      <c r="M869" s="26"/>
      <c r="N869" s="26"/>
      <c r="O869" s="26"/>
      <c r="P869" s="26"/>
      <c r="Q869" s="26"/>
      <c r="R869" s="26"/>
      <c r="S869" s="26"/>
      <c r="T869" s="26"/>
      <c r="U869" s="26"/>
      <c r="V869" s="26"/>
      <c r="W869" s="26"/>
      <c r="X869" s="26"/>
      <c r="Y869" s="26"/>
    </row>
    <row r="870" spans="7:25" ht="18.5" x14ac:dyDescent="0.45">
      <c r="G870" s="26"/>
      <c r="H870" s="26"/>
      <c r="I870" s="26"/>
      <c r="J870" s="26"/>
      <c r="K870" s="26"/>
      <c r="L870" s="26"/>
      <c r="M870" s="26"/>
      <c r="N870" s="26"/>
      <c r="O870" s="26"/>
      <c r="P870" s="26"/>
      <c r="Q870" s="26"/>
      <c r="R870" s="26"/>
      <c r="S870" s="26"/>
      <c r="T870" s="26"/>
      <c r="U870" s="26"/>
      <c r="V870" s="26"/>
      <c r="W870" s="26"/>
      <c r="X870" s="26"/>
      <c r="Y870" s="26"/>
    </row>
    <row r="871" spans="7:25" ht="18.5" x14ac:dyDescent="0.45">
      <c r="G871" s="26"/>
      <c r="H871" s="26"/>
      <c r="I871" s="26"/>
      <c r="J871" s="26"/>
      <c r="K871" s="26"/>
      <c r="L871" s="26"/>
      <c r="M871" s="26"/>
      <c r="N871" s="26"/>
      <c r="O871" s="26"/>
      <c r="P871" s="26"/>
      <c r="Q871" s="26"/>
      <c r="R871" s="26"/>
      <c r="S871" s="26"/>
      <c r="T871" s="26"/>
      <c r="U871" s="26"/>
      <c r="V871" s="26"/>
      <c r="W871" s="26"/>
      <c r="X871" s="26"/>
      <c r="Y871" s="26"/>
    </row>
    <row r="872" spans="7:25" ht="18.5" x14ac:dyDescent="0.45">
      <c r="G872" s="26"/>
      <c r="H872" s="26"/>
      <c r="I872" s="26"/>
      <c r="J872" s="26"/>
      <c r="K872" s="26"/>
      <c r="L872" s="26"/>
      <c r="M872" s="26"/>
      <c r="N872" s="26"/>
      <c r="O872" s="26"/>
      <c r="P872" s="26"/>
      <c r="Q872" s="26"/>
      <c r="R872" s="26"/>
      <c r="S872" s="26"/>
      <c r="T872" s="26"/>
      <c r="U872" s="26"/>
      <c r="V872" s="26"/>
      <c r="W872" s="26"/>
      <c r="X872" s="26"/>
      <c r="Y872" s="26"/>
    </row>
    <row r="873" spans="7:25" ht="18.5" x14ac:dyDescent="0.45">
      <c r="G873" s="26"/>
      <c r="H873" s="26"/>
      <c r="I873" s="26"/>
      <c r="J873" s="26"/>
      <c r="K873" s="26"/>
      <c r="L873" s="26"/>
      <c r="M873" s="26"/>
      <c r="N873" s="26"/>
      <c r="O873" s="26"/>
      <c r="P873" s="26"/>
      <c r="Q873" s="26"/>
      <c r="R873" s="26"/>
      <c r="S873" s="26"/>
      <c r="T873" s="26"/>
      <c r="U873" s="26"/>
      <c r="V873" s="26"/>
      <c r="W873" s="26"/>
      <c r="X873" s="26"/>
      <c r="Y873" s="26"/>
    </row>
    <row r="874" spans="7:25" ht="18.5" x14ac:dyDescent="0.45">
      <c r="G874" s="26"/>
      <c r="H874" s="26"/>
      <c r="I874" s="26"/>
      <c r="J874" s="26"/>
      <c r="K874" s="26"/>
      <c r="L874" s="26"/>
      <c r="M874" s="26"/>
      <c r="N874" s="26"/>
      <c r="O874" s="26"/>
      <c r="P874" s="26"/>
      <c r="Q874" s="26"/>
      <c r="R874" s="26"/>
      <c r="S874" s="26"/>
      <c r="T874" s="26"/>
      <c r="U874" s="26"/>
      <c r="V874" s="26"/>
      <c r="W874" s="26"/>
      <c r="X874" s="26"/>
      <c r="Y874" s="26"/>
    </row>
    <row r="875" spans="7:25" ht="18.5" x14ac:dyDescent="0.45">
      <c r="G875" s="26"/>
      <c r="H875" s="26"/>
      <c r="I875" s="26"/>
      <c r="J875" s="26"/>
      <c r="K875" s="26"/>
      <c r="L875" s="26"/>
      <c r="M875" s="26"/>
      <c r="N875" s="26"/>
      <c r="O875" s="26"/>
      <c r="P875" s="26"/>
      <c r="Q875" s="26"/>
      <c r="R875" s="26"/>
      <c r="S875" s="26"/>
      <c r="T875" s="26"/>
      <c r="U875" s="26"/>
      <c r="V875" s="26"/>
      <c r="W875" s="26"/>
      <c r="X875" s="26"/>
      <c r="Y875" s="26"/>
    </row>
    <row r="876" spans="7:25" ht="18.5" x14ac:dyDescent="0.45">
      <c r="G876" s="26"/>
      <c r="H876" s="26"/>
      <c r="I876" s="26"/>
      <c r="J876" s="26"/>
      <c r="K876" s="26"/>
      <c r="L876" s="26"/>
      <c r="M876" s="26"/>
      <c r="N876" s="26"/>
      <c r="O876" s="26"/>
      <c r="P876" s="26"/>
      <c r="Q876" s="26"/>
      <c r="R876" s="26"/>
      <c r="S876" s="26"/>
      <c r="T876" s="26"/>
      <c r="U876" s="26"/>
      <c r="V876" s="26"/>
      <c r="W876" s="26"/>
      <c r="X876" s="26"/>
      <c r="Y876" s="26"/>
    </row>
    <row r="877" spans="7:25" ht="18.5" x14ac:dyDescent="0.45">
      <c r="G877" s="26"/>
      <c r="H877" s="26"/>
      <c r="I877" s="26"/>
      <c r="J877" s="26"/>
      <c r="K877" s="26"/>
      <c r="L877" s="26"/>
      <c r="M877" s="26"/>
      <c r="N877" s="26"/>
      <c r="O877" s="26"/>
      <c r="P877" s="26"/>
      <c r="Q877" s="26"/>
      <c r="R877" s="26"/>
      <c r="S877" s="26"/>
      <c r="T877" s="26"/>
      <c r="U877" s="26"/>
      <c r="V877" s="26"/>
      <c r="W877" s="26"/>
      <c r="X877" s="26"/>
      <c r="Y877" s="26"/>
    </row>
    <row r="878" spans="7:25" ht="18.5" x14ac:dyDescent="0.45">
      <c r="G878" s="26"/>
      <c r="H878" s="26"/>
      <c r="I878" s="26"/>
      <c r="J878" s="26"/>
      <c r="K878" s="26"/>
      <c r="L878" s="26"/>
      <c r="M878" s="26"/>
      <c r="N878" s="26"/>
      <c r="O878" s="26"/>
      <c r="P878" s="26"/>
      <c r="Q878" s="26"/>
      <c r="R878" s="26"/>
      <c r="S878" s="26"/>
      <c r="T878" s="26"/>
      <c r="U878" s="26"/>
      <c r="V878" s="26"/>
      <c r="W878" s="26"/>
      <c r="X878" s="26"/>
      <c r="Y878" s="26"/>
    </row>
    <row r="879" spans="7:25" ht="18.5" x14ac:dyDescent="0.45">
      <c r="G879" s="26"/>
      <c r="H879" s="26"/>
      <c r="I879" s="26"/>
      <c r="J879" s="26"/>
      <c r="K879" s="26"/>
      <c r="L879" s="26"/>
      <c r="M879" s="26"/>
      <c r="N879" s="26"/>
      <c r="O879" s="26"/>
      <c r="P879" s="26"/>
      <c r="Q879" s="26"/>
      <c r="R879" s="26"/>
      <c r="S879" s="26"/>
      <c r="T879" s="26"/>
      <c r="U879" s="26"/>
      <c r="V879" s="26"/>
      <c r="W879" s="26"/>
      <c r="X879" s="26"/>
      <c r="Y879" s="26"/>
    </row>
    <row r="880" spans="7:25" ht="18.5" x14ac:dyDescent="0.45">
      <c r="G880" s="26"/>
      <c r="H880" s="26"/>
      <c r="I880" s="26"/>
      <c r="J880" s="26"/>
      <c r="K880" s="26"/>
      <c r="L880" s="26"/>
      <c r="M880" s="26"/>
      <c r="N880" s="26"/>
      <c r="O880" s="26"/>
      <c r="P880" s="26"/>
      <c r="Q880" s="26"/>
      <c r="R880" s="26"/>
      <c r="S880" s="26"/>
      <c r="T880" s="26"/>
      <c r="U880" s="26"/>
      <c r="V880" s="26"/>
      <c r="W880" s="26"/>
      <c r="X880" s="26"/>
      <c r="Y880" s="26"/>
    </row>
    <row r="881" spans="7:25" ht="18.5" x14ac:dyDescent="0.45">
      <c r="G881" s="26"/>
      <c r="H881" s="26"/>
      <c r="I881" s="26"/>
      <c r="J881" s="26"/>
      <c r="K881" s="26"/>
      <c r="L881" s="26"/>
      <c r="M881" s="26"/>
      <c r="N881" s="26"/>
      <c r="O881" s="26"/>
      <c r="P881" s="26"/>
      <c r="Q881" s="26"/>
      <c r="R881" s="26"/>
      <c r="S881" s="26"/>
      <c r="T881" s="26"/>
      <c r="U881" s="26"/>
      <c r="V881" s="26"/>
      <c r="W881" s="26"/>
      <c r="X881" s="26"/>
      <c r="Y881" s="26"/>
    </row>
    <row r="882" spans="7:25" ht="18.5" x14ac:dyDescent="0.45">
      <c r="G882" s="26"/>
      <c r="H882" s="26"/>
      <c r="I882" s="26"/>
      <c r="J882" s="26"/>
      <c r="K882" s="26"/>
      <c r="L882" s="26"/>
      <c r="M882" s="26"/>
      <c r="N882" s="26"/>
      <c r="O882" s="26"/>
      <c r="P882" s="26"/>
      <c r="Q882" s="26"/>
      <c r="R882" s="26"/>
      <c r="S882" s="26"/>
      <c r="T882" s="26"/>
      <c r="U882" s="26"/>
      <c r="V882" s="26"/>
      <c r="W882" s="26"/>
      <c r="X882" s="26"/>
      <c r="Y882" s="26"/>
    </row>
    <row r="883" spans="7:25" ht="18.5" x14ac:dyDescent="0.45">
      <c r="G883" s="26"/>
      <c r="H883" s="26"/>
      <c r="I883" s="26"/>
      <c r="J883" s="26"/>
      <c r="K883" s="26"/>
      <c r="L883" s="26"/>
      <c r="M883" s="26"/>
      <c r="N883" s="26"/>
      <c r="O883" s="26"/>
      <c r="P883" s="26"/>
      <c r="Q883" s="26"/>
      <c r="R883" s="26"/>
      <c r="S883" s="26"/>
      <c r="T883" s="26"/>
      <c r="U883" s="26"/>
      <c r="V883" s="26"/>
      <c r="W883" s="26"/>
      <c r="X883" s="26"/>
      <c r="Y883" s="26"/>
    </row>
    <row r="884" spans="7:25" ht="18.5" x14ac:dyDescent="0.45">
      <c r="G884" s="26"/>
      <c r="H884" s="26"/>
      <c r="I884" s="26"/>
      <c r="J884" s="26"/>
      <c r="K884" s="26"/>
      <c r="L884" s="26"/>
      <c r="M884" s="26"/>
      <c r="N884" s="26"/>
      <c r="O884" s="26"/>
      <c r="P884" s="26"/>
      <c r="Q884" s="26"/>
      <c r="R884" s="26"/>
      <c r="S884" s="26"/>
      <c r="T884" s="26"/>
      <c r="U884" s="26"/>
      <c r="V884" s="26"/>
      <c r="W884" s="26"/>
      <c r="X884" s="26"/>
      <c r="Y884" s="26"/>
    </row>
    <row r="885" spans="7:25" ht="18.5" x14ac:dyDescent="0.45">
      <c r="G885" s="26"/>
      <c r="H885" s="26"/>
      <c r="I885" s="26"/>
      <c r="J885" s="26"/>
      <c r="K885" s="26"/>
      <c r="L885" s="26"/>
      <c r="M885" s="26"/>
      <c r="N885" s="26"/>
      <c r="O885" s="26"/>
      <c r="P885" s="26"/>
      <c r="Q885" s="26"/>
      <c r="R885" s="26"/>
      <c r="S885" s="26"/>
      <c r="T885" s="26"/>
      <c r="U885" s="26"/>
      <c r="V885" s="26"/>
      <c r="W885" s="26"/>
      <c r="X885" s="26"/>
      <c r="Y885" s="26"/>
    </row>
    <row r="886" spans="7:25" ht="18.5" x14ac:dyDescent="0.45">
      <c r="G886" s="26"/>
      <c r="H886" s="26"/>
      <c r="I886" s="26"/>
      <c r="J886" s="26"/>
      <c r="K886" s="26"/>
      <c r="L886" s="26"/>
      <c r="M886" s="26"/>
      <c r="N886" s="26"/>
      <c r="O886" s="26"/>
      <c r="P886" s="26"/>
      <c r="Q886" s="26"/>
      <c r="R886" s="26"/>
      <c r="S886" s="26"/>
      <c r="T886" s="26"/>
      <c r="U886" s="26"/>
      <c r="V886" s="26"/>
      <c r="W886" s="26"/>
      <c r="X886" s="26"/>
      <c r="Y886" s="26"/>
    </row>
    <row r="887" spans="7:25" ht="18.5" x14ac:dyDescent="0.45">
      <c r="G887" s="26"/>
      <c r="H887" s="26"/>
      <c r="I887" s="26"/>
      <c r="J887" s="26"/>
      <c r="K887" s="26"/>
      <c r="L887" s="26"/>
      <c r="M887" s="26"/>
      <c r="N887" s="26"/>
      <c r="O887" s="26"/>
      <c r="P887" s="26"/>
      <c r="Q887" s="26"/>
      <c r="R887" s="26"/>
      <c r="S887" s="26"/>
      <c r="T887" s="26"/>
      <c r="U887" s="26"/>
      <c r="V887" s="26"/>
      <c r="W887" s="26"/>
      <c r="X887" s="26"/>
      <c r="Y887" s="26"/>
    </row>
    <row r="888" spans="7:25" ht="18.5" x14ac:dyDescent="0.45">
      <c r="G888" s="26"/>
      <c r="H888" s="26"/>
      <c r="I888" s="26"/>
      <c r="J888" s="26"/>
      <c r="K888" s="26"/>
      <c r="L888" s="26"/>
      <c r="M888" s="26"/>
      <c r="N888" s="26"/>
      <c r="O888" s="26"/>
      <c r="P888" s="26"/>
      <c r="Q888" s="26"/>
      <c r="R888" s="26"/>
      <c r="S888" s="26"/>
      <c r="T888" s="26"/>
      <c r="U888" s="26"/>
      <c r="V888" s="26"/>
      <c r="W888" s="26"/>
      <c r="X888" s="26"/>
      <c r="Y888" s="26"/>
    </row>
    <row r="889" spans="7:25" ht="18.5" x14ac:dyDescent="0.45">
      <c r="G889" s="26"/>
      <c r="H889" s="26"/>
      <c r="I889" s="26"/>
      <c r="J889" s="26"/>
      <c r="K889" s="26"/>
      <c r="L889" s="26"/>
      <c r="M889" s="26"/>
      <c r="N889" s="26"/>
      <c r="O889" s="26"/>
      <c r="P889" s="26"/>
      <c r="Q889" s="26"/>
      <c r="R889" s="26"/>
      <c r="S889" s="26"/>
      <c r="T889" s="26"/>
      <c r="U889" s="26"/>
      <c r="V889" s="26"/>
      <c r="W889" s="26"/>
      <c r="X889" s="26"/>
      <c r="Y889" s="26"/>
    </row>
    <row r="890" spans="7:25" ht="18.5" x14ac:dyDescent="0.45">
      <c r="G890" s="26"/>
      <c r="H890" s="26"/>
      <c r="I890" s="26"/>
      <c r="J890" s="26"/>
      <c r="K890" s="26"/>
      <c r="L890" s="26"/>
      <c r="M890" s="26"/>
      <c r="N890" s="26"/>
      <c r="O890" s="26"/>
      <c r="P890" s="26"/>
      <c r="Q890" s="26"/>
      <c r="R890" s="26"/>
      <c r="S890" s="26"/>
      <c r="T890" s="26"/>
      <c r="U890" s="26"/>
      <c r="V890" s="26"/>
      <c r="W890" s="26"/>
      <c r="X890" s="26"/>
      <c r="Y890" s="26"/>
    </row>
    <row r="891" spans="7:25" ht="18.5" x14ac:dyDescent="0.45">
      <c r="G891" s="26"/>
      <c r="H891" s="26"/>
      <c r="I891" s="26"/>
      <c r="J891" s="26"/>
      <c r="K891" s="26"/>
      <c r="L891" s="26"/>
      <c r="M891" s="26"/>
      <c r="N891" s="26"/>
      <c r="O891" s="26"/>
      <c r="P891" s="26"/>
      <c r="Q891" s="26"/>
      <c r="R891" s="26"/>
      <c r="S891" s="26"/>
      <c r="T891" s="26"/>
      <c r="U891" s="26"/>
      <c r="V891" s="26"/>
      <c r="W891" s="26"/>
      <c r="X891" s="26"/>
      <c r="Y891" s="26"/>
    </row>
    <row r="892" spans="7:25" ht="18.5" x14ac:dyDescent="0.45">
      <c r="G892" s="26"/>
      <c r="H892" s="26"/>
      <c r="I892" s="26"/>
      <c r="J892" s="26"/>
      <c r="K892" s="26"/>
      <c r="L892" s="26"/>
      <c r="M892" s="26"/>
      <c r="N892" s="26"/>
      <c r="O892" s="26"/>
      <c r="P892" s="26"/>
      <c r="Q892" s="26"/>
      <c r="R892" s="26"/>
      <c r="S892" s="26"/>
      <c r="T892" s="26"/>
      <c r="U892" s="26"/>
      <c r="V892" s="26"/>
      <c r="W892" s="26"/>
      <c r="X892" s="26"/>
      <c r="Y892" s="26"/>
    </row>
    <row r="893" spans="7:25" ht="18.5" x14ac:dyDescent="0.45">
      <c r="G893" s="26"/>
      <c r="H893" s="26"/>
      <c r="I893" s="26"/>
      <c r="J893" s="26"/>
      <c r="K893" s="26"/>
      <c r="L893" s="26"/>
      <c r="M893" s="26"/>
      <c r="N893" s="26"/>
      <c r="O893" s="26"/>
      <c r="P893" s="26"/>
      <c r="Q893" s="26"/>
      <c r="R893" s="26"/>
      <c r="S893" s="26"/>
      <c r="T893" s="26"/>
      <c r="U893" s="26"/>
      <c r="V893" s="26"/>
      <c r="W893" s="26"/>
      <c r="X893" s="26"/>
      <c r="Y893" s="26"/>
    </row>
    <row r="894" spans="7:25" ht="18.5" x14ac:dyDescent="0.45">
      <c r="G894" s="26"/>
      <c r="H894" s="26"/>
      <c r="I894" s="26"/>
      <c r="J894" s="26"/>
      <c r="K894" s="26"/>
      <c r="L894" s="26"/>
      <c r="M894" s="26"/>
      <c r="N894" s="26"/>
      <c r="O894" s="26"/>
      <c r="P894" s="26"/>
      <c r="Q894" s="26"/>
      <c r="R894" s="26"/>
      <c r="S894" s="26"/>
      <c r="T894" s="26"/>
      <c r="U894" s="26"/>
      <c r="V894" s="26"/>
      <c r="W894" s="26"/>
      <c r="X894" s="26"/>
      <c r="Y894" s="26"/>
    </row>
    <row r="895" spans="7:25" ht="18.5" x14ac:dyDescent="0.45">
      <c r="G895" s="26"/>
      <c r="H895" s="26"/>
      <c r="I895" s="26"/>
      <c r="J895" s="26"/>
      <c r="K895" s="26"/>
      <c r="L895" s="26"/>
      <c r="M895" s="26"/>
      <c r="N895" s="26"/>
      <c r="O895" s="26"/>
      <c r="P895" s="26"/>
      <c r="Q895" s="26"/>
      <c r="R895" s="26"/>
      <c r="S895" s="26"/>
      <c r="T895" s="26"/>
      <c r="U895" s="26"/>
      <c r="V895" s="26"/>
      <c r="W895" s="26"/>
      <c r="X895" s="26"/>
      <c r="Y895" s="26"/>
    </row>
    <row r="896" spans="7:25" ht="18.5" x14ac:dyDescent="0.45">
      <c r="G896" s="26"/>
      <c r="H896" s="26"/>
      <c r="I896" s="26"/>
      <c r="J896" s="26"/>
      <c r="K896" s="26"/>
      <c r="L896" s="26"/>
      <c r="M896" s="26"/>
      <c r="N896" s="26"/>
      <c r="O896" s="26"/>
      <c r="P896" s="26"/>
      <c r="Q896" s="26"/>
      <c r="R896" s="26"/>
      <c r="S896" s="26"/>
      <c r="T896" s="26"/>
      <c r="U896" s="26"/>
      <c r="V896" s="26"/>
      <c r="W896" s="26"/>
      <c r="X896" s="26"/>
      <c r="Y896" s="26"/>
    </row>
    <row r="897" spans="7:25" ht="18.5" x14ac:dyDescent="0.45">
      <c r="G897" s="26"/>
      <c r="H897" s="26"/>
      <c r="I897" s="26"/>
      <c r="J897" s="26"/>
      <c r="K897" s="26"/>
      <c r="L897" s="26"/>
      <c r="M897" s="26"/>
      <c r="N897" s="26"/>
      <c r="O897" s="26"/>
      <c r="P897" s="26"/>
      <c r="Q897" s="26"/>
      <c r="R897" s="26"/>
      <c r="S897" s="26"/>
      <c r="T897" s="26"/>
      <c r="U897" s="26"/>
      <c r="V897" s="26"/>
      <c r="W897" s="26"/>
      <c r="X897" s="26"/>
      <c r="Y897" s="26"/>
    </row>
    <row r="898" spans="7:25" ht="18.5" x14ac:dyDescent="0.45">
      <c r="G898" s="26"/>
      <c r="H898" s="26"/>
      <c r="I898" s="26"/>
      <c r="J898" s="26"/>
      <c r="K898" s="26"/>
      <c r="L898" s="26"/>
      <c r="M898" s="26"/>
      <c r="N898" s="26"/>
      <c r="O898" s="26"/>
      <c r="P898" s="26"/>
      <c r="Q898" s="26"/>
      <c r="R898" s="26"/>
      <c r="S898" s="26"/>
      <c r="T898" s="26"/>
      <c r="U898" s="26"/>
      <c r="V898" s="26"/>
      <c r="W898" s="26"/>
      <c r="X898" s="26"/>
      <c r="Y898" s="26"/>
    </row>
    <row r="899" spans="7:25" ht="18.5" x14ac:dyDescent="0.45">
      <c r="G899" s="26"/>
      <c r="H899" s="26"/>
      <c r="I899" s="26"/>
      <c r="J899" s="26"/>
      <c r="K899" s="26"/>
      <c r="L899" s="26"/>
      <c r="M899" s="26"/>
      <c r="N899" s="26"/>
      <c r="O899" s="26"/>
      <c r="P899" s="26"/>
      <c r="Q899" s="26"/>
      <c r="R899" s="26"/>
      <c r="S899" s="26"/>
      <c r="T899" s="26"/>
      <c r="U899" s="26"/>
      <c r="V899" s="26"/>
      <c r="W899" s="26"/>
      <c r="X899" s="26"/>
      <c r="Y899" s="26"/>
    </row>
    <row r="900" spans="7:25" ht="18.5" x14ac:dyDescent="0.45">
      <c r="G900" s="26"/>
      <c r="H900" s="26"/>
      <c r="I900" s="26"/>
      <c r="J900" s="26"/>
      <c r="K900" s="26"/>
      <c r="L900" s="26"/>
      <c r="M900" s="26"/>
      <c r="N900" s="26"/>
      <c r="O900" s="26"/>
      <c r="P900" s="26"/>
      <c r="Q900" s="26"/>
      <c r="R900" s="26"/>
      <c r="S900" s="26"/>
      <c r="T900" s="26"/>
      <c r="U900" s="26"/>
      <c r="V900" s="26"/>
      <c r="W900" s="26"/>
      <c r="X900" s="26"/>
      <c r="Y900" s="26"/>
    </row>
    <row r="901" spans="7:25" ht="18.5" x14ac:dyDescent="0.45">
      <c r="G901" s="26"/>
      <c r="H901" s="26"/>
      <c r="I901" s="26"/>
      <c r="J901" s="26"/>
      <c r="K901" s="26"/>
      <c r="L901" s="26"/>
      <c r="M901" s="26"/>
      <c r="N901" s="26"/>
      <c r="O901" s="26"/>
      <c r="P901" s="26"/>
      <c r="Q901" s="26"/>
      <c r="R901" s="26"/>
      <c r="S901" s="26"/>
      <c r="T901" s="26"/>
      <c r="U901" s="26"/>
      <c r="V901" s="26"/>
      <c r="W901" s="26"/>
      <c r="X901" s="26"/>
      <c r="Y901" s="26"/>
    </row>
    <row r="902" spans="7:25" ht="18.5" x14ac:dyDescent="0.45">
      <c r="G902" s="26"/>
      <c r="H902" s="26"/>
      <c r="I902" s="26"/>
      <c r="J902" s="26"/>
      <c r="K902" s="26"/>
      <c r="L902" s="26"/>
      <c r="M902" s="26"/>
      <c r="N902" s="26"/>
      <c r="O902" s="26"/>
      <c r="P902" s="26"/>
      <c r="Q902" s="26"/>
      <c r="R902" s="26"/>
      <c r="S902" s="26"/>
      <c r="T902" s="26"/>
      <c r="U902" s="26"/>
      <c r="V902" s="26"/>
      <c r="W902" s="26"/>
      <c r="X902" s="26"/>
      <c r="Y902" s="26"/>
    </row>
    <row r="903" spans="7:25" ht="18.5" x14ac:dyDescent="0.45">
      <c r="G903" s="26"/>
      <c r="H903" s="26"/>
      <c r="I903" s="26"/>
      <c r="J903" s="26"/>
      <c r="K903" s="26"/>
      <c r="L903" s="26"/>
      <c r="M903" s="26"/>
      <c r="N903" s="26"/>
      <c r="O903" s="26"/>
      <c r="P903" s="26"/>
      <c r="Q903" s="26"/>
      <c r="R903" s="26"/>
      <c r="S903" s="26"/>
      <c r="T903" s="26"/>
      <c r="U903" s="26"/>
      <c r="V903" s="26"/>
      <c r="W903" s="26"/>
      <c r="X903" s="26"/>
      <c r="Y903" s="26"/>
    </row>
    <row r="904" spans="7:25" ht="18.5" x14ac:dyDescent="0.45">
      <c r="G904" s="26"/>
      <c r="H904" s="26"/>
      <c r="I904" s="26"/>
      <c r="J904" s="26"/>
      <c r="K904" s="26"/>
      <c r="L904" s="26"/>
      <c r="M904" s="26"/>
      <c r="N904" s="26"/>
      <c r="O904" s="26"/>
      <c r="P904" s="26"/>
      <c r="Q904" s="26"/>
      <c r="R904" s="26"/>
      <c r="S904" s="26"/>
      <c r="T904" s="26"/>
      <c r="U904" s="26"/>
      <c r="V904" s="26"/>
      <c r="W904" s="26"/>
      <c r="X904" s="26"/>
      <c r="Y904" s="26"/>
    </row>
    <row r="905" spans="7:25" ht="18.5" x14ac:dyDescent="0.45">
      <c r="G905" s="26"/>
      <c r="H905" s="26"/>
      <c r="I905" s="26"/>
      <c r="J905" s="26"/>
      <c r="K905" s="26"/>
      <c r="L905" s="26"/>
      <c r="M905" s="26"/>
      <c r="N905" s="26"/>
      <c r="O905" s="26"/>
      <c r="P905" s="26"/>
      <c r="Q905" s="26"/>
      <c r="R905" s="26"/>
      <c r="S905" s="26"/>
      <c r="T905" s="26"/>
      <c r="U905" s="26"/>
      <c r="V905" s="26"/>
      <c r="W905" s="26"/>
      <c r="X905" s="26"/>
      <c r="Y905" s="26"/>
    </row>
    <row r="906" spans="7:25" ht="18.5" x14ac:dyDescent="0.45">
      <c r="G906" s="26"/>
      <c r="H906" s="26"/>
      <c r="I906" s="26"/>
      <c r="J906" s="26"/>
      <c r="K906" s="26"/>
      <c r="L906" s="26"/>
      <c r="M906" s="26"/>
      <c r="N906" s="26"/>
      <c r="O906" s="26"/>
      <c r="P906" s="26"/>
      <c r="Q906" s="26"/>
      <c r="R906" s="26"/>
      <c r="S906" s="26"/>
      <c r="T906" s="26"/>
      <c r="U906" s="26"/>
      <c r="V906" s="26"/>
      <c r="W906" s="26"/>
      <c r="X906" s="26"/>
      <c r="Y906" s="26"/>
    </row>
    <row r="907" spans="7:25" ht="18.5" x14ac:dyDescent="0.45">
      <c r="G907" s="26"/>
      <c r="H907" s="26"/>
      <c r="I907" s="26"/>
      <c r="J907" s="26"/>
      <c r="K907" s="26"/>
      <c r="L907" s="26"/>
      <c r="M907" s="26"/>
      <c r="N907" s="26"/>
      <c r="O907" s="26"/>
      <c r="P907" s="26"/>
      <c r="Q907" s="26"/>
      <c r="R907" s="26"/>
      <c r="S907" s="26"/>
      <c r="T907" s="26"/>
      <c r="U907" s="26"/>
      <c r="V907" s="26"/>
      <c r="W907" s="26"/>
      <c r="X907" s="26"/>
      <c r="Y907" s="26"/>
    </row>
    <row r="908" spans="7:25" ht="18.5" x14ac:dyDescent="0.45">
      <c r="G908" s="26"/>
      <c r="H908" s="26"/>
      <c r="I908" s="26"/>
      <c r="J908" s="26"/>
      <c r="K908" s="26"/>
      <c r="L908" s="26"/>
      <c r="M908" s="26"/>
      <c r="N908" s="26"/>
      <c r="O908" s="26"/>
      <c r="P908" s="26"/>
      <c r="Q908" s="26"/>
      <c r="R908" s="26"/>
      <c r="S908" s="26"/>
      <c r="T908" s="26"/>
      <c r="U908" s="26"/>
      <c r="V908" s="26"/>
      <c r="W908" s="26"/>
      <c r="X908" s="26"/>
      <c r="Y908" s="26"/>
    </row>
    <row r="909" spans="7:25" ht="18.5" x14ac:dyDescent="0.45">
      <c r="G909" s="26"/>
      <c r="H909" s="26"/>
      <c r="I909" s="26"/>
      <c r="J909" s="26"/>
      <c r="K909" s="26"/>
      <c r="L909" s="26"/>
      <c r="M909" s="26"/>
      <c r="N909" s="26"/>
      <c r="O909" s="26"/>
      <c r="P909" s="26"/>
      <c r="Q909" s="26"/>
      <c r="R909" s="26"/>
      <c r="S909" s="26"/>
      <c r="T909" s="26"/>
      <c r="U909" s="26"/>
      <c r="V909" s="26"/>
      <c r="W909" s="26"/>
      <c r="X909" s="26"/>
      <c r="Y909" s="26"/>
    </row>
    <row r="910" spans="7:25" ht="18.5" x14ac:dyDescent="0.45">
      <c r="G910" s="26"/>
      <c r="H910" s="26"/>
      <c r="I910" s="26"/>
      <c r="J910" s="26"/>
      <c r="K910" s="26"/>
      <c r="L910" s="26"/>
      <c r="M910" s="26"/>
      <c r="N910" s="26"/>
      <c r="O910" s="26"/>
      <c r="P910" s="26"/>
      <c r="Q910" s="26"/>
      <c r="R910" s="26"/>
      <c r="S910" s="26"/>
      <c r="T910" s="26"/>
      <c r="U910" s="26"/>
      <c r="V910" s="26"/>
      <c r="W910" s="26"/>
      <c r="X910" s="26"/>
      <c r="Y910" s="26"/>
    </row>
    <row r="911" spans="7:25" ht="18.5" x14ac:dyDescent="0.45">
      <c r="G911" s="26"/>
      <c r="H911" s="26"/>
      <c r="I911" s="26"/>
      <c r="J911" s="26"/>
      <c r="K911" s="26"/>
      <c r="L911" s="26"/>
      <c r="M911" s="26"/>
      <c r="N911" s="26"/>
      <c r="O911" s="26"/>
      <c r="P911" s="26"/>
      <c r="Q911" s="26"/>
      <c r="R911" s="26"/>
      <c r="S911" s="26"/>
      <c r="T911" s="26"/>
      <c r="U911" s="26"/>
      <c r="V911" s="26"/>
      <c r="W911" s="26"/>
      <c r="X911" s="26"/>
      <c r="Y911" s="26"/>
    </row>
    <row r="912" spans="7:25" ht="18.5" x14ac:dyDescent="0.45">
      <c r="G912" s="26"/>
      <c r="H912" s="26"/>
      <c r="I912" s="26"/>
      <c r="J912" s="26"/>
      <c r="K912" s="26"/>
      <c r="L912" s="26"/>
      <c r="M912" s="26"/>
      <c r="N912" s="26"/>
      <c r="O912" s="26"/>
      <c r="P912" s="26"/>
      <c r="Q912" s="26"/>
      <c r="R912" s="26"/>
      <c r="S912" s="26"/>
      <c r="T912" s="26"/>
      <c r="U912" s="26"/>
      <c r="V912" s="26"/>
      <c r="W912" s="26"/>
      <c r="X912" s="26"/>
      <c r="Y912" s="26"/>
    </row>
    <row r="913" spans="7:25" ht="18.5" x14ac:dyDescent="0.45">
      <c r="G913" s="26"/>
      <c r="H913" s="26"/>
      <c r="I913" s="26"/>
      <c r="J913" s="26"/>
      <c r="K913" s="26"/>
      <c r="L913" s="26"/>
      <c r="M913" s="26"/>
      <c r="N913" s="26"/>
      <c r="O913" s="26"/>
      <c r="P913" s="26"/>
      <c r="Q913" s="26"/>
      <c r="R913" s="26"/>
      <c r="S913" s="26"/>
      <c r="T913" s="26"/>
      <c r="U913" s="26"/>
      <c r="V913" s="26"/>
      <c r="W913" s="26"/>
      <c r="X913" s="26"/>
      <c r="Y913" s="26"/>
    </row>
    <row r="914" spans="7:25" ht="18.5" x14ac:dyDescent="0.45">
      <c r="G914" s="26"/>
      <c r="H914" s="26"/>
      <c r="I914" s="26"/>
      <c r="J914" s="26"/>
      <c r="K914" s="26"/>
      <c r="L914" s="26"/>
      <c r="M914" s="26"/>
      <c r="N914" s="26"/>
      <c r="O914" s="26"/>
      <c r="P914" s="26"/>
      <c r="Q914" s="26"/>
      <c r="R914" s="26"/>
      <c r="S914" s="26"/>
      <c r="T914" s="26"/>
      <c r="U914" s="26"/>
      <c r="V914" s="26"/>
      <c r="W914" s="26"/>
      <c r="X914" s="26"/>
      <c r="Y914" s="26"/>
    </row>
    <row r="915" spans="7:25" ht="18.5" x14ac:dyDescent="0.45">
      <c r="G915" s="26"/>
      <c r="H915" s="26"/>
      <c r="I915" s="26"/>
      <c r="J915" s="26"/>
      <c r="K915" s="26"/>
      <c r="L915" s="26"/>
      <c r="M915" s="26"/>
      <c r="N915" s="26"/>
      <c r="O915" s="26"/>
      <c r="P915" s="26"/>
      <c r="Q915" s="26"/>
      <c r="R915" s="26"/>
      <c r="S915" s="26"/>
      <c r="T915" s="26"/>
      <c r="U915" s="26"/>
      <c r="V915" s="26"/>
      <c r="W915" s="26"/>
      <c r="X915" s="26"/>
      <c r="Y915" s="26"/>
    </row>
    <row r="916" spans="7:25" ht="18.5" x14ac:dyDescent="0.45">
      <c r="G916" s="26"/>
      <c r="H916" s="26"/>
      <c r="I916" s="26"/>
      <c r="J916" s="26"/>
      <c r="K916" s="26"/>
      <c r="L916" s="26"/>
      <c r="M916" s="26"/>
      <c r="N916" s="26"/>
      <c r="O916" s="26"/>
      <c r="P916" s="26"/>
      <c r="Q916" s="26"/>
      <c r="R916" s="26"/>
      <c r="S916" s="26"/>
      <c r="T916" s="26"/>
      <c r="U916" s="26"/>
      <c r="V916" s="26"/>
      <c r="W916" s="26"/>
      <c r="X916" s="26"/>
      <c r="Y916" s="26"/>
    </row>
    <row r="917" spans="7:25" ht="18.5" x14ac:dyDescent="0.45">
      <c r="G917" s="26"/>
      <c r="H917" s="26"/>
      <c r="I917" s="26"/>
      <c r="J917" s="26"/>
      <c r="K917" s="26"/>
      <c r="L917" s="26"/>
      <c r="M917" s="26"/>
      <c r="N917" s="26"/>
      <c r="O917" s="26"/>
      <c r="P917" s="26"/>
      <c r="Q917" s="26"/>
      <c r="R917" s="26"/>
      <c r="S917" s="26"/>
      <c r="T917" s="26"/>
      <c r="U917" s="26"/>
      <c r="V917" s="26"/>
      <c r="W917" s="26"/>
      <c r="X917" s="26"/>
      <c r="Y917" s="26"/>
    </row>
    <row r="918" spans="7:25" ht="18.5" x14ac:dyDescent="0.45">
      <c r="G918" s="26"/>
      <c r="H918" s="26"/>
      <c r="I918" s="26"/>
      <c r="J918" s="26"/>
      <c r="K918" s="26"/>
      <c r="L918" s="26"/>
      <c r="M918" s="26"/>
      <c r="N918" s="26"/>
      <c r="O918" s="26"/>
      <c r="P918" s="26"/>
      <c r="Q918" s="26"/>
      <c r="R918" s="26"/>
      <c r="S918" s="26"/>
      <c r="T918" s="26"/>
      <c r="U918" s="26"/>
      <c r="V918" s="26"/>
      <c r="W918" s="26"/>
      <c r="X918" s="26"/>
      <c r="Y918" s="26"/>
    </row>
    <row r="919" spans="7:25" ht="18.5" x14ac:dyDescent="0.45">
      <c r="G919" s="26"/>
      <c r="H919" s="26"/>
      <c r="I919" s="26"/>
      <c r="J919" s="26"/>
      <c r="K919" s="26"/>
      <c r="L919" s="26"/>
      <c r="M919" s="26"/>
      <c r="N919" s="26"/>
      <c r="O919" s="26"/>
      <c r="P919" s="26"/>
      <c r="Q919" s="26"/>
      <c r="R919" s="26"/>
      <c r="S919" s="26"/>
      <c r="T919" s="26"/>
      <c r="U919" s="26"/>
      <c r="V919" s="26"/>
      <c r="W919" s="26"/>
      <c r="X919" s="26"/>
      <c r="Y919" s="26"/>
    </row>
    <row r="920" spans="7:25" ht="18.5" x14ac:dyDescent="0.45">
      <c r="G920" s="26"/>
      <c r="H920" s="26"/>
      <c r="I920" s="26"/>
      <c r="J920" s="26"/>
      <c r="K920" s="26"/>
      <c r="L920" s="26"/>
      <c r="M920" s="26"/>
      <c r="N920" s="26"/>
      <c r="O920" s="26"/>
      <c r="P920" s="26"/>
      <c r="Q920" s="26"/>
      <c r="R920" s="26"/>
      <c r="S920" s="26"/>
      <c r="T920" s="26"/>
      <c r="U920" s="26"/>
      <c r="V920" s="26"/>
      <c r="W920" s="26"/>
      <c r="X920" s="26"/>
      <c r="Y920" s="26"/>
    </row>
    <row r="921" spans="7:25" ht="18.5" x14ac:dyDescent="0.45">
      <c r="G921" s="26"/>
      <c r="H921" s="26"/>
      <c r="I921" s="26"/>
      <c r="J921" s="26"/>
      <c r="K921" s="26"/>
      <c r="L921" s="26"/>
      <c r="M921" s="26"/>
      <c r="N921" s="26"/>
      <c r="O921" s="26"/>
      <c r="P921" s="26"/>
      <c r="Q921" s="26"/>
      <c r="R921" s="26"/>
      <c r="S921" s="26"/>
      <c r="T921" s="26"/>
      <c r="U921" s="26"/>
      <c r="V921" s="26"/>
      <c r="W921" s="26"/>
      <c r="X921" s="26"/>
      <c r="Y921" s="26"/>
    </row>
    <row r="922" spans="7:25" ht="18.5" x14ac:dyDescent="0.45">
      <c r="G922" s="26"/>
      <c r="H922" s="26"/>
      <c r="I922" s="26"/>
      <c r="J922" s="26"/>
      <c r="K922" s="26"/>
      <c r="L922" s="26"/>
      <c r="M922" s="26"/>
      <c r="N922" s="26"/>
      <c r="O922" s="26"/>
      <c r="P922" s="26"/>
      <c r="Q922" s="26"/>
      <c r="R922" s="26"/>
      <c r="S922" s="26"/>
      <c r="T922" s="26"/>
      <c r="U922" s="26"/>
      <c r="V922" s="26"/>
      <c r="W922" s="26"/>
      <c r="X922" s="26"/>
      <c r="Y922" s="26"/>
    </row>
    <row r="923" spans="7:25" ht="18.5" x14ac:dyDescent="0.45">
      <c r="G923" s="26"/>
      <c r="H923" s="26"/>
      <c r="I923" s="26"/>
      <c r="J923" s="26"/>
      <c r="K923" s="26"/>
      <c r="L923" s="26"/>
      <c r="M923" s="26"/>
      <c r="N923" s="26"/>
      <c r="O923" s="26"/>
      <c r="P923" s="26"/>
      <c r="Q923" s="26"/>
      <c r="R923" s="26"/>
      <c r="S923" s="26"/>
      <c r="T923" s="26"/>
      <c r="U923" s="26"/>
      <c r="V923" s="26"/>
      <c r="W923" s="26"/>
      <c r="X923" s="26"/>
      <c r="Y923" s="26"/>
    </row>
    <row r="924" spans="7:25" ht="18.5" x14ac:dyDescent="0.45">
      <c r="G924" s="26"/>
      <c r="H924" s="26"/>
      <c r="I924" s="26"/>
      <c r="J924" s="26"/>
      <c r="K924" s="26"/>
      <c r="L924" s="26"/>
      <c r="M924" s="26"/>
      <c r="N924" s="26"/>
      <c r="O924" s="26"/>
      <c r="P924" s="26"/>
      <c r="Q924" s="26"/>
      <c r="R924" s="26"/>
      <c r="S924" s="26"/>
      <c r="T924" s="26"/>
      <c r="U924" s="26"/>
      <c r="V924" s="26"/>
      <c r="W924" s="26"/>
      <c r="X924" s="26"/>
      <c r="Y924" s="26"/>
    </row>
    <row r="925" spans="7:25" ht="18.5" x14ac:dyDescent="0.45">
      <c r="G925" s="26"/>
      <c r="H925" s="26"/>
      <c r="I925" s="26"/>
      <c r="J925" s="26"/>
      <c r="K925" s="26"/>
      <c r="L925" s="26"/>
      <c r="M925" s="26"/>
      <c r="N925" s="26"/>
      <c r="O925" s="26"/>
      <c r="P925" s="26"/>
      <c r="Q925" s="26"/>
      <c r="R925" s="26"/>
      <c r="S925" s="26"/>
      <c r="T925" s="26"/>
      <c r="U925" s="26"/>
      <c r="V925" s="26"/>
      <c r="W925" s="26"/>
      <c r="X925" s="26"/>
      <c r="Y925" s="26"/>
    </row>
    <row r="926" spans="7:25" ht="18.5" x14ac:dyDescent="0.45">
      <c r="G926" s="26"/>
      <c r="H926" s="26"/>
      <c r="I926" s="26"/>
      <c r="J926" s="26"/>
      <c r="K926" s="26"/>
      <c r="L926" s="26"/>
      <c r="M926" s="26"/>
      <c r="N926" s="26"/>
      <c r="O926" s="26"/>
      <c r="P926" s="26"/>
      <c r="Q926" s="26"/>
      <c r="R926" s="26"/>
      <c r="S926" s="26"/>
      <c r="T926" s="26"/>
      <c r="U926" s="26"/>
      <c r="V926" s="26"/>
      <c r="W926" s="26"/>
      <c r="X926" s="26"/>
      <c r="Y926" s="26"/>
    </row>
    <row r="927" spans="7:25" ht="18.5" x14ac:dyDescent="0.45">
      <c r="G927" s="26"/>
      <c r="H927" s="26"/>
      <c r="I927" s="26"/>
      <c r="J927" s="26"/>
      <c r="K927" s="26"/>
      <c r="L927" s="26"/>
      <c r="M927" s="26"/>
      <c r="N927" s="26"/>
      <c r="O927" s="26"/>
      <c r="P927" s="26"/>
      <c r="Q927" s="26"/>
      <c r="R927" s="26"/>
      <c r="S927" s="26"/>
      <c r="T927" s="26"/>
      <c r="U927" s="26"/>
      <c r="V927" s="26"/>
      <c r="W927" s="26"/>
      <c r="X927" s="26"/>
      <c r="Y927" s="26"/>
    </row>
    <row r="928" spans="7:25" ht="18.5" x14ac:dyDescent="0.45">
      <c r="G928" s="26"/>
      <c r="H928" s="26"/>
      <c r="I928" s="26"/>
      <c r="J928" s="26"/>
      <c r="K928" s="26"/>
      <c r="L928" s="26"/>
      <c r="M928" s="26"/>
      <c r="N928" s="26"/>
      <c r="O928" s="26"/>
      <c r="P928" s="26"/>
      <c r="Q928" s="26"/>
      <c r="R928" s="26"/>
      <c r="S928" s="26"/>
      <c r="T928" s="26"/>
      <c r="U928" s="26"/>
      <c r="V928" s="26"/>
      <c r="W928" s="26"/>
      <c r="X928" s="26"/>
      <c r="Y928" s="26"/>
    </row>
    <row r="929" spans="7:25" ht="18.5" x14ac:dyDescent="0.45">
      <c r="G929" s="26"/>
      <c r="H929" s="26"/>
      <c r="I929" s="26"/>
      <c r="J929" s="26"/>
      <c r="K929" s="26"/>
      <c r="L929" s="26"/>
      <c r="M929" s="26"/>
      <c r="N929" s="26"/>
      <c r="O929" s="26"/>
      <c r="P929" s="26"/>
      <c r="Q929" s="26"/>
      <c r="R929" s="26"/>
      <c r="S929" s="26"/>
      <c r="T929" s="26"/>
      <c r="U929" s="26"/>
      <c r="V929" s="26"/>
      <c r="W929" s="26"/>
      <c r="X929" s="26"/>
      <c r="Y929" s="26"/>
    </row>
    <row r="930" spans="7:25" ht="18.5" x14ac:dyDescent="0.45">
      <c r="G930" s="26"/>
      <c r="H930" s="26"/>
      <c r="I930" s="26"/>
      <c r="J930" s="26"/>
      <c r="K930" s="26"/>
      <c r="L930" s="26"/>
      <c r="M930" s="26"/>
      <c r="N930" s="26"/>
      <c r="O930" s="26"/>
      <c r="P930" s="26"/>
      <c r="Q930" s="26"/>
      <c r="R930" s="26"/>
      <c r="S930" s="26"/>
      <c r="T930" s="26"/>
      <c r="U930" s="26"/>
      <c r="V930" s="26"/>
      <c r="W930" s="26"/>
      <c r="X930" s="26"/>
      <c r="Y930" s="26"/>
    </row>
    <row r="931" spans="7:25" ht="18.5" x14ac:dyDescent="0.45">
      <c r="G931" s="26"/>
      <c r="H931" s="26"/>
      <c r="I931" s="26"/>
      <c r="J931" s="26"/>
      <c r="K931" s="26"/>
      <c r="L931" s="26"/>
      <c r="M931" s="26"/>
      <c r="N931" s="26"/>
      <c r="O931" s="26"/>
      <c r="P931" s="26"/>
      <c r="Q931" s="26"/>
      <c r="R931" s="26"/>
      <c r="S931" s="26"/>
      <c r="T931" s="26"/>
      <c r="U931" s="26"/>
      <c r="V931" s="26"/>
      <c r="W931" s="26"/>
      <c r="X931" s="26"/>
      <c r="Y931" s="26"/>
    </row>
    <row r="932" spans="7:25" ht="18.5" x14ac:dyDescent="0.45">
      <c r="G932" s="26"/>
      <c r="H932" s="26"/>
      <c r="I932" s="26"/>
      <c r="J932" s="26"/>
      <c r="K932" s="26"/>
      <c r="L932" s="26"/>
      <c r="M932" s="26"/>
      <c r="N932" s="26"/>
      <c r="O932" s="26"/>
      <c r="P932" s="26"/>
      <c r="Q932" s="26"/>
      <c r="R932" s="26"/>
      <c r="S932" s="26"/>
      <c r="T932" s="26"/>
      <c r="U932" s="26"/>
      <c r="V932" s="26"/>
      <c r="W932" s="26"/>
      <c r="X932" s="26"/>
      <c r="Y932" s="26"/>
    </row>
    <row r="933" spans="7:25" ht="18.5" x14ac:dyDescent="0.45">
      <c r="G933" s="26"/>
      <c r="H933" s="26"/>
      <c r="I933" s="26"/>
      <c r="J933" s="26"/>
      <c r="K933" s="26"/>
      <c r="L933" s="26"/>
      <c r="M933" s="26"/>
      <c r="N933" s="26"/>
      <c r="O933" s="26"/>
      <c r="P933" s="26"/>
      <c r="Q933" s="26"/>
      <c r="R933" s="26"/>
      <c r="S933" s="26"/>
      <c r="T933" s="26"/>
      <c r="U933" s="26"/>
      <c r="V933" s="26"/>
      <c r="W933" s="26"/>
      <c r="X933" s="26"/>
      <c r="Y933" s="26"/>
    </row>
    <row r="934" spans="7:25" ht="18.5" x14ac:dyDescent="0.45">
      <c r="G934" s="26"/>
      <c r="H934" s="26"/>
      <c r="I934" s="26"/>
      <c r="J934" s="26"/>
      <c r="K934" s="26"/>
      <c r="L934" s="26"/>
      <c r="M934" s="26"/>
      <c r="N934" s="26"/>
      <c r="O934" s="26"/>
      <c r="P934" s="26"/>
      <c r="Q934" s="26"/>
      <c r="R934" s="26"/>
      <c r="S934" s="26"/>
      <c r="T934" s="26"/>
      <c r="U934" s="26"/>
      <c r="V934" s="26"/>
      <c r="W934" s="26"/>
      <c r="X934" s="26"/>
      <c r="Y934" s="26"/>
    </row>
    <row r="935" spans="7:25" ht="18.5" x14ac:dyDescent="0.45">
      <c r="G935" s="26"/>
      <c r="H935" s="26"/>
      <c r="I935" s="26"/>
      <c r="J935" s="26"/>
      <c r="K935" s="26"/>
      <c r="L935" s="26"/>
      <c r="M935" s="26"/>
      <c r="N935" s="26"/>
      <c r="O935" s="26"/>
      <c r="P935" s="26"/>
      <c r="Q935" s="26"/>
      <c r="R935" s="26"/>
      <c r="S935" s="26"/>
      <c r="T935" s="26"/>
      <c r="U935" s="26"/>
      <c r="V935" s="26"/>
      <c r="W935" s="26"/>
      <c r="X935" s="26"/>
      <c r="Y935" s="26"/>
    </row>
    <row r="936" spans="7:25" ht="18.5" x14ac:dyDescent="0.45">
      <c r="G936" s="26"/>
      <c r="H936" s="26"/>
      <c r="I936" s="26"/>
      <c r="J936" s="26"/>
      <c r="K936" s="26"/>
      <c r="L936" s="26"/>
      <c r="M936" s="26"/>
      <c r="N936" s="26"/>
      <c r="O936" s="26"/>
      <c r="P936" s="26"/>
      <c r="Q936" s="26"/>
      <c r="R936" s="26"/>
      <c r="S936" s="26"/>
      <c r="T936" s="26"/>
      <c r="U936" s="26"/>
      <c r="V936" s="26"/>
      <c r="W936" s="26"/>
      <c r="X936" s="26"/>
      <c r="Y936" s="26"/>
    </row>
    <row r="937" spans="7:25" ht="18.5" x14ac:dyDescent="0.45">
      <c r="G937" s="26"/>
      <c r="H937" s="26"/>
      <c r="I937" s="26"/>
      <c r="J937" s="26"/>
      <c r="K937" s="26"/>
      <c r="L937" s="26"/>
      <c r="M937" s="26"/>
      <c r="N937" s="26"/>
      <c r="O937" s="26"/>
      <c r="P937" s="26"/>
      <c r="Q937" s="26"/>
      <c r="R937" s="26"/>
      <c r="S937" s="26"/>
      <c r="T937" s="26"/>
      <c r="U937" s="26"/>
      <c r="V937" s="26"/>
      <c r="W937" s="26"/>
      <c r="X937" s="26"/>
      <c r="Y937" s="26"/>
    </row>
    <row r="938" spans="7:25" ht="18.5" x14ac:dyDescent="0.45">
      <c r="G938" s="26"/>
      <c r="H938" s="26"/>
      <c r="I938" s="26"/>
      <c r="J938" s="26"/>
      <c r="K938" s="26"/>
      <c r="L938" s="26"/>
      <c r="M938" s="26"/>
      <c r="N938" s="26"/>
      <c r="O938" s="26"/>
      <c r="P938" s="26"/>
      <c r="Q938" s="26"/>
      <c r="R938" s="26"/>
      <c r="S938" s="26"/>
      <c r="T938" s="26"/>
      <c r="U938" s="26"/>
      <c r="V938" s="26"/>
      <c r="W938" s="26"/>
      <c r="X938" s="26"/>
      <c r="Y938" s="26"/>
    </row>
    <row r="939" spans="7:25" ht="18.5" x14ac:dyDescent="0.45">
      <c r="G939" s="26"/>
      <c r="H939" s="26"/>
      <c r="I939" s="26"/>
      <c r="J939" s="26"/>
      <c r="K939" s="26"/>
      <c r="L939" s="26"/>
      <c r="M939" s="26"/>
      <c r="N939" s="26"/>
      <c r="O939" s="26"/>
      <c r="P939" s="26"/>
      <c r="Q939" s="26"/>
      <c r="R939" s="26"/>
      <c r="S939" s="26"/>
      <c r="T939" s="26"/>
      <c r="U939" s="26"/>
      <c r="V939" s="26"/>
      <c r="W939" s="26"/>
      <c r="X939" s="26"/>
      <c r="Y939" s="26"/>
    </row>
    <row r="940" spans="7:25" ht="18.5" x14ac:dyDescent="0.45">
      <c r="G940" s="26"/>
      <c r="H940" s="26"/>
      <c r="I940" s="26"/>
      <c r="J940" s="26"/>
      <c r="K940" s="26"/>
      <c r="L940" s="26"/>
      <c r="M940" s="26"/>
      <c r="N940" s="26"/>
      <c r="O940" s="26"/>
      <c r="P940" s="26"/>
      <c r="Q940" s="26"/>
      <c r="R940" s="26"/>
      <c r="S940" s="26"/>
      <c r="T940" s="26"/>
      <c r="U940" s="26"/>
      <c r="V940" s="26"/>
      <c r="W940" s="26"/>
      <c r="X940" s="26"/>
      <c r="Y940" s="26"/>
    </row>
    <row r="941" spans="7:25" ht="18.5" x14ac:dyDescent="0.45">
      <c r="G941" s="26"/>
      <c r="H941" s="26"/>
      <c r="I941" s="26"/>
      <c r="J941" s="26"/>
      <c r="K941" s="26"/>
      <c r="L941" s="26"/>
      <c r="M941" s="26"/>
      <c r="N941" s="26"/>
      <c r="O941" s="26"/>
      <c r="P941" s="26"/>
      <c r="Q941" s="26"/>
      <c r="R941" s="26"/>
      <c r="S941" s="26"/>
      <c r="T941" s="26"/>
      <c r="U941" s="26"/>
      <c r="V941" s="26"/>
      <c r="W941" s="26"/>
      <c r="X941" s="26"/>
      <c r="Y941" s="26"/>
    </row>
    <row r="942" spans="7:25" ht="18.5" x14ac:dyDescent="0.45">
      <c r="G942" s="26"/>
      <c r="H942" s="26"/>
      <c r="I942" s="26"/>
      <c r="J942" s="26"/>
      <c r="K942" s="26"/>
      <c r="L942" s="26"/>
      <c r="M942" s="26"/>
      <c r="N942" s="26"/>
      <c r="O942" s="26"/>
      <c r="P942" s="26"/>
      <c r="Q942" s="26"/>
      <c r="R942" s="26"/>
      <c r="S942" s="26"/>
      <c r="T942" s="26"/>
      <c r="U942" s="26"/>
      <c r="V942" s="26"/>
      <c r="W942" s="26"/>
      <c r="X942" s="26"/>
      <c r="Y942" s="26"/>
    </row>
    <row r="943" spans="7:25" ht="18.5" x14ac:dyDescent="0.45">
      <c r="G943" s="26"/>
      <c r="H943" s="26"/>
      <c r="I943" s="26"/>
      <c r="J943" s="26"/>
      <c r="K943" s="26"/>
      <c r="L943" s="26"/>
      <c r="M943" s="26"/>
      <c r="N943" s="26"/>
      <c r="O943" s="26"/>
      <c r="P943" s="26"/>
      <c r="Q943" s="26"/>
      <c r="R943" s="26"/>
      <c r="S943" s="26"/>
      <c r="T943" s="26"/>
      <c r="U943" s="26"/>
      <c r="V943" s="26"/>
      <c r="W943" s="26"/>
      <c r="X943" s="26"/>
      <c r="Y943" s="26"/>
    </row>
    <row r="944" spans="7:25" ht="18.5" x14ac:dyDescent="0.45">
      <c r="G944" s="26"/>
      <c r="H944" s="26"/>
      <c r="I944" s="26"/>
      <c r="J944" s="26"/>
      <c r="K944" s="26"/>
      <c r="L944" s="26"/>
      <c r="M944" s="26"/>
      <c r="N944" s="26"/>
      <c r="O944" s="26"/>
      <c r="P944" s="26"/>
      <c r="Q944" s="26"/>
      <c r="R944" s="26"/>
      <c r="S944" s="26"/>
      <c r="T944" s="26"/>
      <c r="U944" s="26"/>
      <c r="V944" s="26"/>
      <c r="W944" s="26"/>
      <c r="X944" s="26"/>
      <c r="Y944" s="26"/>
    </row>
    <row r="945" spans="7:25" ht="18.5" x14ac:dyDescent="0.45">
      <c r="G945" s="26"/>
      <c r="H945" s="26"/>
      <c r="I945" s="26"/>
      <c r="J945" s="26"/>
      <c r="K945" s="26"/>
      <c r="L945" s="26"/>
      <c r="M945" s="26"/>
      <c r="N945" s="26"/>
      <c r="O945" s="26"/>
      <c r="P945" s="26"/>
      <c r="Q945" s="26"/>
      <c r="R945" s="26"/>
      <c r="S945" s="26"/>
      <c r="T945" s="26"/>
      <c r="U945" s="26"/>
      <c r="V945" s="26"/>
      <c r="W945" s="26"/>
      <c r="X945" s="26"/>
      <c r="Y945" s="26"/>
    </row>
    <row r="946" spans="7:25" ht="18.5" x14ac:dyDescent="0.45">
      <c r="G946" s="26"/>
      <c r="H946" s="26"/>
      <c r="I946" s="26"/>
      <c r="J946" s="26"/>
      <c r="K946" s="26"/>
      <c r="L946" s="26"/>
      <c r="M946" s="26"/>
      <c r="N946" s="26"/>
      <c r="O946" s="26"/>
      <c r="P946" s="26"/>
      <c r="Q946" s="26"/>
      <c r="R946" s="26"/>
      <c r="S946" s="26"/>
      <c r="T946" s="26"/>
      <c r="U946" s="26"/>
      <c r="V946" s="26"/>
      <c r="W946" s="26"/>
      <c r="X946" s="26"/>
      <c r="Y946" s="26"/>
    </row>
    <row r="947" spans="7:25" ht="18.5" x14ac:dyDescent="0.45">
      <c r="G947" s="26"/>
      <c r="H947" s="26"/>
      <c r="I947" s="26"/>
      <c r="J947" s="26"/>
      <c r="K947" s="26"/>
      <c r="L947" s="26"/>
      <c r="M947" s="26"/>
      <c r="N947" s="26"/>
      <c r="O947" s="26"/>
      <c r="P947" s="26"/>
      <c r="Q947" s="26"/>
      <c r="R947" s="26"/>
      <c r="S947" s="26"/>
      <c r="T947" s="26"/>
      <c r="U947" s="26"/>
      <c r="V947" s="26"/>
      <c r="W947" s="26"/>
      <c r="X947" s="26"/>
      <c r="Y947" s="26"/>
    </row>
    <row r="948" spans="7:25" ht="18.5" x14ac:dyDescent="0.45">
      <c r="G948" s="26"/>
      <c r="H948" s="26"/>
      <c r="I948" s="26"/>
      <c r="J948" s="26"/>
      <c r="K948" s="26"/>
      <c r="L948" s="26"/>
      <c r="M948" s="26"/>
      <c r="N948" s="26"/>
      <c r="O948" s="26"/>
      <c r="P948" s="26"/>
      <c r="Q948" s="26"/>
      <c r="R948" s="26"/>
      <c r="S948" s="26"/>
      <c r="T948" s="26"/>
      <c r="U948" s="26"/>
      <c r="V948" s="26"/>
      <c r="W948" s="26"/>
      <c r="X948" s="26"/>
      <c r="Y948" s="26"/>
    </row>
    <row r="949" spans="7:25" ht="18.5" x14ac:dyDescent="0.45">
      <c r="G949" s="26"/>
      <c r="H949" s="26"/>
      <c r="I949" s="26"/>
      <c r="J949" s="26"/>
      <c r="K949" s="26"/>
      <c r="L949" s="26"/>
      <c r="M949" s="26"/>
      <c r="N949" s="26"/>
      <c r="O949" s="26"/>
      <c r="P949" s="26"/>
      <c r="Q949" s="26"/>
      <c r="R949" s="26"/>
      <c r="S949" s="26"/>
      <c r="T949" s="26"/>
      <c r="U949" s="26"/>
      <c r="V949" s="26"/>
      <c r="W949" s="26"/>
      <c r="X949" s="26"/>
      <c r="Y949" s="26"/>
    </row>
    <row r="950" spans="7:25" ht="18.5" x14ac:dyDescent="0.45">
      <c r="G950" s="26"/>
      <c r="H950" s="26"/>
      <c r="I950" s="26"/>
      <c r="J950" s="26"/>
      <c r="K950" s="26"/>
      <c r="L950" s="26"/>
      <c r="M950" s="26"/>
      <c r="N950" s="26"/>
      <c r="O950" s="26"/>
      <c r="P950" s="26"/>
      <c r="Q950" s="26"/>
      <c r="R950" s="26"/>
      <c r="S950" s="26"/>
      <c r="T950" s="26"/>
      <c r="U950" s="26"/>
      <c r="V950" s="26"/>
      <c r="W950" s="26"/>
      <c r="X950" s="26"/>
      <c r="Y950" s="26"/>
    </row>
    <row r="951" spans="7:25" ht="18.5" x14ac:dyDescent="0.45">
      <c r="G951" s="26"/>
      <c r="H951" s="26"/>
      <c r="I951" s="26"/>
      <c r="J951" s="26"/>
      <c r="K951" s="26"/>
      <c r="L951" s="26"/>
      <c r="M951" s="26"/>
      <c r="N951" s="26"/>
      <c r="O951" s="26"/>
      <c r="P951" s="26"/>
      <c r="Q951" s="26"/>
      <c r="R951" s="26"/>
      <c r="S951" s="26"/>
      <c r="T951" s="26"/>
      <c r="U951" s="26"/>
      <c r="V951" s="26"/>
      <c r="W951" s="26"/>
      <c r="X951" s="26"/>
      <c r="Y951" s="26"/>
    </row>
    <row r="952" spans="7:25" ht="18.5" x14ac:dyDescent="0.45">
      <c r="G952" s="26"/>
      <c r="H952" s="26"/>
      <c r="I952" s="26"/>
      <c r="J952" s="26"/>
      <c r="K952" s="26"/>
      <c r="L952" s="26"/>
      <c r="M952" s="26"/>
      <c r="N952" s="26"/>
      <c r="O952" s="26"/>
      <c r="P952" s="26"/>
      <c r="Q952" s="26"/>
      <c r="R952" s="26"/>
      <c r="S952" s="26"/>
      <c r="T952" s="26"/>
      <c r="U952" s="26"/>
      <c r="V952" s="26"/>
      <c r="W952" s="26"/>
      <c r="X952" s="26"/>
      <c r="Y952" s="26"/>
    </row>
    <row r="953" spans="7:25" ht="18.5" x14ac:dyDescent="0.45">
      <c r="G953" s="26"/>
      <c r="H953" s="26"/>
      <c r="I953" s="26"/>
      <c r="J953" s="26"/>
      <c r="K953" s="26"/>
      <c r="L953" s="26"/>
      <c r="M953" s="26"/>
      <c r="N953" s="26"/>
      <c r="O953" s="26"/>
      <c r="P953" s="26"/>
      <c r="Q953" s="26"/>
      <c r="R953" s="26"/>
      <c r="S953" s="26"/>
      <c r="T953" s="26"/>
      <c r="U953" s="26"/>
      <c r="V953" s="26"/>
      <c r="W953" s="26"/>
      <c r="X953" s="26"/>
      <c r="Y953" s="26"/>
    </row>
    <row r="954" spans="7:25" ht="18.5" x14ac:dyDescent="0.45">
      <c r="G954" s="26"/>
      <c r="H954" s="26"/>
      <c r="I954" s="26"/>
      <c r="J954" s="26"/>
      <c r="K954" s="26"/>
      <c r="L954" s="26"/>
      <c r="M954" s="26"/>
      <c r="N954" s="26"/>
      <c r="O954" s="26"/>
      <c r="P954" s="26"/>
      <c r="Q954" s="26"/>
      <c r="R954" s="26"/>
      <c r="S954" s="26"/>
      <c r="T954" s="26"/>
      <c r="U954" s="26"/>
      <c r="V954" s="26"/>
      <c r="W954" s="26"/>
      <c r="X954" s="26"/>
      <c r="Y954" s="26"/>
    </row>
    <row r="955" spans="7:25" ht="18.5" x14ac:dyDescent="0.45">
      <c r="G955" s="26"/>
      <c r="H955" s="26"/>
      <c r="I955" s="26"/>
      <c r="J955" s="26"/>
      <c r="K955" s="26"/>
      <c r="L955" s="26"/>
      <c r="M955" s="26"/>
      <c r="N955" s="26"/>
      <c r="O955" s="26"/>
      <c r="P955" s="26"/>
      <c r="Q955" s="26"/>
      <c r="R955" s="26"/>
      <c r="S955" s="26"/>
      <c r="T955" s="26"/>
      <c r="U955" s="26"/>
      <c r="V955" s="26"/>
      <c r="W955" s="26"/>
      <c r="X955" s="26"/>
      <c r="Y955" s="26"/>
    </row>
    <row r="956" spans="7:25" ht="18.5" x14ac:dyDescent="0.45">
      <c r="G956" s="26"/>
      <c r="H956" s="26"/>
      <c r="I956" s="26"/>
      <c r="J956" s="26"/>
      <c r="K956" s="26"/>
      <c r="L956" s="26"/>
      <c r="M956" s="26"/>
      <c r="N956" s="26"/>
      <c r="O956" s="26"/>
      <c r="P956" s="26"/>
      <c r="Q956" s="26"/>
      <c r="R956" s="26"/>
      <c r="S956" s="26"/>
      <c r="T956" s="26"/>
      <c r="U956" s="26"/>
      <c r="V956" s="26"/>
      <c r="W956" s="26"/>
      <c r="X956" s="26"/>
      <c r="Y956" s="26"/>
    </row>
    <row r="957" spans="7:25" ht="18.5" x14ac:dyDescent="0.45">
      <c r="G957" s="26"/>
      <c r="H957" s="26"/>
      <c r="I957" s="26"/>
      <c r="J957" s="26"/>
      <c r="K957" s="26"/>
      <c r="L957" s="26"/>
      <c r="M957" s="26"/>
      <c r="N957" s="26"/>
      <c r="O957" s="26"/>
      <c r="P957" s="26"/>
      <c r="Q957" s="26"/>
      <c r="R957" s="26"/>
      <c r="S957" s="26"/>
      <c r="T957" s="26"/>
      <c r="U957" s="26"/>
      <c r="V957" s="26"/>
      <c r="W957" s="26"/>
      <c r="X957" s="26"/>
      <c r="Y957" s="26"/>
    </row>
    <row r="958" spans="7:25" ht="18.5" x14ac:dyDescent="0.45">
      <c r="G958" s="26"/>
      <c r="H958" s="26"/>
      <c r="I958" s="26"/>
      <c r="J958" s="26"/>
      <c r="K958" s="26"/>
      <c r="L958" s="26"/>
      <c r="M958" s="26"/>
      <c r="N958" s="26"/>
      <c r="O958" s="26"/>
      <c r="P958" s="26"/>
      <c r="Q958" s="26"/>
      <c r="R958" s="26"/>
      <c r="S958" s="26"/>
      <c r="T958" s="26"/>
      <c r="U958" s="26"/>
      <c r="V958" s="26"/>
      <c r="W958" s="26"/>
      <c r="X958" s="26"/>
      <c r="Y958" s="26"/>
    </row>
    <row r="959" spans="7:25" ht="18.5" x14ac:dyDescent="0.45">
      <c r="G959" s="26"/>
      <c r="H959" s="26"/>
      <c r="I959" s="26"/>
      <c r="J959" s="26"/>
      <c r="K959" s="26"/>
      <c r="L959" s="26"/>
      <c r="M959" s="26"/>
      <c r="N959" s="26"/>
      <c r="O959" s="26"/>
      <c r="P959" s="26"/>
      <c r="Q959" s="26"/>
      <c r="R959" s="26"/>
      <c r="S959" s="26"/>
      <c r="T959" s="26"/>
      <c r="U959" s="26"/>
      <c r="V959" s="26"/>
      <c r="W959" s="26"/>
      <c r="X959" s="26"/>
      <c r="Y959" s="26"/>
    </row>
    <row r="960" spans="7:25" ht="18.5" x14ac:dyDescent="0.45">
      <c r="G960" s="26"/>
      <c r="H960" s="26"/>
      <c r="I960" s="26"/>
      <c r="J960" s="26"/>
      <c r="K960" s="26"/>
      <c r="L960" s="26"/>
      <c r="M960" s="26"/>
      <c r="N960" s="26"/>
      <c r="O960" s="26"/>
      <c r="P960" s="26"/>
      <c r="Q960" s="26"/>
      <c r="R960" s="26"/>
      <c r="S960" s="26"/>
      <c r="T960" s="26"/>
      <c r="U960" s="26"/>
      <c r="V960" s="26"/>
      <c r="W960" s="26"/>
      <c r="X960" s="26"/>
      <c r="Y960" s="26"/>
    </row>
    <row r="961" spans="7:25" ht="18.5" x14ac:dyDescent="0.45">
      <c r="G961" s="26"/>
      <c r="H961" s="26"/>
      <c r="I961" s="26"/>
      <c r="J961" s="26"/>
      <c r="K961" s="26"/>
      <c r="L961" s="26"/>
      <c r="M961" s="26"/>
      <c r="N961" s="26"/>
      <c r="O961" s="26"/>
      <c r="P961" s="26"/>
      <c r="Q961" s="26"/>
      <c r="R961" s="26"/>
      <c r="S961" s="26"/>
      <c r="T961" s="26"/>
      <c r="U961" s="26"/>
      <c r="V961" s="26"/>
      <c r="W961" s="26"/>
      <c r="X961" s="26"/>
      <c r="Y961" s="26"/>
    </row>
    <row r="962" spans="7:25" ht="18.5" x14ac:dyDescent="0.45">
      <c r="G962" s="26"/>
      <c r="H962" s="26"/>
      <c r="I962" s="26"/>
      <c r="J962" s="26"/>
      <c r="K962" s="26"/>
      <c r="L962" s="26"/>
      <c r="M962" s="26"/>
      <c r="N962" s="26"/>
      <c r="O962" s="26"/>
      <c r="P962" s="26"/>
      <c r="Q962" s="26"/>
      <c r="R962" s="26"/>
      <c r="S962" s="26"/>
      <c r="T962" s="26"/>
      <c r="U962" s="26"/>
      <c r="V962" s="26"/>
      <c r="W962" s="26"/>
      <c r="X962" s="26"/>
      <c r="Y962" s="26"/>
    </row>
    <row r="963" spans="7:25" ht="18.5" x14ac:dyDescent="0.45">
      <c r="G963" s="26"/>
      <c r="H963" s="26"/>
      <c r="I963" s="26"/>
      <c r="J963" s="26"/>
      <c r="K963" s="26"/>
      <c r="L963" s="26"/>
      <c r="M963" s="26"/>
      <c r="N963" s="26"/>
      <c r="O963" s="26"/>
      <c r="P963" s="26"/>
      <c r="Q963" s="26"/>
      <c r="R963" s="26"/>
      <c r="S963" s="26"/>
      <c r="T963" s="26"/>
      <c r="U963" s="26"/>
      <c r="V963" s="26"/>
      <c r="W963" s="26"/>
      <c r="X963" s="26"/>
      <c r="Y963" s="26"/>
    </row>
    <row r="964" spans="7:25" ht="18.5" x14ac:dyDescent="0.45">
      <c r="G964" s="26"/>
      <c r="H964" s="26"/>
      <c r="I964" s="26"/>
      <c r="J964" s="26"/>
      <c r="K964" s="26"/>
      <c r="L964" s="26"/>
      <c r="M964" s="26"/>
      <c r="N964" s="26"/>
      <c r="O964" s="26"/>
      <c r="P964" s="26"/>
      <c r="Q964" s="26"/>
      <c r="R964" s="26"/>
      <c r="S964" s="26"/>
      <c r="T964" s="26"/>
      <c r="U964" s="26"/>
      <c r="V964" s="26"/>
      <c r="W964" s="26"/>
      <c r="X964" s="26"/>
      <c r="Y964" s="26"/>
    </row>
    <row r="965" spans="7:25" ht="18.5" x14ac:dyDescent="0.45">
      <c r="G965" s="26"/>
      <c r="H965" s="26"/>
      <c r="I965" s="26"/>
      <c r="J965" s="26"/>
      <c r="K965" s="26"/>
      <c r="L965" s="26"/>
      <c r="M965" s="26"/>
      <c r="N965" s="26"/>
      <c r="O965" s="26"/>
      <c r="P965" s="26"/>
      <c r="Q965" s="26"/>
      <c r="R965" s="26"/>
      <c r="S965" s="26"/>
      <c r="T965" s="26"/>
      <c r="U965" s="26"/>
      <c r="V965" s="26"/>
      <c r="W965" s="26"/>
      <c r="X965" s="26"/>
      <c r="Y965" s="26"/>
    </row>
    <row r="966" spans="7:25" ht="18.5" x14ac:dyDescent="0.45">
      <c r="G966" s="26"/>
      <c r="H966" s="26"/>
      <c r="I966" s="26"/>
      <c r="J966" s="26"/>
      <c r="K966" s="26"/>
      <c r="L966" s="26"/>
      <c r="M966" s="26"/>
      <c r="N966" s="26"/>
      <c r="O966" s="26"/>
      <c r="P966" s="26"/>
      <c r="Q966" s="26"/>
      <c r="R966" s="26"/>
      <c r="S966" s="26"/>
      <c r="T966" s="26"/>
      <c r="U966" s="26"/>
      <c r="V966" s="26"/>
      <c r="W966" s="26"/>
      <c r="X966" s="26"/>
      <c r="Y966" s="26"/>
    </row>
    <row r="967" spans="7:25" ht="18.5" x14ac:dyDescent="0.45">
      <c r="G967" s="26"/>
      <c r="H967" s="26"/>
      <c r="I967" s="26"/>
      <c r="J967" s="26"/>
      <c r="K967" s="26"/>
      <c r="L967" s="26"/>
      <c r="M967" s="26"/>
      <c r="N967" s="26"/>
      <c r="O967" s="26"/>
      <c r="P967" s="26"/>
      <c r="Q967" s="26"/>
      <c r="R967" s="26"/>
      <c r="S967" s="26"/>
      <c r="T967" s="26"/>
      <c r="U967" s="26"/>
      <c r="V967" s="26"/>
      <c r="W967" s="26"/>
      <c r="X967" s="26"/>
      <c r="Y967" s="26"/>
    </row>
    <row r="968" spans="7:25" ht="18.5" x14ac:dyDescent="0.45">
      <c r="G968" s="26"/>
      <c r="H968" s="26"/>
      <c r="I968" s="26"/>
      <c r="J968" s="26"/>
      <c r="K968" s="26"/>
      <c r="L968" s="26"/>
      <c r="M968" s="26"/>
      <c r="N968" s="26"/>
      <c r="O968" s="26"/>
      <c r="P968" s="26"/>
      <c r="Q968" s="26"/>
      <c r="R968" s="26"/>
      <c r="S968" s="26"/>
      <c r="T968" s="26"/>
      <c r="U968" s="26"/>
      <c r="V968" s="26"/>
      <c r="W968" s="26"/>
      <c r="X968" s="26"/>
      <c r="Y968" s="26"/>
    </row>
    <row r="969" spans="7:25" ht="18.5" x14ac:dyDescent="0.45">
      <c r="G969" s="26"/>
      <c r="H969" s="26"/>
      <c r="I969" s="26"/>
      <c r="J969" s="26"/>
      <c r="K969" s="26"/>
      <c r="L969" s="26"/>
      <c r="M969" s="26"/>
      <c r="N969" s="26"/>
      <c r="O969" s="26"/>
      <c r="P969" s="26"/>
      <c r="Q969" s="26"/>
      <c r="R969" s="26"/>
      <c r="S969" s="26"/>
      <c r="T969" s="26"/>
      <c r="U969" s="26"/>
      <c r="V969" s="26"/>
      <c r="W969" s="26"/>
      <c r="X969" s="26"/>
      <c r="Y969" s="26"/>
    </row>
    <row r="970" spans="7:25" ht="18.5" x14ac:dyDescent="0.45">
      <c r="G970" s="26"/>
      <c r="H970" s="26"/>
      <c r="I970" s="26"/>
      <c r="J970" s="26"/>
      <c r="K970" s="26"/>
      <c r="L970" s="26"/>
      <c r="M970" s="26"/>
      <c r="N970" s="26"/>
      <c r="O970" s="26"/>
      <c r="P970" s="26"/>
      <c r="Q970" s="26"/>
      <c r="R970" s="26"/>
      <c r="S970" s="26"/>
      <c r="T970" s="26"/>
      <c r="U970" s="26"/>
      <c r="V970" s="26"/>
      <c r="W970" s="26"/>
      <c r="X970" s="26"/>
      <c r="Y970" s="26"/>
    </row>
    <row r="971" spans="7:25" ht="18.5" x14ac:dyDescent="0.45">
      <c r="G971" s="26"/>
      <c r="H971" s="26"/>
      <c r="I971" s="26"/>
      <c r="J971" s="26"/>
      <c r="K971" s="26"/>
      <c r="L971" s="26"/>
      <c r="M971" s="26"/>
      <c r="N971" s="26"/>
      <c r="O971" s="26"/>
      <c r="P971" s="26"/>
      <c r="Q971" s="26"/>
      <c r="R971" s="26"/>
      <c r="S971" s="26"/>
      <c r="T971" s="26"/>
      <c r="U971" s="26"/>
      <c r="V971" s="26"/>
      <c r="W971" s="26"/>
      <c r="X971" s="26"/>
      <c r="Y971" s="26"/>
    </row>
    <row r="972" spans="7:25" ht="18.5" x14ac:dyDescent="0.45">
      <c r="G972" s="26"/>
      <c r="H972" s="26"/>
      <c r="I972" s="26"/>
      <c r="J972" s="26"/>
      <c r="K972" s="26"/>
      <c r="L972" s="26"/>
      <c r="M972" s="26"/>
      <c r="N972" s="26"/>
      <c r="O972" s="26"/>
      <c r="P972" s="26"/>
      <c r="Q972" s="26"/>
      <c r="R972" s="26"/>
      <c r="S972" s="26"/>
      <c r="T972" s="26"/>
      <c r="U972" s="26"/>
      <c r="V972" s="26"/>
      <c r="W972" s="26"/>
      <c r="X972" s="26"/>
      <c r="Y972" s="26"/>
    </row>
    <row r="973" spans="7:25" ht="18.5" x14ac:dyDescent="0.45">
      <c r="G973" s="26"/>
      <c r="H973" s="26"/>
      <c r="I973" s="26"/>
      <c r="J973" s="26"/>
      <c r="K973" s="26"/>
      <c r="L973" s="26"/>
      <c r="M973" s="26"/>
      <c r="N973" s="26"/>
      <c r="O973" s="26"/>
      <c r="P973" s="26"/>
      <c r="Q973" s="26"/>
      <c r="R973" s="26"/>
      <c r="S973" s="26"/>
      <c r="T973" s="26"/>
      <c r="U973" s="26"/>
      <c r="V973" s="26"/>
      <c r="W973" s="26"/>
      <c r="X973" s="26"/>
      <c r="Y973" s="26"/>
    </row>
    <row r="974" spans="7:25" ht="18.5" x14ac:dyDescent="0.45">
      <c r="G974" s="26"/>
      <c r="H974" s="26"/>
      <c r="I974" s="26"/>
      <c r="J974" s="26"/>
      <c r="K974" s="26"/>
      <c r="L974" s="26"/>
      <c r="M974" s="26"/>
      <c r="N974" s="26"/>
      <c r="O974" s="26"/>
      <c r="P974" s="26"/>
      <c r="Q974" s="26"/>
      <c r="R974" s="26"/>
      <c r="S974" s="26"/>
      <c r="T974" s="26"/>
      <c r="U974" s="26"/>
      <c r="V974" s="26"/>
      <c r="W974" s="26"/>
      <c r="X974" s="26"/>
      <c r="Y974" s="26"/>
    </row>
    <row r="975" spans="7:25" ht="18.5" x14ac:dyDescent="0.45">
      <c r="G975" s="26"/>
      <c r="H975" s="26"/>
      <c r="I975" s="26"/>
      <c r="J975" s="26"/>
      <c r="K975" s="26"/>
      <c r="L975" s="26"/>
      <c r="M975" s="26"/>
      <c r="N975" s="26"/>
      <c r="O975" s="26"/>
      <c r="P975" s="26"/>
      <c r="Q975" s="26"/>
      <c r="R975" s="26"/>
      <c r="S975" s="26"/>
      <c r="T975" s="26"/>
      <c r="U975" s="26"/>
      <c r="V975" s="26"/>
      <c r="W975" s="26"/>
      <c r="X975" s="26"/>
      <c r="Y975" s="26"/>
    </row>
    <row r="976" spans="7:25" ht="18.5" x14ac:dyDescent="0.45">
      <c r="G976" s="26"/>
      <c r="H976" s="26"/>
      <c r="I976" s="26"/>
      <c r="J976" s="26"/>
      <c r="K976" s="26"/>
      <c r="L976" s="26"/>
      <c r="M976" s="26"/>
      <c r="N976" s="26"/>
      <c r="O976" s="26"/>
      <c r="P976" s="26"/>
      <c r="Q976" s="26"/>
      <c r="R976" s="26"/>
      <c r="S976" s="26"/>
      <c r="T976" s="26"/>
      <c r="U976" s="26"/>
      <c r="V976" s="26"/>
      <c r="W976" s="26"/>
      <c r="X976" s="26"/>
      <c r="Y976" s="26"/>
    </row>
    <row r="977" spans="7:25" ht="18.5" x14ac:dyDescent="0.45">
      <c r="G977" s="26"/>
      <c r="H977" s="26"/>
      <c r="I977" s="26"/>
      <c r="J977" s="26"/>
      <c r="K977" s="26"/>
      <c r="L977" s="26"/>
      <c r="M977" s="26"/>
      <c r="N977" s="26"/>
      <c r="O977" s="26"/>
      <c r="P977" s="26"/>
      <c r="Q977" s="26"/>
      <c r="R977" s="26"/>
      <c r="S977" s="26"/>
      <c r="T977" s="26"/>
      <c r="U977" s="26"/>
      <c r="V977" s="26"/>
      <c r="W977" s="26"/>
      <c r="X977" s="26"/>
      <c r="Y977" s="26"/>
    </row>
    <row r="978" spans="7:25" ht="18.5" x14ac:dyDescent="0.45">
      <c r="G978" s="26"/>
      <c r="H978" s="26"/>
      <c r="I978" s="26"/>
      <c r="J978" s="26"/>
      <c r="K978" s="26"/>
      <c r="L978" s="26"/>
      <c r="M978" s="26"/>
      <c r="N978" s="26"/>
      <c r="O978" s="26"/>
      <c r="P978" s="26"/>
      <c r="Q978" s="26"/>
      <c r="R978" s="26"/>
      <c r="S978" s="26"/>
      <c r="T978" s="26"/>
      <c r="U978" s="26"/>
      <c r="V978" s="26"/>
      <c r="W978" s="26"/>
      <c r="X978" s="26"/>
      <c r="Y978" s="26"/>
    </row>
    <row r="979" spans="7:25" ht="18.5" x14ac:dyDescent="0.45">
      <c r="G979" s="26"/>
      <c r="H979" s="26"/>
      <c r="I979" s="26"/>
      <c r="J979" s="26"/>
      <c r="K979" s="26"/>
      <c r="L979" s="26"/>
      <c r="M979" s="26"/>
      <c r="N979" s="26"/>
      <c r="O979" s="26"/>
      <c r="P979" s="26"/>
      <c r="Q979" s="26"/>
      <c r="R979" s="26"/>
      <c r="S979" s="26"/>
      <c r="T979" s="26"/>
      <c r="U979" s="26"/>
      <c r="V979" s="26"/>
      <c r="W979" s="26"/>
      <c r="X979" s="26"/>
      <c r="Y979" s="26"/>
    </row>
    <row r="980" spans="7:25" ht="18.5" x14ac:dyDescent="0.45">
      <c r="G980" s="26"/>
      <c r="H980" s="26"/>
      <c r="I980" s="26"/>
      <c r="J980" s="26"/>
      <c r="K980" s="26"/>
      <c r="L980" s="26"/>
      <c r="M980" s="26"/>
      <c r="N980" s="26"/>
      <c r="O980" s="26"/>
      <c r="P980" s="26"/>
      <c r="Q980" s="26"/>
      <c r="R980" s="26"/>
      <c r="S980" s="26"/>
      <c r="T980" s="26"/>
      <c r="U980" s="26"/>
      <c r="V980" s="26"/>
      <c r="W980" s="26"/>
      <c r="X980" s="26"/>
      <c r="Y980" s="26"/>
    </row>
    <row r="981" spans="7:25" ht="18.5" x14ac:dyDescent="0.45">
      <c r="G981" s="26"/>
      <c r="H981" s="26"/>
      <c r="I981" s="26"/>
      <c r="J981" s="26"/>
      <c r="K981" s="26"/>
      <c r="L981" s="26"/>
      <c r="M981" s="26"/>
      <c r="N981" s="26"/>
      <c r="O981" s="26"/>
      <c r="P981" s="26"/>
      <c r="Q981" s="26"/>
      <c r="R981" s="26"/>
      <c r="S981" s="26"/>
      <c r="T981" s="26"/>
      <c r="U981" s="26"/>
      <c r="V981" s="26"/>
      <c r="W981" s="26"/>
      <c r="X981" s="26"/>
      <c r="Y981" s="26"/>
    </row>
    <row r="982" spans="7:25" ht="18.5" x14ac:dyDescent="0.45">
      <c r="G982" s="26"/>
      <c r="H982" s="26"/>
      <c r="I982" s="26"/>
      <c r="J982" s="26"/>
      <c r="K982" s="26"/>
      <c r="L982" s="26"/>
      <c r="M982" s="26"/>
      <c r="N982" s="26"/>
      <c r="O982" s="26"/>
      <c r="P982" s="26"/>
      <c r="Q982" s="26"/>
      <c r="R982" s="26"/>
      <c r="S982" s="26"/>
      <c r="T982" s="26"/>
      <c r="U982" s="26"/>
      <c r="V982" s="26"/>
      <c r="W982" s="26"/>
      <c r="X982" s="26"/>
      <c r="Y982" s="26"/>
    </row>
    <row r="983" spans="7:25" ht="18.5" x14ac:dyDescent="0.45">
      <c r="G983" s="26"/>
      <c r="H983" s="26"/>
      <c r="I983" s="26"/>
      <c r="J983" s="26"/>
      <c r="K983" s="26"/>
      <c r="L983" s="26"/>
      <c r="M983" s="26"/>
      <c r="N983" s="26"/>
      <c r="O983" s="26"/>
      <c r="P983" s="26"/>
      <c r="Q983" s="26"/>
      <c r="R983" s="26"/>
      <c r="S983" s="26"/>
      <c r="T983" s="26"/>
      <c r="U983" s="26"/>
      <c r="V983" s="26"/>
      <c r="W983" s="26"/>
      <c r="X983" s="26"/>
      <c r="Y983" s="26"/>
    </row>
    <row r="984" spans="7:25" ht="18.5" x14ac:dyDescent="0.45">
      <c r="G984" s="26"/>
      <c r="H984" s="26"/>
      <c r="I984" s="26"/>
      <c r="J984" s="26"/>
      <c r="K984" s="26"/>
      <c r="L984" s="26"/>
      <c r="M984" s="26"/>
      <c r="N984" s="26"/>
      <c r="O984" s="26"/>
      <c r="P984" s="26"/>
      <c r="Q984" s="26"/>
      <c r="R984" s="26"/>
      <c r="S984" s="26"/>
      <c r="T984" s="26"/>
      <c r="U984" s="26"/>
      <c r="V984" s="26"/>
      <c r="W984" s="26"/>
      <c r="X984" s="26"/>
      <c r="Y984" s="26"/>
    </row>
    <row r="985" spans="7:25" ht="18.5" x14ac:dyDescent="0.45">
      <c r="G985" s="26"/>
      <c r="H985" s="26"/>
      <c r="I985" s="26"/>
      <c r="J985" s="26"/>
      <c r="K985" s="26"/>
      <c r="L985" s="26"/>
      <c r="M985" s="26"/>
      <c r="N985" s="26"/>
      <c r="O985" s="26"/>
      <c r="P985" s="26"/>
      <c r="Q985" s="26"/>
      <c r="R985" s="26"/>
      <c r="S985" s="26"/>
      <c r="T985" s="26"/>
      <c r="U985" s="26"/>
      <c r="V985" s="26"/>
      <c r="W985" s="26"/>
      <c r="X985" s="26"/>
      <c r="Y985" s="26"/>
    </row>
    <row r="986" spans="7:25" ht="18.5" x14ac:dyDescent="0.45">
      <c r="G986" s="26"/>
      <c r="H986" s="26"/>
      <c r="I986" s="26"/>
      <c r="J986" s="26"/>
      <c r="K986" s="26"/>
      <c r="L986" s="26"/>
      <c r="M986" s="26"/>
      <c r="N986" s="26"/>
      <c r="O986" s="26"/>
      <c r="P986" s="26"/>
      <c r="Q986" s="26"/>
      <c r="R986" s="26"/>
      <c r="S986" s="26"/>
      <c r="T986" s="26"/>
      <c r="U986" s="26"/>
      <c r="V986" s="26"/>
      <c r="W986" s="26"/>
      <c r="X986" s="26"/>
      <c r="Y986" s="26"/>
    </row>
    <row r="987" spans="7:25" ht="18.5" x14ac:dyDescent="0.45">
      <c r="G987" s="26"/>
      <c r="H987" s="26"/>
      <c r="I987" s="26"/>
      <c r="J987" s="26"/>
      <c r="K987" s="26"/>
      <c r="L987" s="26"/>
      <c r="M987" s="26"/>
      <c r="N987" s="26"/>
      <c r="O987" s="26"/>
      <c r="P987" s="26"/>
      <c r="Q987" s="26"/>
      <c r="R987" s="26"/>
      <c r="S987" s="26"/>
      <c r="T987" s="26"/>
      <c r="U987" s="26"/>
      <c r="V987" s="26"/>
      <c r="W987" s="26"/>
      <c r="X987" s="26"/>
      <c r="Y987" s="26"/>
    </row>
    <row r="988" spans="7:25" ht="18.5" x14ac:dyDescent="0.45">
      <c r="G988" s="26"/>
      <c r="H988" s="26"/>
      <c r="I988" s="26"/>
      <c r="J988" s="26"/>
      <c r="K988" s="26"/>
      <c r="L988" s="26"/>
      <c r="M988" s="26"/>
      <c r="N988" s="26"/>
      <c r="O988" s="26"/>
      <c r="P988" s="26"/>
      <c r="Q988" s="26"/>
      <c r="R988" s="26"/>
      <c r="S988" s="26"/>
      <c r="T988" s="26"/>
      <c r="U988" s="26"/>
      <c r="V988" s="26"/>
      <c r="W988" s="26"/>
      <c r="X988" s="26"/>
      <c r="Y988" s="26"/>
    </row>
    <row r="989" spans="7:25" ht="18.5" x14ac:dyDescent="0.45">
      <c r="G989" s="26"/>
      <c r="H989" s="26"/>
      <c r="I989" s="26"/>
      <c r="J989" s="26"/>
      <c r="K989" s="26"/>
      <c r="L989" s="26"/>
      <c r="M989" s="26"/>
      <c r="N989" s="26"/>
      <c r="O989" s="26"/>
      <c r="P989" s="26"/>
      <c r="Q989" s="26"/>
      <c r="R989" s="26"/>
      <c r="S989" s="26"/>
      <c r="T989" s="26"/>
      <c r="U989" s="26"/>
      <c r="V989" s="26"/>
      <c r="W989" s="26"/>
      <c r="X989" s="26"/>
      <c r="Y989" s="26"/>
    </row>
    <row r="990" spans="7:25" ht="18.5" x14ac:dyDescent="0.45">
      <c r="G990" s="26"/>
      <c r="H990" s="26"/>
      <c r="I990" s="26"/>
      <c r="J990" s="26"/>
      <c r="K990" s="26"/>
      <c r="L990" s="26"/>
      <c r="M990" s="26"/>
      <c r="N990" s="26"/>
      <c r="O990" s="26"/>
      <c r="P990" s="26"/>
      <c r="Q990" s="26"/>
      <c r="R990" s="26"/>
      <c r="S990" s="26"/>
      <c r="T990" s="26"/>
      <c r="U990" s="26"/>
      <c r="V990" s="26"/>
      <c r="W990" s="26"/>
      <c r="X990" s="26"/>
      <c r="Y990" s="26"/>
    </row>
    <row r="991" spans="7:25" ht="18.5" x14ac:dyDescent="0.45">
      <c r="G991" s="26"/>
      <c r="H991" s="26"/>
      <c r="I991" s="26"/>
      <c r="J991" s="26"/>
      <c r="K991" s="26"/>
      <c r="L991" s="26"/>
      <c r="M991" s="26"/>
      <c r="N991" s="26"/>
      <c r="O991" s="26"/>
      <c r="P991" s="26"/>
      <c r="Q991" s="26"/>
      <c r="R991" s="26"/>
      <c r="S991" s="26"/>
      <c r="T991" s="26"/>
      <c r="U991" s="26"/>
      <c r="V991" s="26"/>
      <c r="W991" s="26"/>
      <c r="X991" s="26"/>
      <c r="Y991" s="26"/>
    </row>
    <row r="992" spans="7:25" ht="18.5" x14ac:dyDescent="0.45">
      <c r="G992" s="26"/>
      <c r="H992" s="26"/>
      <c r="I992" s="26"/>
      <c r="J992" s="26"/>
      <c r="K992" s="26"/>
      <c r="L992" s="26"/>
      <c r="M992" s="26"/>
      <c r="N992" s="26"/>
      <c r="O992" s="26"/>
      <c r="P992" s="26"/>
      <c r="Q992" s="26"/>
      <c r="R992" s="26"/>
      <c r="S992" s="26"/>
      <c r="T992" s="26"/>
      <c r="U992" s="26"/>
      <c r="V992" s="26"/>
      <c r="W992" s="26"/>
      <c r="X992" s="26"/>
      <c r="Y992" s="26"/>
    </row>
    <row r="993" spans="7:25" ht="18.5" x14ac:dyDescent="0.45">
      <c r="G993" s="26"/>
      <c r="H993" s="26"/>
      <c r="I993" s="26"/>
      <c r="J993" s="26"/>
      <c r="K993" s="26"/>
      <c r="L993" s="26"/>
      <c r="M993" s="26"/>
      <c r="N993" s="26"/>
      <c r="O993" s="26"/>
      <c r="P993" s="26"/>
      <c r="Q993" s="26"/>
      <c r="R993" s="26"/>
      <c r="S993" s="26"/>
      <c r="T993" s="26"/>
      <c r="U993" s="26"/>
      <c r="V993" s="26"/>
      <c r="W993" s="26"/>
      <c r="X993" s="26"/>
      <c r="Y993" s="26"/>
    </row>
    <row r="994" spans="7:25" ht="18.5" x14ac:dyDescent="0.45">
      <c r="G994" s="26"/>
      <c r="H994" s="26"/>
      <c r="I994" s="26"/>
      <c r="J994" s="26"/>
      <c r="K994" s="26"/>
      <c r="L994" s="26"/>
      <c r="M994" s="26"/>
      <c r="N994" s="26"/>
      <c r="O994" s="26"/>
      <c r="P994" s="26"/>
      <c r="Q994" s="26"/>
      <c r="R994" s="26"/>
      <c r="S994" s="26"/>
      <c r="T994" s="26"/>
      <c r="U994" s="26"/>
      <c r="V994" s="26"/>
      <c r="W994" s="26"/>
      <c r="X994" s="26"/>
      <c r="Y994" s="26"/>
    </row>
    <row r="995" spans="7:25" ht="18.5" x14ac:dyDescent="0.45">
      <c r="G995" s="26"/>
      <c r="H995" s="26"/>
      <c r="I995" s="26"/>
      <c r="J995" s="26"/>
      <c r="K995" s="26"/>
      <c r="L995" s="26"/>
      <c r="M995" s="26"/>
      <c r="N995" s="26"/>
      <c r="O995" s="26"/>
      <c r="P995" s="26"/>
      <c r="Q995" s="26"/>
      <c r="R995" s="26"/>
      <c r="S995" s="26"/>
      <c r="T995" s="26"/>
      <c r="U995" s="26"/>
      <c r="V995" s="26"/>
      <c r="W995" s="26"/>
      <c r="X995" s="26"/>
      <c r="Y995" s="26"/>
    </row>
    <row r="996" spans="7:25" ht="18.5" x14ac:dyDescent="0.45">
      <c r="G996" s="26"/>
      <c r="H996" s="26"/>
      <c r="I996" s="26"/>
      <c r="J996" s="26"/>
      <c r="K996" s="26"/>
      <c r="L996" s="26"/>
      <c r="M996" s="26"/>
      <c r="N996" s="26"/>
      <c r="O996" s="26"/>
      <c r="P996" s="26"/>
      <c r="Q996" s="26"/>
      <c r="R996" s="26"/>
      <c r="S996" s="26"/>
      <c r="T996" s="26"/>
      <c r="U996" s="26"/>
      <c r="V996" s="26"/>
      <c r="W996" s="26"/>
      <c r="X996" s="26"/>
      <c r="Y996" s="26"/>
    </row>
    <row r="997" spans="7:25" ht="18.5" x14ac:dyDescent="0.45">
      <c r="G997" s="26"/>
      <c r="H997" s="26"/>
      <c r="I997" s="26"/>
      <c r="J997" s="26"/>
      <c r="K997" s="26"/>
      <c r="L997" s="26"/>
      <c r="M997" s="26"/>
      <c r="N997" s="26"/>
      <c r="O997" s="26"/>
      <c r="P997" s="26"/>
      <c r="Q997" s="26"/>
      <c r="R997" s="26"/>
      <c r="S997" s="26"/>
      <c r="T997" s="26"/>
      <c r="U997" s="26"/>
      <c r="V997" s="26"/>
      <c r="W997" s="26"/>
      <c r="X997" s="26"/>
      <c r="Y997" s="26"/>
    </row>
    <row r="998" spans="7:25" ht="18.5" x14ac:dyDescent="0.45">
      <c r="G998" s="26"/>
      <c r="H998" s="26"/>
      <c r="I998" s="26"/>
      <c r="J998" s="26"/>
      <c r="K998" s="26"/>
      <c r="L998" s="26"/>
      <c r="M998" s="26"/>
      <c r="N998" s="26"/>
      <c r="O998" s="26"/>
      <c r="P998" s="26"/>
      <c r="Q998" s="26"/>
      <c r="R998" s="26"/>
      <c r="S998" s="26"/>
      <c r="T998" s="26"/>
      <c r="U998" s="26"/>
      <c r="V998" s="26"/>
      <c r="W998" s="26"/>
      <c r="X998" s="26"/>
      <c r="Y998" s="26"/>
    </row>
    <row r="999" spans="7:25" ht="18.5" x14ac:dyDescent="0.45">
      <c r="G999" s="26"/>
      <c r="H999" s="26"/>
      <c r="I999" s="26"/>
      <c r="J999" s="26"/>
      <c r="K999" s="26"/>
      <c r="L999" s="26"/>
      <c r="M999" s="26"/>
      <c r="N999" s="26"/>
      <c r="O999" s="26"/>
      <c r="P999" s="26"/>
      <c r="Q999" s="26"/>
      <c r="R999" s="26"/>
      <c r="S999" s="26"/>
      <c r="T999" s="26"/>
      <c r="U999" s="26"/>
      <c r="V999" s="26"/>
      <c r="W999" s="26"/>
      <c r="X999" s="26"/>
      <c r="Y999" s="26"/>
    </row>
    <row r="1000" spans="7:25" ht="18.5" x14ac:dyDescent="0.45">
      <c r="G1000" s="26"/>
      <c r="H1000" s="26"/>
      <c r="I1000" s="26"/>
      <c r="J1000" s="26"/>
      <c r="K1000" s="26"/>
      <c r="L1000" s="26"/>
      <c r="M1000" s="26"/>
      <c r="N1000" s="26"/>
      <c r="O1000" s="26"/>
      <c r="P1000" s="26"/>
      <c r="Q1000" s="26"/>
      <c r="R1000" s="26"/>
      <c r="S1000" s="26"/>
      <c r="T1000" s="26"/>
      <c r="U1000" s="26"/>
      <c r="V1000" s="26"/>
      <c r="W1000" s="26"/>
      <c r="X1000" s="26"/>
      <c r="Y1000" s="26"/>
    </row>
    <row r="1001" spans="7:25" ht="18.5" x14ac:dyDescent="0.45">
      <c r="G1001" s="26"/>
      <c r="H1001" s="26"/>
      <c r="I1001" s="26"/>
      <c r="J1001" s="26"/>
      <c r="K1001" s="26"/>
      <c r="L1001" s="26"/>
      <c r="M1001" s="26"/>
      <c r="N1001" s="26"/>
      <c r="O1001" s="26"/>
      <c r="P1001" s="26"/>
      <c r="Q1001" s="26"/>
      <c r="R1001" s="26"/>
      <c r="S1001" s="26"/>
      <c r="T1001" s="26"/>
      <c r="U1001" s="26"/>
      <c r="V1001" s="26"/>
      <c r="W1001" s="26"/>
      <c r="X1001" s="26"/>
      <c r="Y1001" s="26"/>
    </row>
    <row r="1002" spans="7:25" ht="18.5" x14ac:dyDescent="0.45">
      <c r="G1002" s="26"/>
      <c r="H1002" s="26"/>
      <c r="I1002" s="26"/>
      <c r="J1002" s="26"/>
      <c r="K1002" s="26"/>
      <c r="L1002" s="26"/>
      <c r="M1002" s="26"/>
      <c r="N1002" s="26"/>
      <c r="O1002" s="26"/>
      <c r="P1002" s="26"/>
      <c r="Q1002" s="26"/>
      <c r="R1002" s="26"/>
      <c r="S1002" s="26"/>
      <c r="T1002" s="26"/>
      <c r="U1002" s="26"/>
      <c r="V1002" s="26"/>
      <c r="W1002" s="26"/>
      <c r="X1002" s="26"/>
      <c r="Y1002" s="26"/>
    </row>
    <row r="1003" spans="7:25" ht="18.5" x14ac:dyDescent="0.45">
      <c r="G1003" s="26"/>
      <c r="H1003" s="26"/>
      <c r="I1003" s="26"/>
      <c r="J1003" s="26"/>
      <c r="K1003" s="26"/>
      <c r="L1003" s="26"/>
      <c r="M1003" s="26"/>
      <c r="N1003" s="26"/>
      <c r="O1003" s="26"/>
      <c r="P1003" s="26"/>
      <c r="Q1003" s="26"/>
      <c r="R1003" s="26"/>
      <c r="S1003" s="26"/>
      <c r="T1003" s="26"/>
      <c r="U1003" s="26"/>
      <c r="V1003" s="26"/>
      <c r="W1003" s="26"/>
      <c r="X1003" s="26"/>
      <c r="Y1003" s="26"/>
    </row>
    <row r="1004" spans="7:25" ht="18.5" x14ac:dyDescent="0.45">
      <c r="G1004" s="26"/>
      <c r="H1004" s="26"/>
      <c r="I1004" s="26"/>
      <c r="J1004" s="26"/>
      <c r="K1004" s="26"/>
      <c r="L1004" s="26"/>
      <c r="M1004" s="26"/>
      <c r="N1004" s="26"/>
      <c r="O1004" s="26"/>
      <c r="P1004" s="26"/>
      <c r="Q1004" s="26"/>
      <c r="R1004" s="26"/>
      <c r="S1004" s="26"/>
      <c r="T1004" s="26"/>
      <c r="U1004" s="26"/>
      <c r="V1004" s="26"/>
      <c r="W1004" s="26"/>
      <c r="X1004" s="26"/>
      <c r="Y1004" s="26"/>
    </row>
    <row r="1005" spans="7:25" ht="18.5" x14ac:dyDescent="0.45">
      <c r="G1005" s="26"/>
      <c r="H1005" s="26"/>
      <c r="I1005" s="26"/>
      <c r="J1005" s="26"/>
      <c r="K1005" s="26"/>
      <c r="L1005" s="26"/>
      <c r="M1005" s="26"/>
      <c r="N1005" s="26"/>
      <c r="O1005" s="26"/>
      <c r="P1005" s="26"/>
      <c r="Q1005" s="26"/>
      <c r="R1005" s="26"/>
      <c r="S1005" s="26"/>
      <c r="T1005" s="26"/>
      <c r="U1005" s="26"/>
      <c r="V1005" s="26"/>
      <c r="W1005" s="26"/>
      <c r="X1005" s="26"/>
      <c r="Y1005" s="26"/>
    </row>
    <row r="1006" spans="7:25" ht="18.5" x14ac:dyDescent="0.45">
      <c r="G1006" s="26"/>
      <c r="H1006" s="26"/>
      <c r="I1006" s="26"/>
      <c r="J1006" s="26"/>
      <c r="K1006" s="26"/>
      <c r="L1006" s="26"/>
      <c r="M1006" s="26"/>
      <c r="N1006" s="26"/>
      <c r="O1006" s="26"/>
      <c r="P1006" s="26"/>
      <c r="Q1006" s="26"/>
      <c r="R1006" s="26"/>
      <c r="S1006" s="26"/>
      <c r="T1006" s="26"/>
      <c r="U1006" s="26"/>
      <c r="V1006" s="26"/>
      <c r="W1006" s="26"/>
      <c r="X1006" s="26"/>
      <c r="Y1006" s="26"/>
    </row>
    <row r="1007" spans="7:25" ht="18.5" x14ac:dyDescent="0.45">
      <c r="G1007" s="26"/>
      <c r="H1007" s="26"/>
      <c r="I1007" s="26"/>
      <c r="J1007" s="26"/>
      <c r="K1007" s="26"/>
      <c r="L1007" s="26"/>
      <c r="M1007" s="26"/>
      <c r="N1007" s="26"/>
      <c r="O1007" s="26"/>
      <c r="P1007" s="26"/>
      <c r="Q1007" s="26"/>
      <c r="R1007" s="26"/>
      <c r="S1007" s="26"/>
      <c r="T1007" s="26"/>
      <c r="U1007" s="26"/>
      <c r="V1007" s="26"/>
      <c r="W1007" s="26"/>
      <c r="X1007" s="26"/>
      <c r="Y1007" s="26"/>
    </row>
    <row r="1008" spans="7:25" ht="18.5" x14ac:dyDescent="0.45">
      <c r="G1008" s="26"/>
      <c r="H1008" s="26"/>
      <c r="I1008" s="26"/>
      <c r="J1008" s="26"/>
      <c r="K1008" s="26"/>
      <c r="L1008" s="26"/>
      <c r="M1008" s="26"/>
      <c r="N1008" s="26"/>
      <c r="O1008" s="26"/>
      <c r="P1008" s="26"/>
      <c r="Q1008" s="26"/>
      <c r="R1008" s="26"/>
      <c r="S1008" s="26"/>
      <c r="T1008" s="26"/>
      <c r="U1008" s="26"/>
      <c r="V1008" s="26"/>
      <c r="W1008" s="26"/>
      <c r="X1008" s="26"/>
      <c r="Y1008" s="26"/>
    </row>
    <row r="1009" spans="7:25" ht="18.5" x14ac:dyDescent="0.45">
      <c r="G1009" s="26"/>
      <c r="H1009" s="26"/>
      <c r="I1009" s="26"/>
      <c r="J1009" s="26"/>
      <c r="K1009" s="26"/>
      <c r="L1009" s="26"/>
      <c r="M1009" s="26"/>
      <c r="N1009" s="26"/>
      <c r="O1009" s="26"/>
      <c r="P1009" s="26"/>
      <c r="Q1009" s="26"/>
      <c r="R1009" s="26"/>
      <c r="S1009" s="26"/>
      <c r="T1009" s="26"/>
      <c r="U1009" s="26"/>
      <c r="V1009" s="26"/>
      <c r="W1009" s="26"/>
      <c r="X1009" s="26"/>
      <c r="Y1009" s="26"/>
    </row>
    <row r="1010" spans="7:25" ht="18.5" x14ac:dyDescent="0.45">
      <c r="G1010" s="26"/>
      <c r="H1010" s="26"/>
      <c r="I1010" s="26"/>
      <c r="J1010" s="26"/>
      <c r="K1010" s="26"/>
      <c r="L1010" s="26"/>
      <c r="M1010" s="26"/>
      <c r="N1010" s="26"/>
      <c r="O1010" s="26"/>
      <c r="P1010" s="26"/>
      <c r="Q1010" s="26"/>
      <c r="R1010" s="26"/>
      <c r="S1010" s="26"/>
      <c r="T1010" s="26"/>
      <c r="U1010" s="26"/>
      <c r="V1010" s="26"/>
      <c r="W1010" s="26"/>
      <c r="X1010" s="26"/>
      <c r="Y1010" s="26"/>
    </row>
    <row r="1011" spans="7:25" ht="18.5" x14ac:dyDescent="0.45">
      <c r="G1011" s="26"/>
      <c r="H1011" s="26"/>
      <c r="I1011" s="26"/>
      <c r="J1011" s="26"/>
      <c r="K1011" s="26"/>
      <c r="L1011" s="26"/>
      <c r="M1011" s="26"/>
      <c r="N1011" s="26"/>
      <c r="O1011" s="26"/>
      <c r="P1011" s="26"/>
      <c r="Q1011" s="26"/>
      <c r="R1011" s="26"/>
      <c r="S1011" s="26"/>
      <c r="T1011" s="26"/>
      <c r="U1011" s="26"/>
      <c r="V1011" s="26"/>
      <c r="W1011" s="26"/>
      <c r="X1011" s="26"/>
      <c r="Y1011" s="26"/>
    </row>
    <row r="1012" spans="7:25" ht="18.5" x14ac:dyDescent="0.45">
      <c r="G1012" s="26"/>
      <c r="H1012" s="26"/>
      <c r="I1012" s="26"/>
      <c r="J1012" s="26"/>
      <c r="K1012" s="26"/>
      <c r="L1012" s="26"/>
      <c r="M1012" s="26"/>
      <c r="N1012" s="26"/>
      <c r="O1012" s="26"/>
      <c r="P1012" s="26"/>
      <c r="Q1012" s="26"/>
      <c r="R1012" s="26"/>
      <c r="S1012" s="26"/>
      <c r="T1012" s="26"/>
      <c r="U1012" s="26"/>
      <c r="V1012" s="26"/>
      <c r="W1012" s="26"/>
      <c r="X1012" s="26"/>
      <c r="Y1012" s="26"/>
    </row>
    <row r="1013" spans="7:25" ht="18.5" x14ac:dyDescent="0.45">
      <c r="G1013" s="26"/>
      <c r="H1013" s="26"/>
      <c r="I1013" s="26"/>
      <c r="J1013" s="26"/>
      <c r="K1013" s="26"/>
      <c r="L1013" s="26"/>
      <c r="M1013" s="26"/>
      <c r="N1013" s="26"/>
      <c r="O1013" s="26"/>
      <c r="P1013" s="26"/>
      <c r="Q1013" s="26"/>
      <c r="R1013" s="26"/>
      <c r="S1013" s="26"/>
      <c r="T1013" s="26"/>
      <c r="U1013" s="26"/>
      <c r="V1013" s="26"/>
      <c r="W1013" s="26"/>
      <c r="X1013" s="26"/>
      <c r="Y1013" s="26"/>
    </row>
    <row r="1014" spans="7:25" ht="18.5" x14ac:dyDescent="0.45">
      <c r="G1014" s="26"/>
      <c r="H1014" s="26"/>
      <c r="I1014" s="26"/>
      <c r="J1014" s="26"/>
      <c r="K1014" s="26"/>
      <c r="L1014" s="26"/>
      <c r="M1014" s="26"/>
      <c r="N1014" s="26"/>
      <c r="O1014" s="26"/>
      <c r="P1014" s="26"/>
      <c r="Q1014" s="26"/>
      <c r="R1014" s="26"/>
      <c r="S1014" s="26"/>
      <c r="T1014" s="26"/>
      <c r="U1014" s="26"/>
      <c r="V1014" s="26"/>
      <c r="W1014" s="26"/>
      <c r="X1014" s="26"/>
      <c r="Y1014" s="26"/>
    </row>
    <row r="1015" spans="7:25" ht="18.5" x14ac:dyDescent="0.45">
      <c r="G1015" s="26"/>
      <c r="H1015" s="26"/>
      <c r="I1015" s="26"/>
      <c r="J1015" s="26"/>
      <c r="K1015" s="26"/>
      <c r="L1015" s="26"/>
      <c r="M1015" s="26"/>
      <c r="N1015" s="26"/>
      <c r="O1015" s="26"/>
      <c r="P1015" s="26"/>
      <c r="Q1015" s="26"/>
      <c r="R1015" s="26"/>
      <c r="S1015" s="26"/>
      <c r="T1015" s="26"/>
      <c r="U1015" s="26"/>
      <c r="V1015" s="26"/>
      <c r="W1015" s="26"/>
      <c r="X1015" s="26"/>
      <c r="Y1015" s="26"/>
    </row>
    <row r="1016" spans="7:25" ht="18.5" x14ac:dyDescent="0.45">
      <c r="G1016" s="26"/>
      <c r="H1016" s="26"/>
      <c r="I1016" s="26"/>
      <c r="J1016" s="26"/>
      <c r="K1016" s="26"/>
      <c r="L1016" s="26"/>
      <c r="M1016" s="26"/>
      <c r="N1016" s="26"/>
      <c r="O1016" s="26"/>
      <c r="P1016" s="26"/>
      <c r="Q1016" s="26"/>
      <c r="R1016" s="26"/>
      <c r="S1016" s="26"/>
      <c r="T1016" s="26"/>
      <c r="U1016" s="26"/>
      <c r="V1016" s="26"/>
      <c r="W1016" s="26"/>
      <c r="X1016" s="26"/>
      <c r="Y1016" s="26"/>
    </row>
    <row r="1017" spans="7:25" ht="18.5" x14ac:dyDescent="0.45">
      <c r="G1017" s="26"/>
      <c r="H1017" s="26"/>
      <c r="I1017" s="26"/>
      <c r="J1017" s="26"/>
      <c r="K1017" s="26"/>
      <c r="L1017" s="26"/>
      <c r="M1017" s="26"/>
      <c r="N1017" s="26"/>
      <c r="O1017" s="26"/>
      <c r="P1017" s="26"/>
      <c r="Q1017" s="26"/>
      <c r="R1017" s="26"/>
      <c r="S1017" s="26"/>
      <c r="T1017" s="26"/>
      <c r="U1017" s="26"/>
      <c r="V1017" s="26"/>
      <c r="W1017" s="26"/>
      <c r="X1017" s="26"/>
      <c r="Y1017" s="26"/>
    </row>
    <row r="1018" spans="7:25" ht="18.5" x14ac:dyDescent="0.45">
      <c r="G1018" s="26"/>
      <c r="H1018" s="26"/>
      <c r="I1018" s="26"/>
      <c r="J1018" s="26"/>
      <c r="K1018" s="26"/>
      <c r="L1018" s="26"/>
      <c r="M1018" s="26"/>
      <c r="N1018" s="26"/>
      <c r="O1018" s="26"/>
      <c r="P1018" s="26"/>
      <c r="Q1018" s="26"/>
      <c r="R1018" s="26"/>
      <c r="S1018" s="26"/>
      <c r="T1018" s="26"/>
      <c r="U1018" s="26"/>
      <c r="V1018" s="26"/>
      <c r="W1018" s="26"/>
      <c r="X1018" s="26"/>
      <c r="Y1018" s="26"/>
    </row>
    <row r="1019" spans="7:25" ht="18.5" x14ac:dyDescent="0.45">
      <c r="G1019" s="26"/>
      <c r="H1019" s="26"/>
      <c r="I1019" s="26"/>
      <c r="J1019" s="26"/>
      <c r="K1019" s="26"/>
      <c r="L1019" s="26"/>
      <c r="M1019" s="26"/>
      <c r="N1019" s="26"/>
      <c r="O1019" s="26"/>
      <c r="P1019" s="26"/>
      <c r="Q1019" s="26"/>
      <c r="R1019" s="26"/>
      <c r="S1019" s="26"/>
      <c r="T1019" s="26"/>
      <c r="U1019" s="26"/>
      <c r="V1019" s="26"/>
      <c r="W1019" s="26"/>
      <c r="X1019" s="26"/>
      <c r="Y1019" s="26"/>
    </row>
    <row r="1020" spans="7:25" ht="18.5" x14ac:dyDescent="0.45">
      <c r="G1020" s="26"/>
      <c r="H1020" s="26"/>
      <c r="I1020" s="26"/>
      <c r="J1020" s="26"/>
      <c r="K1020" s="26"/>
      <c r="L1020" s="26"/>
      <c r="M1020" s="26"/>
      <c r="N1020" s="26"/>
      <c r="O1020" s="26"/>
      <c r="P1020" s="26"/>
      <c r="Q1020" s="26"/>
      <c r="R1020" s="26"/>
      <c r="S1020" s="26"/>
      <c r="T1020" s="26"/>
      <c r="U1020" s="26"/>
      <c r="V1020" s="26"/>
      <c r="W1020" s="26"/>
      <c r="X1020" s="26"/>
      <c r="Y1020" s="26"/>
    </row>
    <row r="1021" spans="7:25" ht="18.5" x14ac:dyDescent="0.45">
      <c r="G1021" s="26"/>
      <c r="H1021" s="26"/>
      <c r="I1021" s="26"/>
      <c r="J1021" s="26"/>
      <c r="K1021" s="26"/>
      <c r="L1021" s="26"/>
      <c r="M1021" s="26"/>
      <c r="N1021" s="26"/>
      <c r="O1021" s="26"/>
      <c r="P1021" s="26"/>
      <c r="Q1021" s="26"/>
      <c r="R1021" s="26"/>
      <c r="S1021" s="26"/>
      <c r="T1021" s="26"/>
      <c r="U1021" s="26"/>
      <c r="V1021" s="26"/>
      <c r="W1021" s="26"/>
      <c r="X1021" s="26"/>
      <c r="Y1021" s="26"/>
    </row>
    <row r="1022" spans="7:25" ht="18.5" x14ac:dyDescent="0.45">
      <c r="G1022" s="26"/>
      <c r="H1022" s="26"/>
      <c r="I1022" s="26"/>
      <c r="J1022" s="26"/>
      <c r="K1022" s="26"/>
      <c r="L1022" s="26"/>
      <c r="M1022" s="26"/>
      <c r="N1022" s="26"/>
      <c r="O1022" s="26"/>
      <c r="P1022" s="26"/>
      <c r="Q1022" s="26"/>
      <c r="R1022" s="26"/>
      <c r="S1022" s="26"/>
      <c r="T1022" s="26"/>
      <c r="U1022" s="26"/>
      <c r="V1022" s="26"/>
      <c r="W1022" s="26"/>
      <c r="X1022" s="26"/>
      <c r="Y1022" s="26"/>
    </row>
    <row r="1023" spans="7:25" ht="18.5" x14ac:dyDescent="0.45">
      <c r="G1023" s="26"/>
      <c r="H1023" s="26"/>
      <c r="I1023" s="26"/>
      <c r="J1023" s="26"/>
      <c r="K1023" s="26"/>
      <c r="L1023" s="26"/>
      <c r="M1023" s="26"/>
      <c r="N1023" s="26"/>
      <c r="O1023" s="26"/>
      <c r="P1023" s="26"/>
      <c r="Q1023" s="26"/>
      <c r="R1023" s="26"/>
      <c r="S1023" s="26"/>
      <c r="T1023" s="26"/>
      <c r="U1023" s="26"/>
      <c r="V1023" s="26"/>
      <c r="W1023" s="26"/>
      <c r="X1023" s="26"/>
      <c r="Y1023" s="26"/>
    </row>
    <row r="1024" spans="7:25" ht="18.5" x14ac:dyDescent="0.45">
      <c r="G1024" s="26"/>
      <c r="H1024" s="26"/>
      <c r="I1024" s="26"/>
      <c r="J1024" s="26"/>
      <c r="K1024" s="26"/>
      <c r="L1024" s="26"/>
      <c r="M1024" s="26"/>
      <c r="N1024" s="26"/>
      <c r="O1024" s="26"/>
      <c r="P1024" s="26"/>
      <c r="Q1024" s="26"/>
      <c r="R1024" s="26"/>
      <c r="S1024" s="26"/>
      <c r="T1024" s="26"/>
      <c r="U1024" s="26"/>
      <c r="V1024" s="26"/>
      <c r="W1024" s="26"/>
      <c r="X1024" s="26"/>
      <c r="Y1024" s="26"/>
    </row>
    <row r="1025" spans="7:25" ht="18.5" x14ac:dyDescent="0.45">
      <c r="G1025" s="26"/>
      <c r="H1025" s="26"/>
      <c r="I1025" s="26"/>
      <c r="J1025" s="26"/>
      <c r="K1025" s="26"/>
      <c r="L1025" s="26"/>
      <c r="M1025" s="26"/>
      <c r="N1025" s="26"/>
      <c r="O1025" s="26"/>
      <c r="P1025" s="26"/>
      <c r="Q1025" s="26"/>
      <c r="R1025" s="26"/>
      <c r="S1025" s="26"/>
      <c r="T1025" s="26"/>
      <c r="U1025" s="26"/>
      <c r="V1025" s="26"/>
      <c r="W1025" s="26"/>
      <c r="X1025" s="26"/>
      <c r="Y1025" s="26"/>
    </row>
    <row r="1026" spans="7:25" ht="18.5" x14ac:dyDescent="0.45">
      <c r="G1026" s="26"/>
      <c r="H1026" s="26"/>
      <c r="I1026" s="26"/>
      <c r="J1026" s="26"/>
      <c r="K1026" s="26"/>
      <c r="L1026" s="26"/>
      <c r="M1026" s="26"/>
      <c r="N1026" s="26"/>
      <c r="O1026" s="26"/>
      <c r="P1026" s="26"/>
      <c r="Q1026" s="26"/>
      <c r="R1026" s="26"/>
      <c r="S1026" s="26"/>
      <c r="T1026" s="26"/>
      <c r="U1026" s="26"/>
      <c r="V1026" s="26"/>
      <c r="W1026" s="26"/>
      <c r="X1026" s="26"/>
      <c r="Y1026" s="26"/>
    </row>
    <row r="1027" spans="7:25" ht="18.5" x14ac:dyDescent="0.45">
      <c r="G1027" s="26"/>
      <c r="H1027" s="26"/>
      <c r="I1027" s="26"/>
      <c r="J1027" s="26"/>
      <c r="K1027" s="26"/>
      <c r="L1027" s="26"/>
      <c r="M1027" s="26"/>
      <c r="N1027" s="26"/>
      <c r="O1027" s="26"/>
      <c r="P1027" s="26"/>
      <c r="Q1027" s="26"/>
      <c r="R1027" s="26"/>
      <c r="S1027" s="26"/>
      <c r="T1027" s="26"/>
      <c r="U1027" s="26"/>
      <c r="V1027" s="26"/>
      <c r="W1027" s="26"/>
      <c r="X1027" s="26"/>
      <c r="Y1027" s="26"/>
    </row>
    <row r="1028" spans="7:25" ht="18.5" x14ac:dyDescent="0.45">
      <c r="G1028" s="26"/>
      <c r="H1028" s="26"/>
      <c r="I1028" s="26"/>
      <c r="J1028" s="26"/>
      <c r="K1028" s="26"/>
      <c r="L1028" s="26"/>
      <c r="M1028" s="26"/>
      <c r="N1028" s="26"/>
      <c r="O1028" s="26"/>
      <c r="P1028" s="26"/>
      <c r="Q1028" s="26"/>
      <c r="R1028" s="26"/>
      <c r="S1028" s="26"/>
      <c r="T1028" s="26"/>
      <c r="U1028" s="26"/>
      <c r="V1028" s="26"/>
      <c r="W1028" s="26"/>
      <c r="X1028" s="26"/>
      <c r="Y1028" s="26"/>
    </row>
    <row r="1029" spans="7:25" ht="18.5" x14ac:dyDescent="0.45">
      <c r="G1029" s="26"/>
      <c r="H1029" s="26"/>
      <c r="I1029" s="26"/>
      <c r="J1029" s="26"/>
      <c r="K1029" s="26"/>
      <c r="L1029" s="26"/>
      <c r="M1029" s="26"/>
      <c r="N1029" s="26"/>
      <c r="O1029" s="26"/>
      <c r="P1029" s="26"/>
      <c r="Q1029" s="26"/>
      <c r="R1029" s="26"/>
      <c r="S1029" s="26"/>
      <c r="T1029" s="26"/>
      <c r="U1029" s="26"/>
      <c r="V1029" s="26"/>
      <c r="W1029" s="26"/>
      <c r="X1029" s="26"/>
      <c r="Y1029" s="26"/>
    </row>
    <row r="1030" spans="7:25" ht="18.5" x14ac:dyDescent="0.45">
      <c r="G1030" s="26"/>
      <c r="H1030" s="26"/>
      <c r="I1030" s="26"/>
      <c r="J1030" s="26"/>
      <c r="K1030" s="26"/>
      <c r="L1030" s="26"/>
      <c r="M1030" s="26"/>
      <c r="N1030" s="26"/>
      <c r="O1030" s="26"/>
      <c r="P1030" s="26"/>
      <c r="Q1030" s="26"/>
      <c r="R1030" s="26"/>
      <c r="S1030" s="26"/>
      <c r="T1030" s="26"/>
      <c r="U1030" s="26"/>
      <c r="V1030" s="26"/>
      <c r="W1030" s="26"/>
      <c r="X1030" s="26"/>
      <c r="Y1030" s="26"/>
    </row>
    <row r="1031" spans="7:25" ht="18.5" x14ac:dyDescent="0.45">
      <c r="G1031" s="26"/>
      <c r="H1031" s="26"/>
      <c r="I1031" s="26"/>
      <c r="J1031" s="26"/>
      <c r="K1031" s="26"/>
      <c r="L1031" s="26"/>
      <c r="M1031" s="26"/>
      <c r="N1031" s="26"/>
      <c r="O1031" s="26"/>
      <c r="P1031" s="26"/>
      <c r="Q1031" s="26"/>
      <c r="R1031" s="26"/>
      <c r="S1031" s="26"/>
      <c r="T1031" s="26"/>
      <c r="U1031" s="26"/>
      <c r="V1031" s="26"/>
      <c r="W1031" s="26"/>
      <c r="X1031" s="26"/>
      <c r="Y1031" s="26"/>
    </row>
    <row r="1032" spans="7:25" ht="18.5" x14ac:dyDescent="0.45">
      <c r="G1032" s="26"/>
      <c r="H1032" s="26"/>
      <c r="I1032" s="26"/>
      <c r="J1032" s="26"/>
      <c r="K1032" s="26"/>
      <c r="L1032" s="26"/>
      <c r="M1032" s="26"/>
      <c r="N1032" s="26"/>
      <c r="O1032" s="26"/>
      <c r="P1032" s="26"/>
      <c r="Q1032" s="26"/>
      <c r="R1032" s="26"/>
      <c r="S1032" s="26"/>
      <c r="T1032" s="26"/>
      <c r="U1032" s="26"/>
      <c r="V1032" s="26"/>
      <c r="W1032" s="26"/>
      <c r="X1032" s="26"/>
      <c r="Y1032" s="26"/>
    </row>
    <row r="1033" spans="7:25" ht="18.5" x14ac:dyDescent="0.45">
      <c r="G1033" s="26"/>
      <c r="H1033" s="26"/>
      <c r="I1033" s="26"/>
      <c r="J1033" s="26"/>
      <c r="K1033" s="26"/>
      <c r="L1033" s="26"/>
      <c r="M1033" s="26"/>
      <c r="N1033" s="26"/>
      <c r="O1033" s="26"/>
      <c r="P1033" s="26"/>
      <c r="Q1033" s="26"/>
      <c r="R1033" s="26"/>
      <c r="S1033" s="26"/>
      <c r="T1033" s="26"/>
      <c r="U1033" s="26"/>
      <c r="V1033" s="26"/>
      <c r="W1033" s="26"/>
      <c r="X1033" s="26"/>
      <c r="Y1033" s="26"/>
    </row>
    <row r="1034" spans="7:25" ht="18.5" x14ac:dyDescent="0.45">
      <c r="G1034" s="26"/>
      <c r="H1034" s="26"/>
      <c r="I1034" s="26"/>
      <c r="J1034" s="26"/>
      <c r="K1034" s="26"/>
      <c r="L1034" s="26"/>
      <c r="M1034" s="26"/>
      <c r="N1034" s="26"/>
      <c r="O1034" s="26"/>
      <c r="P1034" s="26"/>
      <c r="Q1034" s="26"/>
      <c r="R1034" s="26"/>
      <c r="S1034" s="26"/>
      <c r="T1034" s="26"/>
      <c r="U1034" s="26"/>
      <c r="V1034" s="26"/>
      <c r="W1034" s="26"/>
      <c r="X1034" s="26"/>
      <c r="Y1034" s="26"/>
    </row>
    <row r="1035" spans="7:25" ht="18.5" x14ac:dyDescent="0.45">
      <c r="G1035" s="26"/>
      <c r="H1035" s="26"/>
      <c r="I1035" s="26"/>
      <c r="J1035" s="26"/>
      <c r="K1035" s="26"/>
      <c r="L1035" s="26"/>
      <c r="M1035" s="26"/>
      <c r="N1035" s="26"/>
      <c r="O1035" s="26"/>
      <c r="P1035" s="26"/>
      <c r="Q1035" s="26"/>
      <c r="R1035" s="26"/>
      <c r="S1035" s="26"/>
      <c r="T1035" s="26"/>
      <c r="U1035" s="26"/>
      <c r="V1035" s="26"/>
      <c r="W1035" s="26"/>
      <c r="X1035" s="26"/>
      <c r="Y1035" s="26"/>
    </row>
    <row r="1036" spans="7:25" ht="18.5" x14ac:dyDescent="0.45">
      <c r="G1036" s="26"/>
      <c r="H1036" s="26"/>
      <c r="I1036" s="26"/>
      <c r="J1036" s="26"/>
      <c r="K1036" s="26"/>
      <c r="L1036" s="26"/>
      <c r="M1036" s="26"/>
      <c r="N1036" s="26"/>
      <c r="O1036" s="26"/>
      <c r="P1036" s="26"/>
      <c r="Q1036" s="26"/>
      <c r="R1036" s="26"/>
      <c r="S1036" s="26"/>
      <c r="T1036" s="26"/>
      <c r="U1036" s="26"/>
      <c r="V1036" s="26"/>
      <c r="W1036" s="26"/>
      <c r="X1036" s="26"/>
      <c r="Y1036" s="26"/>
    </row>
    <row r="1037" spans="7:25" ht="18.5" x14ac:dyDescent="0.45">
      <c r="G1037" s="26"/>
      <c r="H1037" s="26"/>
      <c r="I1037" s="26"/>
      <c r="J1037" s="26"/>
      <c r="K1037" s="26"/>
      <c r="L1037" s="26"/>
      <c r="M1037" s="26"/>
      <c r="N1037" s="26"/>
      <c r="O1037" s="26"/>
      <c r="P1037" s="26"/>
      <c r="Q1037" s="26"/>
      <c r="R1037" s="26"/>
      <c r="S1037" s="26"/>
      <c r="T1037" s="26"/>
      <c r="U1037" s="26"/>
      <c r="V1037" s="26"/>
      <c r="W1037" s="26"/>
      <c r="X1037" s="26"/>
      <c r="Y1037" s="26"/>
    </row>
    <row r="1038" spans="7:25" ht="18.5" x14ac:dyDescent="0.45">
      <c r="G1038" s="26"/>
      <c r="H1038" s="26"/>
      <c r="I1038" s="26"/>
      <c r="J1038" s="26"/>
      <c r="K1038" s="26"/>
      <c r="L1038" s="26"/>
      <c r="M1038" s="26"/>
      <c r="N1038" s="26"/>
      <c r="O1038" s="26"/>
      <c r="P1038" s="26"/>
      <c r="Q1038" s="26"/>
      <c r="R1038" s="26"/>
      <c r="S1038" s="26"/>
      <c r="T1038" s="26"/>
      <c r="U1038" s="26"/>
      <c r="V1038" s="26"/>
      <c r="W1038" s="26"/>
      <c r="X1038" s="26"/>
      <c r="Y1038" s="26"/>
    </row>
    <row r="1039" spans="7:25" ht="18.5" x14ac:dyDescent="0.45">
      <c r="G1039" s="26"/>
      <c r="H1039" s="26"/>
      <c r="I1039" s="26"/>
      <c r="J1039" s="26"/>
      <c r="K1039" s="26"/>
      <c r="L1039" s="26"/>
      <c r="M1039" s="26"/>
      <c r="N1039" s="26"/>
      <c r="O1039" s="26"/>
      <c r="P1039" s="26"/>
      <c r="Q1039" s="26"/>
      <c r="R1039" s="26"/>
      <c r="S1039" s="26"/>
      <c r="T1039" s="26"/>
      <c r="U1039" s="26"/>
      <c r="V1039" s="26"/>
      <c r="W1039" s="26"/>
      <c r="X1039" s="26"/>
      <c r="Y1039" s="26"/>
    </row>
    <row r="1040" spans="7:25" ht="18.5" x14ac:dyDescent="0.45">
      <c r="G1040" s="26"/>
      <c r="H1040" s="26"/>
      <c r="I1040" s="26"/>
      <c r="J1040" s="26"/>
      <c r="K1040" s="26"/>
      <c r="L1040" s="26"/>
      <c r="M1040" s="26"/>
      <c r="N1040" s="26"/>
      <c r="O1040" s="26"/>
      <c r="P1040" s="26"/>
      <c r="Q1040" s="26"/>
      <c r="R1040" s="26"/>
      <c r="S1040" s="26"/>
      <c r="T1040" s="26"/>
      <c r="U1040" s="26"/>
      <c r="V1040" s="26"/>
      <c r="W1040" s="26"/>
      <c r="X1040" s="26"/>
      <c r="Y1040" s="26"/>
    </row>
    <row r="1041" spans="7:25" ht="18.5" x14ac:dyDescent="0.45">
      <c r="G1041" s="26"/>
      <c r="H1041" s="26"/>
      <c r="I1041" s="26"/>
      <c r="J1041" s="26"/>
      <c r="K1041" s="26"/>
      <c r="L1041" s="26"/>
      <c r="M1041" s="26"/>
      <c r="N1041" s="26"/>
      <c r="O1041" s="26"/>
      <c r="P1041" s="26"/>
      <c r="Q1041" s="26"/>
      <c r="R1041" s="26"/>
      <c r="S1041" s="26"/>
      <c r="T1041" s="26"/>
      <c r="U1041" s="26"/>
      <c r="V1041" s="26"/>
      <c r="W1041" s="26"/>
      <c r="X1041" s="26"/>
      <c r="Y1041" s="26"/>
    </row>
    <row r="1042" spans="7:25" ht="18.5" x14ac:dyDescent="0.45">
      <c r="G1042" s="26"/>
      <c r="H1042" s="26"/>
      <c r="I1042" s="26"/>
      <c r="J1042" s="26"/>
      <c r="K1042" s="26"/>
      <c r="L1042" s="26"/>
      <c r="M1042" s="26"/>
      <c r="N1042" s="26"/>
      <c r="O1042" s="26"/>
      <c r="P1042" s="26"/>
      <c r="Q1042" s="26"/>
      <c r="R1042" s="26"/>
      <c r="S1042" s="26"/>
      <c r="T1042" s="26"/>
      <c r="U1042" s="26"/>
      <c r="V1042" s="26"/>
      <c r="W1042" s="26"/>
      <c r="X1042" s="26"/>
      <c r="Y1042" s="26"/>
    </row>
    <row r="1043" spans="7:25" ht="18.5" x14ac:dyDescent="0.45">
      <c r="G1043" s="26"/>
      <c r="H1043" s="26"/>
      <c r="I1043" s="26"/>
      <c r="J1043" s="26"/>
      <c r="K1043" s="26"/>
      <c r="L1043" s="26"/>
      <c r="M1043" s="26"/>
      <c r="N1043" s="26"/>
      <c r="O1043" s="26"/>
      <c r="P1043" s="26"/>
      <c r="Q1043" s="26"/>
      <c r="R1043" s="26"/>
      <c r="S1043" s="26"/>
      <c r="T1043" s="26"/>
      <c r="U1043" s="26"/>
      <c r="V1043" s="26"/>
      <c r="W1043" s="26"/>
      <c r="X1043" s="26"/>
      <c r="Y1043" s="26"/>
    </row>
    <row r="1044" spans="7:25" ht="18.5" x14ac:dyDescent="0.45">
      <c r="G1044" s="26"/>
      <c r="H1044" s="26"/>
      <c r="I1044" s="26"/>
      <c r="J1044" s="26"/>
      <c r="K1044" s="26"/>
      <c r="L1044" s="26"/>
      <c r="M1044" s="26"/>
      <c r="N1044" s="26"/>
      <c r="O1044" s="26"/>
      <c r="P1044" s="26"/>
      <c r="Q1044" s="26"/>
      <c r="R1044" s="26"/>
      <c r="S1044" s="26"/>
      <c r="T1044" s="26"/>
      <c r="U1044" s="26"/>
      <c r="V1044" s="26"/>
      <c r="W1044" s="26"/>
      <c r="X1044" s="26"/>
      <c r="Y1044" s="26"/>
    </row>
    <row r="1045" spans="7:25" ht="18.5" x14ac:dyDescent="0.45">
      <c r="G1045" s="26"/>
      <c r="H1045" s="26"/>
      <c r="I1045" s="26"/>
      <c r="J1045" s="26"/>
      <c r="K1045" s="26"/>
      <c r="L1045" s="26"/>
      <c r="M1045" s="26"/>
      <c r="N1045" s="26"/>
      <c r="O1045" s="26"/>
      <c r="P1045" s="26"/>
      <c r="Q1045" s="26"/>
      <c r="R1045" s="26"/>
      <c r="S1045" s="26"/>
      <c r="T1045" s="26"/>
      <c r="U1045" s="26"/>
      <c r="V1045" s="26"/>
      <c r="W1045" s="26"/>
      <c r="X1045" s="26"/>
      <c r="Y1045" s="26"/>
    </row>
    <row r="1046" spans="7:25" ht="18.5" x14ac:dyDescent="0.45">
      <c r="G1046" s="26"/>
      <c r="H1046" s="26"/>
      <c r="I1046" s="26"/>
      <c r="J1046" s="26"/>
      <c r="K1046" s="26"/>
      <c r="L1046" s="26"/>
      <c r="M1046" s="26"/>
      <c r="N1046" s="26"/>
      <c r="O1046" s="26"/>
      <c r="P1046" s="26"/>
      <c r="Q1046" s="26"/>
      <c r="R1046" s="26"/>
      <c r="S1046" s="26"/>
      <c r="T1046" s="26"/>
      <c r="U1046" s="26"/>
      <c r="V1046" s="26"/>
      <c r="W1046" s="26"/>
      <c r="X1046" s="26"/>
      <c r="Y1046" s="26"/>
    </row>
    <row r="1047" spans="7:25" ht="18.5" x14ac:dyDescent="0.45">
      <c r="G1047" s="26"/>
      <c r="H1047" s="26"/>
      <c r="I1047" s="26"/>
      <c r="J1047" s="26"/>
      <c r="K1047" s="26"/>
      <c r="L1047" s="26"/>
      <c r="M1047" s="26"/>
      <c r="N1047" s="26"/>
      <c r="O1047" s="26"/>
      <c r="P1047" s="26"/>
      <c r="Q1047" s="26"/>
      <c r="R1047" s="26"/>
      <c r="S1047" s="26"/>
      <c r="T1047" s="26"/>
      <c r="U1047" s="26"/>
      <c r="V1047" s="26"/>
      <c r="W1047" s="26"/>
      <c r="X1047" s="26"/>
      <c r="Y1047" s="26"/>
    </row>
    <row r="1048" spans="7:25" ht="18.5" x14ac:dyDescent="0.45">
      <c r="G1048" s="26"/>
      <c r="H1048" s="26"/>
      <c r="I1048" s="26"/>
      <c r="J1048" s="26"/>
      <c r="K1048" s="26"/>
      <c r="L1048" s="26"/>
      <c r="M1048" s="26"/>
      <c r="N1048" s="26"/>
      <c r="O1048" s="26"/>
      <c r="P1048" s="26"/>
      <c r="Q1048" s="26"/>
      <c r="R1048" s="26"/>
      <c r="S1048" s="26"/>
      <c r="T1048" s="26"/>
      <c r="U1048" s="26"/>
      <c r="V1048" s="26"/>
      <c r="W1048" s="26"/>
      <c r="X1048" s="26"/>
      <c r="Y1048" s="26"/>
    </row>
    <row r="1049" spans="7:25" ht="18.5" x14ac:dyDescent="0.45">
      <c r="G1049" s="26"/>
      <c r="H1049" s="26"/>
      <c r="I1049" s="26"/>
      <c r="J1049" s="26"/>
      <c r="K1049" s="26"/>
      <c r="L1049" s="26"/>
      <c r="M1049" s="26"/>
      <c r="N1049" s="26"/>
      <c r="O1049" s="26"/>
      <c r="P1049" s="26"/>
      <c r="Q1049" s="26"/>
      <c r="R1049" s="26"/>
      <c r="S1049" s="26"/>
      <c r="T1049" s="26"/>
      <c r="U1049" s="26"/>
      <c r="V1049" s="26"/>
      <c r="W1049" s="26"/>
      <c r="X1049" s="26"/>
      <c r="Y1049" s="26"/>
    </row>
    <row r="1050" spans="7:25" ht="18.5" x14ac:dyDescent="0.45">
      <c r="G1050" s="26"/>
      <c r="H1050" s="26"/>
      <c r="I1050" s="26"/>
      <c r="J1050" s="26"/>
      <c r="K1050" s="26"/>
      <c r="L1050" s="26"/>
      <c r="M1050" s="26"/>
      <c r="N1050" s="26"/>
      <c r="O1050" s="26"/>
      <c r="P1050" s="26"/>
      <c r="Q1050" s="26"/>
      <c r="R1050" s="26"/>
      <c r="S1050" s="26"/>
      <c r="T1050" s="26"/>
      <c r="U1050" s="26"/>
      <c r="V1050" s="26"/>
      <c r="W1050" s="26"/>
      <c r="X1050" s="26"/>
      <c r="Y1050" s="26"/>
    </row>
    <row r="1051" spans="7:25" ht="18.5" x14ac:dyDescent="0.45">
      <c r="G1051" s="26"/>
      <c r="H1051" s="26"/>
      <c r="I1051" s="26"/>
      <c r="J1051" s="26"/>
      <c r="K1051" s="26"/>
      <c r="L1051" s="26"/>
      <c r="M1051" s="26"/>
      <c r="N1051" s="26"/>
      <c r="O1051" s="26"/>
      <c r="P1051" s="26"/>
      <c r="Q1051" s="26"/>
      <c r="R1051" s="26"/>
      <c r="S1051" s="26"/>
      <c r="T1051" s="26"/>
      <c r="U1051" s="26"/>
      <c r="V1051" s="26"/>
      <c r="W1051" s="26"/>
      <c r="X1051" s="26"/>
      <c r="Y1051" s="26"/>
    </row>
    <row r="1052" spans="7:25" ht="18.5" x14ac:dyDescent="0.45">
      <c r="G1052" s="26"/>
      <c r="H1052" s="26"/>
      <c r="I1052" s="26"/>
      <c r="J1052" s="26"/>
      <c r="K1052" s="26"/>
      <c r="L1052" s="26"/>
      <c r="M1052" s="26"/>
      <c r="N1052" s="26"/>
      <c r="O1052" s="26"/>
      <c r="P1052" s="26"/>
      <c r="Q1052" s="26"/>
      <c r="R1052" s="26"/>
      <c r="S1052" s="26"/>
      <c r="T1052" s="26"/>
      <c r="U1052" s="26"/>
      <c r="V1052" s="26"/>
      <c r="W1052" s="26"/>
      <c r="X1052" s="26"/>
      <c r="Y1052" s="26"/>
    </row>
    <row r="1053" spans="7:25" ht="18.5" x14ac:dyDescent="0.45">
      <c r="G1053" s="26"/>
      <c r="H1053" s="26"/>
      <c r="I1053" s="26"/>
      <c r="J1053" s="26"/>
      <c r="K1053" s="26"/>
      <c r="L1053" s="26"/>
      <c r="M1053" s="26"/>
      <c r="N1053" s="26"/>
      <c r="O1053" s="26"/>
      <c r="P1053" s="26"/>
      <c r="Q1053" s="26"/>
      <c r="R1053" s="26"/>
      <c r="S1053" s="26"/>
      <c r="T1053" s="26"/>
      <c r="U1053" s="26"/>
      <c r="V1053" s="26"/>
      <c r="W1053" s="26"/>
      <c r="X1053" s="26"/>
      <c r="Y1053" s="26"/>
    </row>
    <row r="1054" spans="7:25" ht="18.5" x14ac:dyDescent="0.45">
      <c r="G1054" s="26"/>
      <c r="H1054" s="26"/>
      <c r="I1054" s="26"/>
      <c r="J1054" s="26"/>
      <c r="K1054" s="26"/>
      <c r="L1054" s="26"/>
      <c r="M1054" s="26"/>
      <c r="N1054" s="26"/>
      <c r="O1054" s="26"/>
      <c r="P1054" s="26"/>
      <c r="Q1054" s="26"/>
      <c r="R1054" s="26"/>
      <c r="S1054" s="26"/>
      <c r="T1054" s="26"/>
      <c r="U1054" s="26"/>
      <c r="V1054" s="26"/>
      <c r="W1054" s="26"/>
      <c r="X1054" s="26"/>
      <c r="Y1054" s="26"/>
    </row>
    <row r="1055" spans="7:25" ht="18.5" x14ac:dyDescent="0.45">
      <c r="G1055" s="26"/>
      <c r="H1055" s="26"/>
      <c r="I1055" s="26"/>
      <c r="J1055" s="26"/>
      <c r="K1055" s="26"/>
      <c r="L1055" s="26"/>
      <c r="M1055" s="26"/>
      <c r="N1055" s="26"/>
      <c r="O1055" s="26"/>
      <c r="P1055" s="26"/>
      <c r="Q1055" s="26"/>
      <c r="R1055" s="26"/>
      <c r="S1055" s="26"/>
      <c r="T1055" s="26"/>
      <c r="U1055" s="26"/>
      <c r="V1055" s="26"/>
      <c r="W1055" s="26"/>
      <c r="X1055" s="26"/>
      <c r="Y1055" s="26"/>
    </row>
    <row r="1056" spans="7:25" ht="18.5" x14ac:dyDescent="0.45">
      <c r="G1056" s="26"/>
      <c r="H1056" s="26"/>
      <c r="I1056" s="26"/>
      <c r="J1056" s="26"/>
      <c r="K1056" s="26"/>
      <c r="L1056" s="26"/>
      <c r="M1056" s="26"/>
      <c r="N1056" s="26"/>
      <c r="O1056" s="26"/>
      <c r="P1056" s="26"/>
      <c r="Q1056" s="26"/>
      <c r="R1056" s="26"/>
      <c r="S1056" s="26"/>
      <c r="T1056" s="26"/>
      <c r="U1056" s="26"/>
      <c r="V1056" s="26"/>
      <c r="W1056" s="26"/>
      <c r="X1056" s="26"/>
      <c r="Y1056" s="26"/>
    </row>
    <row r="1057" spans="7:25" ht="18.5" x14ac:dyDescent="0.45">
      <c r="G1057" s="26"/>
      <c r="H1057" s="26"/>
      <c r="I1057" s="26"/>
      <c r="J1057" s="26"/>
      <c r="K1057" s="26"/>
      <c r="L1057" s="26"/>
      <c r="M1057" s="26"/>
      <c r="N1057" s="26"/>
      <c r="O1057" s="26"/>
      <c r="P1057" s="26"/>
      <c r="Q1057" s="26"/>
      <c r="R1057" s="26"/>
      <c r="S1057" s="26"/>
      <c r="T1057" s="26"/>
      <c r="U1057" s="26"/>
      <c r="V1057" s="26"/>
      <c r="W1057" s="26"/>
      <c r="X1057" s="26"/>
      <c r="Y1057" s="26"/>
    </row>
    <row r="1058" spans="7:25" ht="18.5" x14ac:dyDescent="0.45">
      <c r="G1058" s="26"/>
      <c r="H1058" s="26"/>
      <c r="I1058" s="26"/>
      <c r="J1058" s="26"/>
      <c r="K1058" s="26"/>
      <c r="L1058" s="26"/>
      <c r="M1058" s="26"/>
      <c r="N1058" s="26"/>
      <c r="O1058" s="26"/>
      <c r="P1058" s="26"/>
      <c r="Q1058" s="26"/>
      <c r="R1058" s="26"/>
      <c r="S1058" s="26"/>
      <c r="T1058" s="26"/>
      <c r="U1058" s="26"/>
      <c r="V1058" s="26"/>
      <c r="W1058" s="26"/>
      <c r="X1058" s="26"/>
      <c r="Y1058" s="26"/>
    </row>
    <row r="1059" spans="7:25" ht="18.5" x14ac:dyDescent="0.45">
      <c r="G1059" s="26"/>
      <c r="H1059" s="26"/>
      <c r="I1059" s="26"/>
      <c r="J1059" s="26"/>
      <c r="K1059" s="26"/>
      <c r="L1059" s="26"/>
      <c r="M1059" s="26"/>
      <c r="N1059" s="26"/>
      <c r="O1059" s="26"/>
      <c r="P1059" s="26"/>
      <c r="Q1059" s="26"/>
      <c r="R1059" s="26"/>
      <c r="S1059" s="26"/>
      <c r="T1059" s="26"/>
      <c r="U1059" s="26"/>
      <c r="V1059" s="26"/>
      <c r="W1059" s="26"/>
      <c r="X1059" s="26"/>
      <c r="Y1059" s="26"/>
    </row>
    <row r="1060" spans="7:25" ht="18.5" x14ac:dyDescent="0.45">
      <c r="G1060" s="26"/>
      <c r="H1060" s="26"/>
      <c r="I1060" s="26"/>
      <c r="J1060" s="26"/>
      <c r="K1060" s="26"/>
      <c r="L1060" s="26"/>
      <c r="M1060" s="26"/>
      <c r="N1060" s="26"/>
      <c r="O1060" s="26"/>
      <c r="P1060" s="26"/>
      <c r="Q1060" s="26"/>
      <c r="R1060" s="26"/>
      <c r="S1060" s="26"/>
      <c r="T1060" s="26"/>
      <c r="U1060" s="26"/>
      <c r="V1060" s="26"/>
      <c r="W1060" s="26"/>
      <c r="X1060" s="26"/>
      <c r="Y1060" s="26"/>
    </row>
    <row r="1061" spans="7:25" ht="18.5" x14ac:dyDescent="0.45">
      <c r="G1061" s="26"/>
      <c r="H1061" s="26"/>
      <c r="I1061" s="26"/>
      <c r="J1061" s="26"/>
      <c r="K1061" s="26"/>
      <c r="L1061" s="26"/>
      <c r="M1061" s="26"/>
      <c r="N1061" s="26"/>
      <c r="O1061" s="26"/>
      <c r="P1061" s="26"/>
      <c r="Q1061" s="26"/>
      <c r="R1061" s="26"/>
      <c r="S1061" s="26"/>
      <c r="T1061" s="26"/>
      <c r="U1061" s="26"/>
      <c r="V1061" s="26"/>
      <c r="W1061" s="26"/>
      <c r="X1061" s="26"/>
      <c r="Y1061" s="26"/>
    </row>
    <row r="1062" spans="7:25" ht="18.5" x14ac:dyDescent="0.45">
      <c r="G1062" s="26"/>
      <c r="H1062" s="26"/>
      <c r="I1062" s="26"/>
      <c r="J1062" s="26"/>
      <c r="K1062" s="26"/>
      <c r="L1062" s="26"/>
      <c r="M1062" s="26"/>
      <c r="N1062" s="26"/>
      <c r="O1062" s="26"/>
      <c r="P1062" s="26"/>
      <c r="Q1062" s="26"/>
      <c r="R1062" s="26"/>
      <c r="S1062" s="26"/>
      <c r="T1062" s="26"/>
      <c r="U1062" s="26"/>
      <c r="V1062" s="26"/>
      <c r="W1062" s="26"/>
      <c r="X1062" s="26"/>
      <c r="Y1062" s="26"/>
    </row>
    <row r="1063" spans="7:25" ht="18.5" x14ac:dyDescent="0.45">
      <c r="G1063" s="26"/>
      <c r="H1063" s="26"/>
      <c r="I1063" s="26"/>
      <c r="J1063" s="26"/>
      <c r="K1063" s="26"/>
      <c r="L1063" s="26"/>
      <c r="M1063" s="26"/>
      <c r="N1063" s="26"/>
      <c r="O1063" s="26"/>
      <c r="P1063" s="26"/>
      <c r="Q1063" s="26"/>
      <c r="R1063" s="26"/>
      <c r="S1063" s="26"/>
      <c r="T1063" s="26"/>
      <c r="U1063" s="26"/>
      <c r="V1063" s="26"/>
      <c r="W1063" s="26"/>
      <c r="X1063" s="26"/>
      <c r="Y1063" s="26"/>
    </row>
    <row r="1064" spans="7:25" ht="18.5" x14ac:dyDescent="0.45">
      <c r="G1064" s="26"/>
      <c r="H1064" s="26"/>
      <c r="I1064" s="26"/>
      <c r="J1064" s="26"/>
      <c r="K1064" s="26"/>
      <c r="L1064" s="26"/>
      <c r="M1064" s="26"/>
      <c r="N1064" s="26"/>
      <c r="O1064" s="26"/>
      <c r="P1064" s="26"/>
      <c r="Q1064" s="26"/>
      <c r="R1064" s="26"/>
      <c r="S1064" s="26"/>
      <c r="T1064" s="26"/>
      <c r="U1064" s="26"/>
      <c r="V1064" s="26"/>
      <c r="W1064" s="26"/>
      <c r="X1064" s="26"/>
      <c r="Y1064" s="26"/>
    </row>
    <row r="1065" spans="7:25" ht="18.5" x14ac:dyDescent="0.45">
      <c r="G1065" s="26"/>
      <c r="H1065" s="26"/>
      <c r="I1065" s="26"/>
      <c r="J1065" s="26"/>
      <c r="K1065" s="26"/>
      <c r="L1065" s="26"/>
      <c r="M1065" s="26"/>
      <c r="N1065" s="26"/>
      <c r="O1065" s="26"/>
      <c r="P1065" s="26"/>
      <c r="Q1065" s="26"/>
      <c r="R1065" s="26"/>
      <c r="S1065" s="26"/>
      <c r="T1065" s="26"/>
      <c r="U1065" s="26"/>
      <c r="V1065" s="26"/>
      <c r="W1065" s="26"/>
      <c r="X1065" s="26"/>
      <c r="Y1065" s="26"/>
    </row>
    <row r="1066" spans="7:25" ht="18.5" x14ac:dyDescent="0.45">
      <c r="G1066" s="26"/>
      <c r="H1066" s="26"/>
      <c r="I1066" s="26"/>
      <c r="J1066" s="26"/>
      <c r="K1066" s="26"/>
      <c r="L1066" s="26"/>
      <c r="M1066" s="26"/>
      <c r="N1066" s="26"/>
      <c r="O1066" s="26"/>
      <c r="P1066" s="26"/>
      <c r="Q1066" s="26"/>
      <c r="R1066" s="26"/>
      <c r="S1066" s="26"/>
      <c r="T1066" s="26"/>
      <c r="U1066" s="26"/>
      <c r="V1066" s="26"/>
      <c r="W1066" s="26"/>
      <c r="X1066" s="26"/>
      <c r="Y1066" s="26"/>
    </row>
    <row r="1067" spans="7:25" ht="18.5" x14ac:dyDescent="0.45">
      <c r="G1067" s="26"/>
      <c r="H1067" s="26"/>
      <c r="I1067" s="26"/>
      <c r="J1067" s="26"/>
      <c r="K1067" s="26"/>
      <c r="L1067" s="26"/>
      <c r="M1067" s="26"/>
      <c r="N1067" s="26"/>
      <c r="O1067" s="26"/>
      <c r="P1067" s="26"/>
      <c r="Q1067" s="26"/>
      <c r="R1067" s="26"/>
      <c r="S1067" s="26"/>
      <c r="T1067" s="26"/>
      <c r="U1067" s="26"/>
      <c r="V1067" s="26"/>
      <c r="W1067" s="26"/>
      <c r="X1067" s="26"/>
      <c r="Y1067" s="26"/>
    </row>
    <row r="1068" spans="7:25" ht="18.5" x14ac:dyDescent="0.45">
      <c r="G1068" s="26"/>
      <c r="H1068" s="26"/>
      <c r="I1068" s="26"/>
      <c r="J1068" s="26"/>
      <c r="K1068" s="26"/>
      <c r="L1068" s="26"/>
      <c r="M1068" s="26"/>
      <c r="N1068" s="26"/>
      <c r="O1068" s="26"/>
      <c r="P1068" s="26"/>
      <c r="Q1068" s="26"/>
      <c r="R1068" s="26"/>
      <c r="S1068" s="26"/>
      <c r="T1068" s="26"/>
      <c r="U1068" s="26"/>
      <c r="V1068" s="26"/>
      <c r="W1068" s="26"/>
      <c r="X1068" s="26"/>
      <c r="Y1068" s="26"/>
    </row>
    <row r="1069" spans="7:25" ht="18.5" x14ac:dyDescent="0.45">
      <c r="G1069" s="26"/>
      <c r="H1069" s="26"/>
      <c r="I1069" s="26"/>
      <c r="J1069" s="26"/>
      <c r="K1069" s="26"/>
      <c r="L1069" s="26"/>
      <c r="M1069" s="26"/>
      <c r="N1069" s="26"/>
      <c r="O1069" s="26"/>
      <c r="P1069" s="26"/>
      <c r="Q1069" s="26"/>
      <c r="R1069" s="26"/>
      <c r="S1069" s="26"/>
      <c r="T1069" s="26"/>
      <c r="U1069" s="26"/>
      <c r="V1069" s="26"/>
      <c r="W1069" s="26"/>
      <c r="X1069" s="26"/>
      <c r="Y1069" s="26"/>
    </row>
    <row r="1070" spans="7:25" ht="18.5" x14ac:dyDescent="0.45">
      <c r="G1070" s="26"/>
      <c r="H1070" s="26"/>
      <c r="I1070" s="26"/>
      <c r="J1070" s="26"/>
      <c r="K1070" s="26"/>
      <c r="L1070" s="26"/>
      <c r="M1070" s="26"/>
      <c r="N1070" s="26"/>
      <c r="O1070" s="26"/>
      <c r="P1070" s="26"/>
      <c r="Q1070" s="26"/>
      <c r="R1070" s="26"/>
      <c r="S1070" s="26"/>
      <c r="T1070" s="26"/>
      <c r="U1070" s="26"/>
      <c r="V1070" s="26"/>
      <c r="W1070" s="26"/>
      <c r="X1070" s="26"/>
      <c r="Y1070" s="26"/>
    </row>
    <row r="1071" spans="7:25" ht="18.5" x14ac:dyDescent="0.45">
      <c r="G1071" s="26"/>
      <c r="H1071" s="26"/>
      <c r="I1071" s="26"/>
      <c r="J1071" s="26"/>
      <c r="K1071" s="26"/>
      <c r="L1071" s="26"/>
      <c r="M1071" s="26"/>
      <c r="N1071" s="26"/>
      <c r="O1071" s="26"/>
      <c r="P1071" s="26"/>
      <c r="Q1071" s="26"/>
      <c r="R1071" s="26"/>
      <c r="S1071" s="26"/>
      <c r="T1071" s="26"/>
      <c r="U1071" s="26"/>
      <c r="V1071" s="26"/>
      <c r="W1071" s="26"/>
      <c r="X1071" s="26"/>
      <c r="Y1071" s="26"/>
    </row>
    <row r="1072" spans="7:25" ht="18.5" x14ac:dyDescent="0.45">
      <c r="G1072" s="26"/>
      <c r="H1072" s="26"/>
      <c r="I1072" s="26"/>
      <c r="J1072" s="26"/>
      <c r="K1072" s="26"/>
      <c r="L1072" s="26"/>
      <c r="M1072" s="26"/>
      <c r="N1072" s="26"/>
      <c r="O1072" s="26"/>
      <c r="P1072" s="26"/>
      <c r="Q1072" s="26"/>
      <c r="R1072" s="26"/>
      <c r="S1072" s="26"/>
      <c r="T1072" s="26"/>
      <c r="U1072" s="26"/>
      <c r="V1072" s="26"/>
      <c r="W1072" s="26"/>
      <c r="X1072" s="26"/>
      <c r="Y1072" s="26"/>
    </row>
    <row r="1073" spans="7:25" ht="18.5" x14ac:dyDescent="0.45">
      <c r="G1073" s="26"/>
      <c r="H1073" s="26"/>
      <c r="I1073" s="26"/>
      <c r="J1073" s="26"/>
      <c r="K1073" s="26"/>
      <c r="L1073" s="26"/>
      <c r="M1073" s="26"/>
      <c r="N1073" s="26"/>
      <c r="O1073" s="26"/>
      <c r="P1073" s="26"/>
      <c r="Q1073" s="26"/>
      <c r="R1073" s="26"/>
      <c r="S1073" s="26"/>
      <c r="T1073" s="26"/>
      <c r="U1073" s="26"/>
      <c r="V1073" s="26"/>
      <c r="W1073" s="26"/>
      <c r="X1073" s="26"/>
      <c r="Y1073" s="26"/>
    </row>
    <row r="1074" spans="7:25" ht="18.5" x14ac:dyDescent="0.45">
      <c r="G1074" s="26"/>
      <c r="H1074" s="26"/>
      <c r="I1074" s="26"/>
      <c r="J1074" s="26"/>
      <c r="K1074" s="26"/>
      <c r="L1074" s="26"/>
      <c r="M1074" s="26"/>
      <c r="N1074" s="26"/>
      <c r="O1074" s="26"/>
      <c r="P1074" s="26"/>
      <c r="Q1074" s="26"/>
      <c r="R1074" s="26"/>
      <c r="S1074" s="26"/>
      <c r="T1074" s="26"/>
      <c r="U1074" s="26"/>
      <c r="V1074" s="26"/>
      <c r="W1074" s="26"/>
      <c r="X1074" s="26"/>
      <c r="Y1074" s="26"/>
    </row>
    <row r="1075" spans="7:25" ht="18.5" x14ac:dyDescent="0.45">
      <c r="G1075" s="26"/>
      <c r="H1075" s="26"/>
      <c r="I1075" s="26"/>
      <c r="J1075" s="26"/>
      <c r="K1075" s="26"/>
      <c r="L1075" s="26"/>
      <c r="M1075" s="26"/>
      <c r="N1075" s="26"/>
      <c r="O1075" s="26"/>
      <c r="P1075" s="26"/>
      <c r="Q1075" s="26"/>
      <c r="R1075" s="26"/>
      <c r="S1075" s="26"/>
      <c r="T1075" s="26"/>
      <c r="U1075" s="26"/>
      <c r="V1075" s="26"/>
      <c r="W1075" s="26"/>
      <c r="X1075" s="26"/>
      <c r="Y1075" s="26"/>
    </row>
    <row r="1076" spans="7:25" ht="18.5" x14ac:dyDescent="0.45">
      <c r="G1076" s="26"/>
      <c r="H1076" s="26"/>
      <c r="I1076" s="26"/>
      <c r="J1076" s="26"/>
      <c r="K1076" s="26"/>
      <c r="L1076" s="26"/>
      <c r="M1076" s="26"/>
      <c r="N1076" s="26"/>
      <c r="O1076" s="26"/>
      <c r="P1076" s="26"/>
      <c r="Q1076" s="26"/>
      <c r="R1076" s="26"/>
      <c r="S1076" s="26"/>
      <c r="T1076" s="26"/>
      <c r="U1076" s="26"/>
      <c r="V1076" s="26"/>
      <c r="W1076" s="26"/>
      <c r="X1076" s="26"/>
      <c r="Y1076" s="26"/>
    </row>
    <row r="1077" spans="7:25" ht="18.5" x14ac:dyDescent="0.45">
      <c r="G1077" s="26"/>
      <c r="H1077" s="26"/>
      <c r="I1077" s="26"/>
      <c r="J1077" s="26"/>
      <c r="K1077" s="26"/>
      <c r="L1077" s="26"/>
      <c r="M1077" s="26"/>
      <c r="N1077" s="26"/>
      <c r="O1077" s="26"/>
      <c r="P1077" s="26"/>
      <c r="Q1077" s="26"/>
      <c r="R1077" s="26"/>
      <c r="S1077" s="26"/>
      <c r="T1077" s="26"/>
      <c r="U1077" s="26"/>
      <c r="V1077" s="26"/>
      <c r="W1077" s="26"/>
      <c r="X1077" s="26"/>
      <c r="Y1077" s="26"/>
    </row>
    <row r="1078" spans="7:25" ht="18.5" x14ac:dyDescent="0.45">
      <c r="G1078" s="26"/>
      <c r="H1078" s="26"/>
      <c r="I1078" s="26"/>
      <c r="J1078" s="26"/>
      <c r="K1078" s="26"/>
      <c r="L1078" s="26"/>
      <c r="M1078" s="26"/>
      <c r="N1078" s="26"/>
      <c r="O1078" s="26"/>
      <c r="P1078" s="26"/>
      <c r="Q1078" s="26"/>
      <c r="R1078" s="26"/>
      <c r="S1078" s="26"/>
      <c r="T1078" s="26"/>
      <c r="U1078" s="26"/>
      <c r="V1078" s="26"/>
      <c r="W1078" s="26"/>
      <c r="X1078" s="26"/>
      <c r="Y1078" s="26"/>
    </row>
    <row r="1079" spans="7:25" ht="18.5" x14ac:dyDescent="0.45">
      <c r="G1079" s="26"/>
      <c r="H1079" s="26"/>
      <c r="I1079" s="26"/>
      <c r="J1079" s="26"/>
      <c r="K1079" s="26"/>
      <c r="L1079" s="26"/>
      <c r="M1079" s="26"/>
      <c r="N1079" s="26"/>
      <c r="O1079" s="26"/>
      <c r="P1079" s="26"/>
      <c r="Q1079" s="26"/>
      <c r="R1079" s="26"/>
      <c r="S1079" s="26"/>
      <c r="T1079" s="26"/>
      <c r="U1079" s="26"/>
      <c r="V1079" s="26"/>
      <c r="W1079" s="26"/>
      <c r="X1079" s="26"/>
      <c r="Y1079" s="26"/>
    </row>
    <row r="1080" spans="7:25" ht="18.5" x14ac:dyDescent="0.45">
      <c r="G1080" s="26"/>
      <c r="H1080" s="26"/>
      <c r="I1080" s="26"/>
      <c r="J1080" s="26"/>
      <c r="K1080" s="26"/>
      <c r="L1080" s="26"/>
      <c r="M1080" s="26"/>
      <c r="N1080" s="26"/>
      <c r="O1080" s="26"/>
      <c r="P1080" s="26"/>
      <c r="Q1080" s="26"/>
      <c r="R1080" s="26"/>
      <c r="S1080" s="26"/>
      <c r="T1080" s="26"/>
      <c r="U1080" s="26"/>
      <c r="V1080" s="26"/>
      <c r="W1080" s="26"/>
      <c r="X1080" s="26"/>
      <c r="Y1080" s="26"/>
    </row>
    <row r="1081" spans="7:25" ht="18.5" x14ac:dyDescent="0.45">
      <c r="G1081" s="26"/>
      <c r="H1081" s="26"/>
      <c r="I1081" s="26"/>
      <c r="J1081" s="26"/>
      <c r="K1081" s="26"/>
      <c r="L1081" s="26"/>
      <c r="M1081" s="26"/>
      <c r="N1081" s="26"/>
      <c r="O1081" s="26"/>
      <c r="P1081" s="26"/>
      <c r="Q1081" s="26"/>
      <c r="R1081" s="26"/>
      <c r="S1081" s="26"/>
      <c r="T1081" s="26"/>
      <c r="U1081" s="26"/>
      <c r="V1081" s="26"/>
      <c r="W1081" s="26"/>
      <c r="X1081" s="26"/>
      <c r="Y1081" s="26"/>
    </row>
    <row r="1082" spans="7:25" ht="18.5" x14ac:dyDescent="0.45">
      <c r="G1082" s="26"/>
      <c r="H1082" s="26"/>
      <c r="I1082" s="26"/>
      <c r="J1082" s="26"/>
      <c r="K1082" s="26"/>
      <c r="L1082" s="26"/>
      <c r="M1082" s="26"/>
      <c r="N1082" s="26"/>
      <c r="O1082" s="26"/>
      <c r="P1082" s="26"/>
      <c r="Q1082" s="26"/>
      <c r="R1082" s="26"/>
      <c r="S1082" s="26"/>
      <c r="T1082" s="26"/>
      <c r="U1082" s="26"/>
      <c r="V1082" s="26"/>
      <c r="W1082" s="26"/>
      <c r="X1082" s="26"/>
      <c r="Y1082" s="26"/>
    </row>
    <row r="1083" spans="7:25" ht="18.5" x14ac:dyDescent="0.45">
      <c r="G1083" s="26"/>
      <c r="H1083" s="26"/>
      <c r="I1083" s="26"/>
      <c r="J1083" s="26"/>
      <c r="K1083" s="26"/>
      <c r="L1083" s="26"/>
      <c r="M1083" s="26"/>
      <c r="N1083" s="26"/>
      <c r="O1083" s="26"/>
      <c r="P1083" s="26"/>
      <c r="Q1083" s="26"/>
      <c r="R1083" s="26"/>
      <c r="S1083" s="26"/>
      <c r="T1083" s="26"/>
      <c r="U1083" s="26"/>
      <c r="V1083" s="26"/>
      <c r="W1083" s="26"/>
      <c r="X1083" s="26"/>
      <c r="Y1083" s="26"/>
    </row>
    <row r="1084" spans="7:25" ht="18.5" x14ac:dyDescent="0.45">
      <c r="G1084" s="26"/>
      <c r="H1084" s="26"/>
      <c r="I1084" s="26"/>
      <c r="J1084" s="26"/>
      <c r="K1084" s="26"/>
      <c r="L1084" s="26"/>
      <c r="M1084" s="26"/>
      <c r="N1084" s="26"/>
      <c r="O1084" s="26"/>
      <c r="P1084" s="26"/>
      <c r="Q1084" s="26"/>
      <c r="R1084" s="26"/>
      <c r="S1084" s="26"/>
      <c r="T1084" s="26"/>
      <c r="U1084" s="26"/>
      <c r="V1084" s="26"/>
      <c r="W1084" s="26"/>
      <c r="X1084" s="26"/>
      <c r="Y1084" s="26"/>
    </row>
    <row r="1085" spans="7:25" ht="18.5" x14ac:dyDescent="0.45">
      <c r="G1085" s="26"/>
      <c r="H1085" s="26"/>
      <c r="I1085" s="26"/>
      <c r="J1085" s="26"/>
      <c r="K1085" s="26"/>
      <c r="L1085" s="26"/>
      <c r="M1085" s="26"/>
      <c r="N1085" s="26"/>
      <c r="O1085" s="26"/>
      <c r="P1085" s="26"/>
      <c r="Q1085" s="26"/>
      <c r="R1085" s="26"/>
      <c r="S1085" s="26"/>
      <c r="T1085" s="26"/>
      <c r="U1085" s="26"/>
      <c r="V1085" s="26"/>
      <c r="W1085" s="26"/>
      <c r="X1085" s="26"/>
      <c r="Y1085" s="26"/>
    </row>
    <row r="1086" spans="7:25" ht="18.5" x14ac:dyDescent="0.45">
      <c r="G1086" s="26"/>
      <c r="H1086" s="26"/>
      <c r="I1086" s="26"/>
      <c r="J1086" s="26"/>
      <c r="K1086" s="26"/>
      <c r="L1086" s="26"/>
      <c r="M1086" s="26"/>
      <c r="N1086" s="26"/>
      <c r="O1086" s="26"/>
      <c r="P1086" s="26"/>
      <c r="Q1086" s="26"/>
      <c r="R1086" s="26"/>
      <c r="S1086" s="26"/>
      <c r="T1086" s="26"/>
      <c r="U1086" s="26"/>
      <c r="V1086" s="26"/>
      <c r="W1086" s="26"/>
      <c r="X1086" s="26"/>
      <c r="Y1086" s="26"/>
    </row>
  </sheetData>
  <autoFilter ref="A1:AC229" xr:uid="{00000000-0001-0000-0000-000000000000}">
    <sortState xmlns:xlrd2="http://schemas.microsoft.com/office/spreadsheetml/2017/richdata2" ref="A9:AC220">
      <sortCondition ref="C1:C229"/>
    </sortState>
  </autoFilter>
  <sortState xmlns:xlrd2="http://schemas.microsoft.com/office/spreadsheetml/2017/richdata2" ref="A2:J251">
    <sortCondition ref="C1:C251"/>
  </sortState>
  <conditionalFormatting sqref="N2:U3">
    <cfRule type="cellIs" dxfId="3" priority="1" operator="greaterThan">
      <formula>1</formula>
    </cfRule>
    <cfRule type="cellIs" dxfId="2" priority="2" operator="lessThan">
      <formula>1</formula>
    </cfRule>
  </conditionalFormatting>
  <conditionalFormatting sqref="N6:U227">
    <cfRule type="cellIs" dxfId="1" priority="3" operator="greaterThan">
      <formula>1</formula>
    </cfRule>
    <cfRule type="cellIs" dxfId="0" priority="4" operator="lessThan">
      <formula>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96E39-982B-452A-BE79-F3A1BEB39C46}">
  <dimension ref="A1:AC65"/>
  <sheetViews>
    <sheetView topLeftCell="F55" zoomScale="50" zoomScaleNormal="50" workbookViewId="0">
      <selection activeCell="Y3" sqref="Y3"/>
    </sheetView>
  </sheetViews>
  <sheetFormatPr defaultRowHeight="14.5" x14ac:dyDescent="0.35"/>
  <cols>
    <col min="1" max="1" width="8.7265625" customWidth="1"/>
    <col min="2" max="2" width="42.7265625" customWidth="1"/>
    <col min="3" max="3" width="125.54296875" bestFit="1" customWidth="1"/>
    <col min="4" max="4" width="91.7265625" bestFit="1" customWidth="1"/>
    <col min="5" max="5" width="8.7265625" customWidth="1"/>
    <col min="6" max="6" width="255.6328125" style="4" customWidth="1"/>
    <col min="7" max="7" width="31.6328125" customWidth="1"/>
    <col min="8" max="8" width="33.90625" customWidth="1"/>
    <col min="9" max="9" width="13.7265625" bestFit="1" customWidth="1"/>
    <col min="10" max="10" width="11.453125" bestFit="1" customWidth="1"/>
    <col min="11" max="11" width="27" bestFit="1" customWidth="1"/>
    <col min="12" max="12" width="27.7265625" bestFit="1" customWidth="1"/>
    <col min="13" max="13" width="17.7265625" bestFit="1" customWidth="1"/>
    <col min="14" max="14" width="18.6328125" bestFit="1" customWidth="1"/>
    <col min="15" max="15" width="20.26953125" bestFit="1" customWidth="1"/>
    <col min="16" max="16" width="22.08984375" bestFit="1" customWidth="1"/>
    <col min="17" max="17" width="23.1796875" bestFit="1" customWidth="1"/>
    <col min="18" max="18" width="19.54296875" bestFit="1" customWidth="1"/>
    <col min="19" max="19" width="18.6328125" bestFit="1" customWidth="1"/>
    <col min="20" max="20" width="17.90625" style="38" bestFit="1" customWidth="1"/>
    <col min="21" max="23" width="17.90625" bestFit="1" customWidth="1"/>
    <col min="24" max="24" width="17.36328125" bestFit="1" customWidth="1"/>
    <col min="25" max="25" width="17.90625" bestFit="1" customWidth="1"/>
    <col min="27" max="27" width="17" bestFit="1" customWidth="1"/>
    <col min="28" max="28" width="16.453125" bestFit="1" customWidth="1"/>
  </cols>
  <sheetData>
    <row r="1" spans="1:29" ht="232" x14ac:dyDescent="0.35">
      <c r="A1" s="1" t="s">
        <v>0</v>
      </c>
      <c r="B1" s="1" t="s">
        <v>1</v>
      </c>
      <c r="C1" s="48" t="s">
        <v>2</v>
      </c>
      <c r="D1" s="48" t="s">
        <v>1347</v>
      </c>
      <c r="E1" s="48" t="s">
        <v>4</v>
      </c>
      <c r="F1" s="48" t="s">
        <v>5</v>
      </c>
      <c r="G1" s="48" t="s">
        <v>6</v>
      </c>
      <c r="H1" s="48" t="s">
        <v>1058</v>
      </c>
      <c r="I1" s="48" t="s">
        <v>1054</v>
      </c>
      <c r="J1" s="48" t="s">
        <v>1057</v>
      </c>
      <c r="K1" s="48" t="s">
        <v>1360</v>
      </c>
      <c r="L1" s="48" t="s">
        <v>1361</v>
      </c>
      <c r="M1" s="48" t="s">
        <v>1362</v>
      </c>
      <c r="N1" s="48" t="s">
        <v>1363</v>
      </c>
      <c r="O1" s="48" t="s">
        <v>1407</v>
      </c>
      <c r="P1" s="48" t="s">
        <v>1364</v>
      </c>
      <c r="Q1" s="48" t="s">
        <v>1365</v>
      </c>
      <c r="R1" s="48" t="s">
        <v>1366</v>
      </c>
      <c r="S1" s="48" t="s">
        <v>1425</v>
      </c>
      <c r="T1" s="48" t="s">
        <v>1367</v>
      </c>
      <c r="U1" s="48" t="s">
        <v>1434</v>
      </c>
      <c r="V1" s="48" t="s">
        <v>1368</v>
      </c>
      <c r="W1" s="48" t="s">
        <v>1369</v>
      </c>
      <c r="X1" s="48" t="s">
        <v>1353</v>
      </c>
      <c r="Y1" s="48" t="s">
        <v>1448</v>
      </c>
      <c r="Z1" s="48" t="s">
        <v>1451</v>
      </c>
      <c r="AA1" s="48" t="s">
        <v>1452</v>
      </c>
      <c r="AB1" s="6" t="s">
        <v>1449</v>
      </c>
      <c r="AC1" s="6" t="s">
        <v>1450</v>
      </c>
    </row>
    <row r="2" spans="1:29" ht="43.5" x14ac:dyDescent="0.35">
      <c r="A2" t="s">
        <v>8</v>
      </c>
      <c r="B2" t="s">
        <v>1346</v>
      </c>
      <c r="C2" t="s">
        <v>1345</v>
      </c>
      <c r="D2" t="s">
        <v>1344</v>
      </c>
      <c r="E2" t="s">
        <v>580</v>
      </c>
      <c r="F2" s="4" t="s">
        <v>1343</v>
      </c>
      <c r="G2" t="s">
        <v>1342</v>
      </c>
      <c r="H2" t="s">
        <v>1348</v>
      </c>
      <c r="T2"/>
    </row>
    <row r="3" spans="1:29" ht="116" x14ac:dyDescent="0.35">
      <c r="A3" t="s">
        <v>8</v>
      </c>
      <c r="B3" t="s">
        <v>1341</v>
      </c>
      <c r="C3" t="s">
        <v>1340</v>
      </c>
      <c r="D3" t="s">
        <v>1339</v>
      </c>
      <c r="E3" t="s">
        <v>581</v>
      </c>
      <c r="F3" s="4" t="s">
        <v>1338</v>
      </c>
      <c r="G3" t="s">
        <v>1337</v>
      </c>
      <c r="H3" t="s">
        <v>1348</v>
      </c>
      <c r="T3"/>
    </row>
    <row r="4" spans="1:29" ht="116" x14ac:dyDescent="0.35">
      <c r="A4" t="s">
        <v>8</v>
      </c>
      <c r="B4" t="s">
        <v>1336</v>
      </c>
      <c r="C4" t="s">
        <v>1335</v>
      </c>
      <c r="D4" t="s">
        <v>1098</v>
      </c>
      <c r="E4" t="s">
        <v>580</v>
      </c>
      <c r="F4" s="4" t="s">
        <v>1334</v>
      </c>
      <c r="G4" t="s">
        <v>1333</v>
      </c>
      <c r="H4" t="s">
        <v>1348</v>
      </c>
      <c r="T4"/>
    </row>
    <row r="5" spans="1:29" ht="72.5" x14ac:dyDescent="0.35">
      <c r="A5" t="s">
        <v>8</v>
      </c>
      <c r="B5" t="s">
        <v>1137</v>
      </c>
      <c r="C5" s="37" t="s">
        <v>1136</v>
      </c>
      <c r="D5" t="s">
        <v>1135</v>
      </c>
      <c r="E5" t="s">
        <v>583</v>
      </c>
      <c r="F5" s="4" t="s">
        <v>1134</v>
      </c>
      <c r="G5" t="s">
        <v>1133</v>
      </c>
      <c r="I5" t="s">
        <v>1351</v>
      </c>
      <c r="J5" t="s">
        <v>1056</v>
      </c>
      <c r="T5" s="38">
        <v>0</v>
      </c>
      <c r="AB5" t="s">
        <v>1462</v>
      </c>
      <c r="AC5" t="s">
        <v>1379</v>
      </c>
    </row>
    <row r="6" spans="1:29" ht="58" x14ac:dyDescent="0.35">
      <c r="A6" t="s">
        <v>8</v>
      </c>
      <c r="B6" t="s">
        <v>1327</v>
      </c>
      <c r="C6" t="s">
        <v>1326</v>
      </c>
      <c r="D6" t="s">
        <v>1108</v>
      </c>
      <c r="E6" t="s">
        <v>580</v>
      </c>
      <c r="F6" s="4" t="s">
        <v>1325</v>
      </c>
      <c r="G6" t="s">
        <v>1324</v>
      </c>
      <c r="H6" t="s">
        <v>5</v>
      </c>
      <c r="T6"/>
    </row>
    <row r="7" spans="1:29" ht="58" x14ac:dyDescent="0.35">
      <c r="A7" t="s">
        <v>8</v>
      </c>
      <c r="B7" t="s">
        <v>1319</v>
      </c>
      <c r="C7" t="s">
        <v>1318</v>
      </c>
      <c r="D7" t="s">
        <v>1317</v>
      </c>
      <c r="E7" t="s">
        <v>587</v>
      </c>
      <c r="F7" s="4" t="s">
        <v>1316</v>
      </c>
      <c r="G7" t="s">
        <v>1315</v>
      </c>
      <c r="I7" t="s">
        <v>1351</v>
      </c>
      <c r="J7" t="s">
        <v>1056</v>
      </c>
      <c r="K7">
        <v>2</v>
      </c>
      <c r="L7">
        <v>2</v>
      </c>
      <c r="M7">
        <v>2</v>
      </c>
      <c r="N7">
        <v>2</v>
      </c>
      <c r="O7">
        <v>2</v>
      </c>
      <c r="P7">
        <v>2</v>
      </c>
      <c r="Q7">
        <v>2</v>
      </c>
      <c r="R7">
        <v>2</v>
      </c>
      <c r="S7">
        <v>2</v>
      </c>
      <c r="T7" s="38">
        <v>2</v>
      </c>
      <c r="U7">
        <v>2</v>
      </c>
      <c r="V7">
        <v>2</v>
      </c>
      <c r="W7">
        <v>2</v>
      </c>
      <c r="X7">
        <f>SUM(K7:W7)</f>
        <v>26</v>
      </c>
      <c r="Y7">
        <v>8</v>
      </c>
      <c r="Z7">
        <f>X7+Y7</f>
        <v>34</v>
      </c>
      <c r="AA7" s="23">
        <f>Z7/34</f>
        <v>1</v>
      </c>
      <c r="AB7" t="s">
        <v>1460</v>
      </c>
    </row>
    <row r="8" spans="1:29" ht="72.5" x14ac:dyDescent="0.35">
      <c r="A8" t="s">
        <v>8</v>
      </c>
      <c r="B8" t="s">
        <v>1129</v>
      </c>
      <c r="C8" t="s">
        <v>1128</v>
      </c>
      <c r="D8" t="s">
        <v>1127</v>
      </c>
      <c r="E8" t="s">
        <v>587</v>
      </c>
      <c r="F8" s="4" t="s">
        <v>1126</v>
      </c>
      <c r="G8" t="s">
        <v>1125</v>
      </c>
      <c r="I8" t="s">
        <v>1351</v>
      </c>
      <c r="J8" t="s">
        <v>1056</v>
      </c>
      <c r="T8" s="38">
        <v>0</v>
      </c>
      <c r="AB8" t="s">
        <v>1462</v>
      </c>
      <c r="AC8" t="s">
        <v>1379</v>
      </c>
    </row>
    <row r="9" spans="1:29" ht="87" x14ac:dyDescent="0.35">
      <c r="A9" t="s">
        <v>8</v>
      </c>
      <c r="B9" t="s">
        <v>1154</v>
      </c>
      <c r="C9" s="37" t="s">
        <v>1153</v>
      </c>
      <c r="D9" t="s">
        <v>1152</v>
      </c>
      <c r="E9" t="s">
        <v>581</v>
      </c>
      <c r="F9" s="4" t="s">
        <v>1151</v>
      </c>
      <c r="G9" t="s">
        <v>1150</v>
      </c>
      <c r="I9" t="s">
        <v>1351</v>
      </c>
      <c r="J9" t="s">
        <v>1056</v>
      </c>
      <c r="T9" s="38">
        <v>0</v>
      </c>
      <c r="AB9" t="s">
        <v>1462</v>
      </c>
      <c r="AC9" t="s">
        <v>1379</v>
      </c>
    </row>
    <row r="10" spans="1:29" ht="87" x14ac:dyDescent="0.35">
      <c r="A10" t="s">
        <v>8</v>
      </c>
      <c r="B10" t="s">
        <v>1309</v>
      </c>
      <c r="C10" t="s">
        <v>331</v>
      </c>
      <c r="D10" t="s">
        <v>1103</v>
      </c>
      <c r="E10" t="s">
        <v>587</v>
      </c>
      <c r="F10" s="4" t="s">
        <v>691</v>
      </c>
      <c r="G10" t="s">
        <v>919</v>
      </c>
      <c r="H10" t="s">
        <v>5</v>
      </c>
      <c r="T10"/>
    </row>
    <row r="11" spans="1:29" ht="72.5" x14ac:dyDescent="0.35">
      <c r="A11" t="s">
        <v>8</v>
      </c>
      <c r="B11" t="s">
        <v>1308</v>
      </c>
      <c r="C11" t="s">
        <v>1307</v>
      </c>
      <c r="D11" t="s">
        <v>1108</v>
      </c>
      <c r="E11" t="s">
        <v>587</v>
      </c>
      <c r="F11" s="4" t="s">
        <v>1306</v>
      </c>
      <c r="G11" t="s">
        <v>1305</v>
      </c>
      <c r="T11"/>
    </row>
    <row r="12" spans="1:29" ht="87" x14ac:dyDescent="0.35">
      <c r="A12" t="s">
        <v>8</v>
      </c>
      <c r="B12" t="s">
        <v>1301</v>
      </c>
      <c r="C12" t="s">
        <v>1304</v>
      </c>
      <c r="D12" t="s">
        <v>1147</v>
      </c>
      <c r="E12" t="s">
        <v>580</v>
      </c>
      <c r="F12" s="4" t="s">
        <v>1303</v>
      </c>
      <c r="G12" t="s">
        <v>1302</v>
      </c>
      <c r="T12"/>
    </row>
    <row r="13" spans="1:29" ht="72.5" x14ac:dyDescent="0.35">
      <c r="A13" t="s">
        <v>8</v>
      </c>
      <c r="B13" t="s">
        <v>1301</v>
      </c>
      <c r="C13" t="s">
        <v>1300</v>
      </c>
      <c r="D13" t="s">
        <v>1288</v>
      </c>
      <c r="E13" t="s">
        <v>580</v>
      </c>
      <c r="F13" s="4" t="s">
        <v>1299</v>
      </c>
      <c r="G13" t="s">
        <v>1298</v>
      </c>
      <c r="T13"/>
    </row>
    <row r="14" spans="1:29" ht="101.5" x14ac:dyDescent="0.35">
      <c r="A14" t="s">
        <v>8</v>
      </c>
      <c r="B14" t="s">
        <v>1297</v>
      </c>
      <c r="C14" t="s">
        <v>248</v>
      </c>
      <c r="D14" t="s">
        <v>1255</v>
      </c>
      <c r="E14" t="s">
        <v>582</v>
      </c>
      <c r="F14" s="4" t="s">
        <v>608</v>
      </c>
      <c r="G14" t="s">
        <v>836</v>
      </c>
      <c r="T14"/>
    </row>
    <row r="15" spans="1:29" ht="72.5" x14ac:dyDescent="0.35">
      <c r="A15" t="s">
        <v>8</v>
      </c>
      <c r="B15" t="s">
        <v>1090</v>
      </c>
      <c r="C15" s="37" t="s">
        <v>1089</v>
      </c>
      <c r="D15" t="s">
        <v>1088</v>
      </c>
      <c r="E15" t="s">
        <v>583</v>
      </c>
      <c r="F15" s="4" t="s">
        <v>1087</v>
      </c>
      <c r="G15" t="s">
        <v>1086</v>
      </c>
      <c r="I15" t="s">
        <v>1351</v>
      </c>
      <c r="J15" t="s">
        <v>1056</v>
      </c>
      <c r="K15">
        <v>2</v>
      </c>
      <c r="L15">
        <v>2</v>
      </c>
      <c r="M15">
        <v>2</v>
      </c>
      <c r="N15">
        <v>2</v>
      </c>
      <c r="O15">
        <v>2</v>
      </c>
      <c r="P15">
        <v>2</v>
      </c>
      <c r="Q15">
        <v>2</v>
      </c>
      <c r="R15">
        <v>2</v>
      </c>
      <c r="S15">
        <v>2</v>
      </c>
      <c r="T15" s="38">
        <v>2</v>
      </c>
      <c r="U15">
        <v>2</v>
      </c>
      <c r="V15">
        <v>2</v>
      </c>
      <c r="W15">
        <v>2</v>
      </c>
      <c r="X15">
        <f>SUM(K15:W15)</f>
        <v>26</v>
      </c>
      <c r="Y15">
        <v>8</v>
      </c>
      <c r="Z15">
        <f>X15+Y15</f>
        <v>34</v>
      </c>
      <c r="AA15" s="23">
        <f>Z15/34</f>
        <v>1</v>
      </c>
      <c r="AB15" t="s">
        <v>1460</v>
      </c>
    </row>
    <row r="16" spans="1:29" ht="72.5" x14ac:dyDescent="0.35">
      <c r="A16" t="s">
        <v>8</v>
      </c>
      <c r="B16" t="s">
        <v>1292</v>
      </c>
      <c r="C16" t="s">
        <v>418</v>
      </c>
      <c r="D16" t="s">
        <v>1291</v>
      </c>
      <c r="E16" t="s">
        <v>587</v>
      </c>
      <c r="F16" s="4" t="s">
        <v>781</v>
      </c>
      <c r="G16" t="s">
        <v>1009</v>
      </c>
      <c r="T16"/>
    </row>
    <row r="17" spans="1:29" ht="87" x14ac:dyDescent="0.35">
      <c r="A17" t="s">
        <v>8</v>
      </c>
      <c r="B17" t="s">
        <v>1290</v>
      </c>
      <c r="C17" t="s">
        <v>1289</v>
      </c>
      <c r="D17" t="s">
        <v>1288</v>
      </c>
      <c r="E17" t="s">
        <v>583</v>
      </c>
      <c r="F17" s="4" t="s">
        <v>1287</v>
      </c>
      <c r="G17" t="s">
        <v>1286</v>
      </c>
      <c r="T17"/>
    </row>
    <row r="18" spans="1:29" ht="58" x14ac:dyDescent="0.35">
      <c r="A18" t="s">
        <v>8</v>
      </c>
      <c r="B18" t="s">
        <v>1285</v>
      </c>
      <c r="C18" t="s">
        <v>1284</v>
      </c>
      <c r="D18" t="s">
        <v>1200</v>
      </c>
      <c r="E18" t="s">
        <v>587</v>
      </c>
      <c r="F18" s="4" t="s">
        <v>1283</v>
      </c>
      <c r="G18" t="s">
        <v>1282</v>
      </c>
      <c r="T18"/>
    </row>
    <row r="19" spans="1:29" ht="72.5" x14ac:dyDescent="0.35">
      <c r="A19" t="s">
        <v>8</v>
      </c>
      <c r="B19" t="s">
        <v>1281</v>
      </c>
      <c r="C19" t="s">
        <v>1280</v>
      </c>
      <c r="D19" t="s">
        <v>1279</v>
      </c>
      <c r="E19" t="s">
        <v>583</v>
      </c>
      <c r="F19" s="4" t="s">
        <v>1278</v>
      </c>
      <c r="G19" t="s">
        <v>1277</v>
      </c>
      <c r="T19"/>
    </row>
    <row r="20" spans="1:29" ht="87" x14ac:dyDescent="0.35">
      <c r="A20" t="s">
        <v>8</v>
      </c>
      <c r="B20" t="s">
        <v>1239</v>
      </c>
      <c r="C20" t="s">
        <v>1238</v>
      </c>
      <c r="D20" t="s">
        <v>1237</v>
      </c>
      <c r="E20" t="s">
        <v>590</v>
      </c>
      <c r="F20" s="4" t="s">
        <v>1236</v>
      </c>
      <c r="G20" t="s">
        <v>1235</v>
      </c>
      <c r="I20" t="s">
        <v>1351</v>
      </c>
      <c r="J20" t="s">
        <v>1056</v>
      </c>
      <c r="T20" s="38">
        <v>0</v>
      </c>
      <c r="AB20" t="s">
        <v>1462</v>
      </c>
      <c r="AC20" t="s">
        <v>1379</v>
      </c>
    </row>
    <row r="21" spans="1:29" ht="72.5" x14ac:dyDescent="0.35">
      <c r="A21" t="s">
        <v>8</v>
      </c>
      <c r="B21" t="s">
        <v>1189</v>
      </c>
      <c r="C21" s="37" t="s">
        <v>1188</v>
      </c>
      <c r="D21" t="s">
        <v>1187</v>
      </c>
      <c r="E21" t="s">
        <v>581</v>
      </c>
      <c r="F21" s="4" t="s">
        <v>1186</v>
      </c>
      <c r="G21" t="s">
        <v>1185</v>
      </c>
      <c r="I21" t="s">
        <v>1351</v>
      </c>
      <c r="J21" t="s">
        <v>1056</v>
      </c>
      <c r="AB21" t="s">
        <v>1462</v>
      </c>
      <c r="AC21" t="s">
        <v>1465</v>
      </c>
    </row>
    <row r="22" spans="1:29" ht="72.5" x14ac:dyDescent="0.35">
      <c r="A22" t="s">
        <v>8</v>
      </c>
      <c r="B22" t="s">
        <v>1276</v>
      </c>
      <c r="C22" t="s">
        <v>1275</v>
      </c>
      <c r="D22" t="s">
        <v>1140</v>
      </c>
      <c r="E22" t="s">
        <v>583</v>
      </c>
      <c r="F22" s="4" t="s">
        <v>1274</v>
      </c>
      <c r="G22" t="s">
        <v>1273</v>
      </c>
      <c r="I22" t="s">
        <v>1351</v>
      </c>
      <c r="J22" t="s">
        <v>1056</v>
      </c>
      <c r="T22" s="38">
        <v>0</v>
      </c>
      <c r="AB22" t="s">
        <v>1462</v>
      </c>
      <c r="AC22" t="s">
        <v>1379</v>
      </c>
    </row>
    <row r="23" spans="1:29" ht="72.5" x14ac:dyDescent="0.35">
      <c r="A23" t="s">
        <v>8</v>
      </c>
      <c r="B23" t="s">
        <v>1265</v>
      </c>
      <c r="C23" t="s">
        <v>359</v>
      </c>
      <c r="D23" t="s">
        <v>1103</v>
      </c>
      <c r="E23" t="s">
        <v>583</v>
      </c>
      <c r="F23" s="4" t="s">
        <v>720</v>
      </c>
      <c r="G23" t="s">
        <v>948</v>
      </c>
      <c r="K23" t="s">
        <v>1349</v>
      </c>
      <c r="T23"/>
    </row>
    <row r="24" spans="1:29" ht="72.5" x14ac:dyDescent="0.35">
      <c r="A24" t="s">
        <v>8</v>
      </c>
      <c r="B24" t="s">
        <v>1264</v>
      </c>
      <c r="C24" t="s">
        <v>1263</v>
      </c>
      <c r="D24" t="s">
        <v>1131</v>
      </c>
      <c r="E24" t="s">
        <v>590</v>
      </c>
      <c r="F24" s="4" t="s">
        <v>1262</v>
      </c>
      <c r="G24" t="s">
        <v>1261</v>
      </c>
      <c r="T24"/>
    </row>
    <row r="25" spans="1:29" ht="87" x14ac:dyDescent="0.35">
      <c r="A25" t="s">
        <v>8</v>
      </c>
      <c r="B25" t="s">
        <v>1260</v>
      </c>
      <c r="C25" t="s">
        <v>365</v>
      </c>
      <c r="D25" t="s">
        <v>1259</v>
      </c>
      <c r="E25" t="s">
        <v>590</v>
      </c>
      <c r="F25" s="4" t="s">
        <v>1258</v>
      </c>
      <c r="G25" t="s">
        <v>954</v>
      </c>
      <c r="K25" t="s">
        <v>1349</v>
      </c>
      <c r="T25"/>
    </row>
    <row r="26" spans="1:29" ht="87" x14ac:dyDescent="0.35">
      <c r="A26" t="s">
        <v>8</v>
      </c>
      <c r="B26" t="s">
        <v>1179</v>
      </c>
      <c r="C26" s="37" t="s">
        <v>1178</v>
      </c>
      <c r="D26" t="s">
        <v>1177</v>
      </c>
      <c r="E26" t="s">
        <v>590</v>
      </c>
      <c r="F26" s="4" t="s">
        <v>1176</v>
      </c>
      <c r="G26" t="s">
        <v>1175</v>
      </c>
      <c r="I26" t="s">
        <v>1351</v>
      </c>
      <c r="J26" t="s">
        <v>1056</v>
      </c>
      <c r="K26">
        <v>2</v>
      </c>
      <c r="L26">
        <v>2</v>
      </c>
      <c r="M26">
        <v>2</v>
      </c>
      <c r="N26">
        <v>2</v>
      </c>
      <c r="O26">
        <v>2</v>
      </c>
      <c r="P26">
        <v>2</v>
      </c>
      <c r="Q26">
        <v>2</v>
      </c>
      <c r="R26">
        <v>2</v>
      </c>
      <c r="S26">
        <v>2</v>
      </c>
      <c r="T26" s="38">
        <v>2</v>
      </c>
      <c r="U26">
        <v>2</v>
      </c>
      <c r="V26">
        <v>2</v>
      </c>
      <c r="W26">
        <v>2</v>
      </c>
      <c r="X26">
        <f>SUM(K26:W26)</f>
        <v>26</v>
      </c>
      <c r="Y26">
        <v>8</v>
      </c>
      <c r="Z26">
        <f>X26+Y26</f>
        <v>34</v>
      </c>
      <c r="AA26" s="23">
        <f>Z26/34</f>
        <v>1</v>
      </c>
      <c r="AB26" t="s">
        <v>1460</v>
      </c>
    </row>
    <row r="27" spans="1:29" ht="72.5" x14ac:dyDescent="0.35">
      <c r="A27" t="s">
        <v>8</v>
      </c>
      <c r="B27" t="s">
        <v>1252</v>
      </c>
      <c r="C27" s="37" t="s">
        <v>1251</v>
      </c>
      <c r="D27" t="s">
        <v>1135</v>
      </c>
      <c r="E27" t="s">
        <v>582</v>
      </c>
      <c r="F27" s="4" t="s">
        <v>1250</v>
      </c>
      <c r="G27" t="s">
        <v>1249</v>
      </c>
      <c r="I27" t="s">
        <v>1351</v>
      </c>
      <c r="J27" t="s">
        <v>1056</v>
      </c>
      <c r="T27" s="38">
        <v>0</v>
      </c>
      <c r="AB27" t="s">
        <v>1462</v>
      </c>
      <c r="AC27" t="s">
        <v>1379</v>
      </c>
    </row>
    <row r="28" spans="1:29" ht="72.5" x14ac:dyDescent="0.35">
      <c r="A28" t="s">
        <v>8</v>
      </c>
      <c r="B28" t="s">
        <v>1257</v>
      </c>
      <c r="C28" s="37" t="s">
        <v>1256</v>
      </c>
      <c r="D28" t="s">
        <v>1255</v>
      </c>
      <c r="E28" t="s">
        <v>582</v>
      </c>
      <c r="F28" s="4" t="s">
        <v>1254</v>
      </c>
      <c r="G28" t="s">
        <v>1253</v>
      </c>
      <c r="I28" t="s">
        <v>1351</v>
      </c>
      <c r="J28" t="s">
        <v>1056</v>
      </c>
      <c r="T28" s="38">
        <v>0</v>
      </c>
      <c r="AB28" t="s">
        <v>1462</v>
      </c>
      <c r="AC28" t="s">
        <v>1379</v>
      </c>
    </row>
    <row r="29" spans="1:29" ht="116" x14ac:dyDescent="0.35">
      <c r="A29" t="s">
        <v>8</v>
      </c>
      <c r="B29" t="s">
        <v>1165</v>
      </c>
      <c r="C29" s="37" t="s">
        <v>276</v>
      </c>
      <c r="D29" t="s">
        <v>1103</v>
      </c>
      <c r="E29" t="s">
        <v>590</v>
      </c>
      <c r="F29" s="4" t="s">
        <v>1164</v>
      </c>
      <c r="G29" t="s">
        <v>864</v>
      </c>
      <c r="I29" t="s">
        <v>1351</v>
      </c>
      <c r="J29" t="s">
        <v>1056</v>
      </c>
      <c r="T29" s="38">
        <v>0</v>
      </c>
      <c r="AB29" t="s">
        <v>1462</v>
      </c>
      <c r="AC29" t="s">
        <v>1379</v>
      </c>
    </row>
    <row r="30" spans="1:29" ht="58" x14ac:dyDescent="0.35">
      <c r="A30" t="s">
        <v>8</v>
      </c>
      <c r="B30" t="s">
        <v>1267</v>
      </c>
      <c r="C30" t="s">
        <v>315</v>
      </c>
      <c r="D30" t="s">
        <v>1266</v>
      </c>
      <c r="E30" t="s">
        <v>583</v>
      </c>
      <c r="F30" s="4" t="s">
        <v>675</v>
      </c>
      <c r="G30" t="s">
        <v>903</v>
      </c>
      <c r="I30" t="s">
        <v>1351</v>
      </c>
      <c r="J30" t="s">
        <v>1056</v>
      </c>
      <c r="T30" s="38">
        <v>0</v>
      </c>
      <c r="AB30" t="s">
        <v>1462</v>
      </c>
      <c r="AC30" t="s">
        <v>1379</v>
      </c>
    </row>
    <row r="31" spans="1:29" ht="72.5" x14ac:dyDescent="0.35">
      <c r="A31" t="s">
        <v>8</v>
      </c>
      <c r="B31" t="s">
        <v>1234</v>
      </c>
      <c r="C31" t="s">
        <v>1233</v>
      </c>
      <c r="D31" t="s">
        <v>1232</v>
      </c>
      <c r="E31" t="s">
        <v>581</v>
      </c>
      <c r="F31" s="4" t="s">
        <v>1231</v>
      </c>
      <c r="G31" t="s">
        <v>1230</v>
      </c>
      <c r="T31"/>
    </row>
    <row r="32" spans="1:29" ht="72.5" x14ac:dyDescent="0.35">
      <c r="A32" t="s">
        <v>8</v>
      </c>
      <c r="B32" t="s">
        <v>1229</v>
      </c>
      <c r="C32" t="s">
        <v>1228</v>
      </c>
      <c r="D32" t="s">
        <v>1227</v>
      </c>
      <c r="E32" t="s">
        <v>583</v>
      </c>
      <c r="F32" s="4" t="s">
        <v>1226</v>
      </c>
      <c r="G32" t="s">
        <v>1225</v>
      </c>
      <c r="T32"/>
    </row>
    <row r="33" spans="1:29" ht="101.5" x14ac:dyDescent="0.35">
      <c r="A33" t="s">
        <v>8</v>
      </c>
      <c r="B33" t="s">
        <v>1224</v>
      </c>
      <c r="C33" t="s">
        <v>424</v>
      </c>
      <c r="D33" t="s">
        <v>1131</v>
      </c>
      <c r="E33" t="s">
        <v>582</v>
      </c>
      <c r="F33" s="4" t="s">
        <v>787</v>
      </c>
      <c r="G33" t="s">
        <v>1015</v>
      </c>
      <c r="T33"/>
    </row>
    <row r="34" spans="1:29" ht="72.5" x14ac:dyDescent="0.35">
      <c r="A34" t="s">
        <v>8</v>
      </c>
      <c r="B34" t="s">
        <v>1314</v>
      </c>
      <c r="C34" s="37" t="s">
        <v>1313</v>
      </c>
      <c r="D34" t="s">
        <v>1312</v>
      </c>
      <c r="E34" t="s">
        <v>587</v>
      </c>
      <c r="F34" s="4" t="s">
        <v>1311</v>
      </c>
      <c r="G34" t="s">
        <v>1310</v>
      </c>
      <c r="I34" t="s">
        <v>1351</v>
      </c>
      <c r="J34" t="s">
        <v>1056</v>
      </c>
      <c r="K34">
        <v>2</v>
      </c>
      <c r="L34">
        <v>2</v>
      </c>
      <c r="M34">
        <v>2</v>
      </c>
      <c r="N34">
        <v>2</v>
      </c>
      <c r="O34">
        <v>2</v>
      </c>
      <c r="P34">
        <v>2</v>
      </c>
      <c r="Q34">
        <v>2</v>
      </c>
      <c r="R34">
        <v>2</v>
      </c>
      <c r="S34">
        <v>2</v>
      </c>
      <c r="T34" s="38">
        <v>2</v>
      </c>
      <c r="U34">
        <v>2</v>
      </c>
      <c r="V34">
        <v>2</v>
      </c>
      <c r="W34">
        <v>2</v>
      </c>
      <c r="X34">
        <f>SUM(K34:W34)</f>
        <v>26</v>
      </c>
      <c r="Y34">
        <v>8</v>
      </c>
      <c r="Z34">
        <f>X34+Y34</f>
        <v>34</v>
      </c>
      <c r="AA34" s="23">
        <f>Z34/34</f>
        <v>1</v>
      </c>
      <c r="AB34" t="s">
        <v>1460</v>
      </c>
    </row>
    <row r="35" spans="1:29" ht="87" x14ac:dyDescent="0.35">
      <c r="A35" t="s">
        <v>8</v>
      </c>
      <c r="B35" t="s">
        <v>1219</v>
      </c>
      <c r="C35" t="s">
        <v>1218</v>
      </c>
      <c r="D35" t="s">
        <v>1217</v>
      </c>
      <c r="E35" t="s">
        <v>587</v>
      </c>
      <c r="F35" s="4" t="s">
        <v>1216</v>
      </c>
      <c r="G35" t="s">
        <v>1215</v>
      </c>
      <c r="T35"/>
    </row>
    <row r="36" spans="1:29" ht="58" x14ac:dyDescent="0.35">
      <c r="A36" t="s">
        <v>8</v>
      </c>
      <c r="B36" t="s">
        <v>1214</v>
      </c>
      <c r="C36" t="s">
        <v>1213</v>
      </c>
      <c r="D36" t="s">
        <v>1212</v>
      </c>
      <c r="E36" t="s">
        <v>590</v>
      </c>
      <c r="F36" s="4" t="s">
        <v>1211</v>
      </c>
      <c r="G36" t="s">
        <v>1210</v>
      </c>
      <c r="T36"/>
    </row>
    <row r="37" spans="1:29" ht="58" x14ac:dyDescent="0.35">
      <c r="A37" t="s">
        <v>8</v>
      </c>
      <c r="B37" t="s">
        <v>1209</v>
      </c>
      <c r="C37" t="s">
        <v>292</v>
      </c>
      <c r="D37" t="s">
        <v>481</v>
      </c>
      <c r="E37" t="s">
        <v>583</v>
      </c>
      <c r="F37" s="4" t="s">
        <v>1208</v>
      </c>
      <c r="G37" t="s">
        <v>880</v>
      </c>
      <c r="K37" t="s">
        <v>1349</v>
      </c>
      <c r="T37"/>
    </row>
    <row r="38" spans="1:29" ht="58" x14ac:dyDescent="0.35">
      <c r="A38" t="s">
        <v>8</v>
      </c>
      <c r="B38" t="s">
        <v>1119</v>
      </c>
      <c r="C38" s="37" t="s">
        <v>1118</v>
      </c>
      <c r="D38" t="s">
        <v>1098</v>
      </c>
      <c r="E38" t="s">
        <v>580</v>
      </c>
      <c r="F38" s="4" t="s">
        <v>1117</v>
      </c>
      <c r="G38" t="s">
        <v>1116</v>
      </c>
      <c r="I38" t="s">
        <v>1351</v>
      </c>
      <c r="J38" t="s">
        <v>1350</v>
      </c>
      <c r="AB38" t="s">
        <v>1352</v>
      </c>
    </row>
    <row r="39" spans="1:29" ht="72.5" x14ac:dyDescent="0.35">
      <c r="A39" t="s">
        <v>8</v>
      </c>
      <c r="B39" t="s">
        <v>1158</v>
      </c>
      <c r="C39" s="37" t="s">
        <v>1157</v>
      </c>
      <c r="D39" t="s">
        <v>1140</v>
      </c>
      <c r="E39" t="s">
        <v>582</v>
      </c>
      <c r="F39" s="4" t="s">
        <v>1156</v>
      </c>
      <c r="G39" t="s">
        <v>1155</v>
      </c>
      <c r="I39" t="s">
        <v>1351</v>
      </c>
      <c r="J39" t="s">
        <v>1056</v>
      </c>
      <c r="T39" s="38">
        <v>0</v>
      </c>
      <c r="AB39" t="s">
        <v>1462</v>
      </c>
      <c r="AC39" t="s">
        <v>1379</v>
      </c>
    </row>
    <row r="40" spans="1:29" ht="87" x14ac:dyDescent="0.35">
      <c r="A40" t="s">
        <v>8</v>
      </c>
      <c r="B40" t="s">
        <v>1197</v>
      </c>
      <c r="C40" t="s">
        <v>1196</v>
      </c>
      <c r="D40" t="s">
        <v>1098</v>
      </c>
      <c r="E40" t="s">
        <v>583</v>
      </c>
      <c r="F40" s="4" t="s">
        <v>1195</v>
      </c>
      <c r="G40" t="s">
        <v>1194</v>
      </c>
      <c r="T40"/>
    </row>
    <row r="41" spans="1:29" ht="87" x14ac:dyDescent="0.35">
      <c r="A41" t="s">
        <v>8</v>
      </c>
      <c r="B41" t="s">
        <v>1193</v>
      </c>
      <c r="C41" t="s">
        <v>1069</v>
      </c>
      <c r="D41" t="s">
        <v>1192</v>
      </c>
      <c r="E41" t="s">
        <v>590</v>
      </c>
      <c r="F41" s="4" t="s">
        <v>1191</v>
      </c>
      <c r="G41" t="s">
        <v>1190</v>
      </c>
      <c r="T41"/>
    </row>
    <row r="42" spans="1:29" ht="72.5" x14ac:dyDescent="0.35">
      <c r="A42" t="s">
        <v>8</v>
      </c>
      <c r="B42" t="s">
        <v>1202</v>
      </c>
      <c r="C42" s="37" t="s">
        <v>1201</v>
      </c>
      <c r="D42" t="s">
        <v>1200</v>
      </c>
      <c r="E42" t="s">
        <v>582</v>
      </c>
      <c r="F42" s="4" t="s">
        <v>1199</v>
      </c>
      <c r="G42" t="s">
        <v>1198</v>
      </c>
      <c r="I42" t="s">
        <v>1351</v>
      </c>
      <c r="J42" t="s">
        <v>1056</v>
      </c>
      <c r="AB42" t="s">
        <v>1462</v>
      </c>
      <c r="AC42" t="s">
        <v>1465</v>
      </c>
    </row>
    <row r="43" spans="1:29" ht="87" x14ac:dyDescent="0.35">
      <c r="A43" t="s">
        <v>8</v>
      </c>
      <c r="B43" t="s">
        <v>1248</v>
      </c>
      <c r="C43" s="37" t="s">
        <v>1247</v>
      </c>
      <c r="D43" t="s">
        <v>1227</v>
      </c>
      <c r="E43" t="s">
        <v>580</v>
      </c>
      <c r="F43" s="4" t="s">
        <v>1246</v>
      </c>
      <c r="G43" t="s">
        <v>1245</v>
      </c>
      <c r="I43" t="s">
        <v>1351</v>
      </c>
      <c r="J43" t="s">
        <v>1056</v>
      </c>
      <c r="K43">
        <v>2</v>
      </c>
      <c r="L43">
        <v>2</v>
      </c>
      <c r="M43">
        <v>2</v>
      </c>
      <c r="N43">
        <v>2</v>
      </c>
      <c r="O43">
        <v>2</v>
      </c>
      <c r="P43">
        <v>2</v>
      </c>
      <c r="Q43">
        <v>2</v>
      </c>
      <c r="R43">
        <v>2</v>
      </c>
      <c r="S43">
        <v>2</v>
      </c>
      <c r="T43" s="38">
        <v>2</v>
      </c>
      <c r="U43">
        <v>2</v>
      </c>
      <c r="V43">
        <v>2</v>
      </c>
      <c r="W43">
        <v>2</v>
      </c>
      <c r="X43">
        <f>SUM(K43:W43)</f>
        <v>26</v>
      </c>
      <c r="Y43">
        <v>8</v>
      </c>
      <c r="Z43">
        <f>X43+Y43</f>
        <v>34</v>
      </c>
      <c r="AA43" s="23">
        <f>Z43/34</f>
        <v>1</v>
      </c>
      <c r="AB43" t="s">
        <v>1460</v>
      </c>
    </row>
    <row r="44" spans="1:29" ht="116" x14ac:dyDescent="0.35">
      <c r="A44" t="s">
        <v>8</v>
      </c>
      <c r="B44" t="s">
        <v>1184</v>
      </c>
      <c r="C44" s="37" t="s">
        <v>1183</v>
      </c>
      <c r="D44" t="s">
        <v>1182</v>
      </c>
      <c r="E44" t="s">
        <v>590</v>
      </c>
      <c r="F44" s="4" t="s">
        <v>1181</v>
      </c>
      <c r="G44" t="s">
        <v>1180</v>
      </c>
      <c r="I44" t="s">
        <v>1351</v>
      </c>
      <c r="J44" t="s">
        <v>1056</v>
      </c>
      <c r="T44" s="38">
        <v>0</v>
      </c>
      <c r="AB44" t="s">
        <v>1462</v>
      </c>
      <c r="AC44" t="s">
        <v>1379</v>
      </c>
    </row>
    <row r="45" spans="1:29" ht="58" x14ac:dyDescent="0.35">
      <c r="A45" t="s">
        <v>8</v>
      </c>
      <c r="B45" t="s">
        <v>1174</v>
      </c>
      <c r="C45" t="s">
        <v>1173</v>
      </c>
      <c r="D45" t="s">
        <v>1147</v>
      </c>
      <c r="E45" t="s">
        <v>582</v>
      </c>
      <c r="F45" s="4" t="s">
        <v>1172</v>
      </c>
      <c r="G45" t="s">
        <v>1171</v>
      </c>
      <c r="T45"/>
    </row>
    <row r="46" spans="1:29" ht="87" x14ac:dyDescent="0.35">
      <c r="A46" t="s">
        <v>8</v>
      </c>
      <c r="B46" t="s">
        <v>1170</v>
      </c>
      <c r="C46" t="s">
        <v>1169</v>
      </c>
      <c r="D46" t="s">
        <v>1168</v>
      </c>
      <c r="E46" t="s">
        <v>587</v>
      </c>
      <c r="F46" s="4" t="s">
        <v>1167</v>
      </c>
      <c r="G46" t="s">
        <v>1166</v>
      </c>
      <c r="T46"/>
    </row>
    <row r="47" spans="1:29" ht="58" x14ac:dyDescent="0.35">
      <c r="A47" t="s">
        <v>8</v>
      </c>
      <c r="B47" t="s">
        <v>1323</v>
      </c>
      <c r="C47" t="s">
        <v>1322</v>
      </c>
      <c r="D47" t="s">
        <v>1140</v>
      </c>
      <c r="E47" t="s">
        <v>590</v>
      </c>
      <c r="F47" s="4" t="s">
        <v>1321</v>
      </c>
      <c r="G47" t="s">
        <v>1320</v>
      </c>
      <c r="I47" t="s">
        <v>1351</v>
      </c>
      <c r="J47" t="s">
        <v>1056</v>
      </c>
      <c r="T47" s="38">
        <v>0</v>
      </c>
      <c r="AB47" t="s">
        <v>1462</v>
      </c>
      <c r="AC47" t="s">
        <v>1379</v>
      </c>
    </row>
    <row r="48" spans="1:29" ht="72.5" x14ac:dyDescent="0.35">
      <c r="A48" t="s">
        <v>8</v>
      </c>
      <c r="B48" t="s">
        <v>1272</v>
      </c>
      <c r="C48" s="37" t="s">
        <v>1271</v>
      </c>
      <c r="D48" t="s">
        <v>1270</v>
      </c>
      <c r="E48" t="s">
        <v>582</v>
      </c>
      <c r="F48" s="4" t="s">
        <v>1269</v>
      </c>
      <c r="G48" t="s">
        <v>1268</v>
      </c>
      <c r="I48" t="s">
        <v>1351</v>
      </c>
      <c r="J48" t="s">
        <v>1056</v>
      </c>
      <c r="T48" s="38">
        <v>0</v>
      </c>
      <c r="AB48" t="s">
        <v>1462</v>
      </c>
      <c r="AC48" t="s">
        <v>1379</v>
      </c>
    </row>
    <row r="49" spans="1:29" ht="58" x14ac:dyDescent="0.35">
      <c r="A49" t="s">
        <v>8</v>
      </c>
      <c r="B49" t="s">
        <v>1223</v>
      </c>
      <c r="C49" s="37" t="s">
        <v>1222</v>
      </c>
      <c r="D49" t="s">
        <v>1161</v>
      </c>
      <c r="E49" t="s">
        <v>583</v>
      </c>
      <c r="F49" s="4" t="s">
        <v>1221</v>
      </c>
      <c r="G49" t="s">
        <v>1220</v>
      </c>
      <c r="I49" t="s">
        <v>1351</v>
      </c>
      <c r="J49" t="s">
        <v>1056</v>
      </c>
      <c r="T49" s="38">
        <v>0</v>
      </c>
      <c r="AB49" t="s">
        <v>1462</v>
      </c>
      <c r="AC49" t="s">
        <v>1379</v>
      </c>
    </row>
    <row r="50" spans="1:29" ht="101.5" x14ac:dyDescent="0.35">
      <c r="A50" t="s">
        <v>8</v>
      </c>
      <c r="B50" t="s">
        <v>1332</v>
      </c>
      <c r="C50" s="37" t="s">
        <v>1331</v>
      </c>
      <c r="D50" t="s">
        <v>1330</v>
      </c>
      <c r="E50" t="s">
        <v>583</v>
      </c>
      <c r="F50" s="4" t="s">
        <v>1329</v>
      </c>
      <c r="G50" t="s">
        <v>1328</v>
      </c>
      <c r="I50" t="s">
        <v>1351</v>
      </c>
      <c r="J50" t="s">
        <v>1056</v>
      </c>
      <c r="K50">
        <v>2</v>
      </c>
      <c r="L50">
        <v>2</v>
      </c>
      <c r="M50">
        <v>2</v>
      </c>
      <c r="N50">
        <v>2</v>
      </c>
      <c r="O50">
        <v>2</v>
      </c>
      <c r="P50">
        <v>2</v>
      </c>
      <c r="Q50">
        <v>2</v>
      </c>
      <c r="R50">
        <v>2</v>
      </c>
      <c r="S50">
        <v>2</v>
      </c>
      <c r="T50" s="38">
        <v>2</v>
      </c>
      <c r="U50">
        <v>2</v>
      </c>
      <c r="V50">
        <v>2</v>
      </c>
      <c r="W50">
        <v>2</v>
      </c>
      <c r="X50">
        <f>SUM(K50:W50)</f>
        <v>26</v>
      </c>
      <c r="Y50">
        <v>8</v>
      </c>
      <c r="Z50">
        <f>X50+Y50</f>
        <v>34</v>
      </c>
      <c r="AA50" s="23">
        <f>Z50/34</f>
        <v>1</v>
      </c>
      <c r="AB50" t="s">
        <v>1460</v>
      </c>
    </row>
    <row r="51" spans="1:29" ht="72.5" x14ac:dyDescent="0.35">
      <c r="A51" t="s">
        <v>8</v>
      </c>
      <c r="B51" t="s">
        <v>1149</v>
      </c>
      <c r="C51" t="s">
        <v>1148</v>
      </c>
      <c r="D51" t="s">
        <v>1147</v>
      </c>
      <c r="E51" t="s">
        <v>583</v>
      </c>
      <c r="F51" s="4" t="s">
        <v>1146</v>
      </c>
      <c r="G51" t="s">
        <v>1145</v>
      </c>
      <c r="T51"/>
    </row>
    <row r="52" spans="1:29" ht="72.5" x14ac:dyDescent="0.35">
      <c r="A52" t="s">
        <v>8</v>
      </c>
      <c r="B52" t="s">
        <v>1144</v>
      </c>
      <c r="C52" t="s">
        <v>318</v>
      </c>
      <c r="D52" t="s">
        <v>1131</v>
      </c>
      <c r="E52" t="s">
        <v>583</v>
      </c>
      <c r="F52" s="4" t="s">
        <v>678</v>
      </c>
      <c r="G52" t="s">
        <v>906</v>
      </c>
      <c r="T52"/>
    </row>
    <row r="53" spans="1:29" ht="87" x14ac:dyDescent="0.35">
      <c r="A53" t="s">
        <v>8</v>
      </c>
      <c r="B53" t="s">
        <v>1143</v>
      </c>
      <c r="C53" t="s">
        <v>450</v>
      </c>
      <c r="D53" t="s">
        <v>1103</v>
      </c>
      <c r="E53" t="s">
        <v>581</v>
      </c>
      <c r="F53" s="4" t="s">
        <v>814</v>
      </c>
      <c r="G53" t="s">
        <v>1042</v>
      </c>
      <c r="T53"/>
    </row>
    <row r="54" spans="1:29" ht="72.5" x14ac:dyDescent="0.35">
      <c r="A54" t="s">
        <v>8</v>
      </c>
      <c r="B54" t="s">
        <v>1142</v>
      </c>
      <c r="C54" t="s">
        <v>1141</v>
      </c>
      <c r="D54" t="s">
        <v>1140</v>
      </c>
      <c r="E54" t="s">
        <v>590</v>
      </c>
      <c r="F54" s="4" t="s">
        <v>1139</v>
      </c>
      <c r="G54" t="s">
        <v>1138</v>
      </c>
      <c r="T54"/>
    </row>
    <row r="55" spans="1:29" ht="87" x14ac:dyDescent="0.35">
      <c r="A55" t="s">
        <v>8</v>
      </c>
      <c r="B55" t="s">
        <v>1244</v>
      </c>
      <c r="C55" t="s">
        <v>1243</v>
      </c>
      <c r="D55" t="s">
        <v>1242</v>
      </c>
      <c r="E55" t="s">
        <v>583</v>
      </c>
      <c r="F55" s="4" t="s">
        <v>1241</v>
      </c>
      <c r="G55" t="s">
        <v>1240</v>
      </c>
      <c r="I55" t="s">
        <v>1351</v>
      </c>
      <c r="J55" t="s">
        <v>1056</v>
      </c>
      <c r="T55" s="38">
        <v>0</v>
      </c>
      <c r="AB55" t="s">
        <v>1462</v>
      </c>
      <c r="AC55" t="s">
        <v>1379</v>
      </c>
    </row>
    <row r="56" spans="1:29" ht="72.5" x14ac:dyDescent="0.35">
      <c r="A56" t="s">
        <v>8</v>
      </c>
      <c r="B56" t="s">
        <v>1132</v>
      </c>
      <c r="C56" t="s">
        <v>326</v>
      </c>
      <c r="D56" t="s">
        <v>1131</v>
      </c>
      <c r="E56" t="s">
        <v>587</v>
      </c>
      <c r="F56" s="4" t="s">
        <v>1130</v>
      </c>
      <c r="G56" t="s">
        <v>914</v>
      </c>
      <c r="T56"/>
    </row>
    <row r="57" spans="1:29" ht="87" x14ac:dyDescent="0.35">
      <c r="A57" t="s">
        <v>8</v>
      </c>
      <c r="B57" t="s">
        <v>1100</v>
      </c>
      <c r="C57" s="37" t="s">
        <v>1099</v>
      </c>
      <c r="D57" t="s">
        <v>1098</v>
      </c>
      <c r="E57" t="s">
        <v>590</v>
      </c>
      <c r="F57" s="4" t="s">
        <v>1097</v>
      </c>
      <c r="G57" t="s">
        <v>1096</v>
      </c>
      <c r="I57" t="s">
        <v>1351</v>
      </c>
      <c r="J57" t="s">
        <v>1350</v>
      </c>
      <c r="AB57" t="s">
        <v>1352</v>
      </c>
    </row>
    <row r="58" spans="1:29" ht="58" x14ac:dyDescent="0.35">
      <c r="A58" t="s">
        <v>8</v>
      </c>
      <c r="B58" t="s">
        <v>1124</v>
      </c>
      <c r="C58" t="s">
        <v>1123</v>
      </c>
      <c r="D58" t="s">
        <v>1122</v>
      </c>
      <c r="E58" t="s">
        <v>590</v>
      </c>
      <c r="F58" s="4" t="s">
        <v>1121</v>
      </c>
      <c r="G58" t="s">
        <v>1120</v>
      </c>
      <c r="T58"/>
    </row>
    <row r="59" spans="1:29" ht="130.5" x14ac:dyDescent="0.35">
      <c r="A59" t="s">
        <v>8</v>
      </c>
      <c r="B59" t="s">
        <v>1207</v>
      </c>
      <c r="C59" t="s">
        <v>1206</v>
      </c>
      <c r="D59" t="s">
        <v>1205</v>
      </c>
      <c r="E59" t="s">
        <v>590</v>
      </c>
      <c r="F59" s="4" t="s">
        <v>1204</v>
      </c>
      <c r="G59" t="s">
        <v>1203</v>
      </c>
      <c r="I59" t="s">
        <v>1351</v>
      </c>
      <c r="J59" t="s">
        <v>1056</v>
      </c>
      <c r="T59" s="38">
        <v>0</v>
      </c>
      <c r="AB59" t="s">
        <v>1462</v>
      </c>
      <c r="AC59" t="s">
        <v>1379</v>
      </c>
    </row>
    <row r="60" spans="1:29" ht="72.5" x14ac:dyDescent="0.35">
      <c r="A60" t="s">
        <v>8</v>
      </c>
      <c r="B60" t="s">
        <v>1115</v>
      </c>
      <c r="C60" t="s">
        <v>1114</v>
      </c>
      <c r="D60" t="s">
        <v>1113</v>
      </c>
      <c r="E60" t="s">
        <v>582</v>
      </c>
      <c r="F60" s="4" t="s">
        <v>1112</v>
      </c>
      <c r="G60" t="s">
        <v>1111</v>
      </c>
      <c r="T60"/>
    </row>
    <row r="61" spans="1:29" ht="87" x14ac:dyDescent="0.35">
      <c r="A61" t="s">
        <v>8</v>
      </c>
      <c r="B61" t="s">
        <v>1110</v>
      </c>
      <c r="C61" t="s">
        <v>1109</v>
      </c>
      <c r="D61" t="s">
        <v>1108</v>
      </c>
      <c r="E61" t="s">
        <v>587</v>
      </c>
      <c r="F61" s="4" t="s">
        <v>1107</v>
      </c>
      <c r="G61" t="s">
        <v>1106</v>
      </c>
      <c r="T61"/>
    </row>
    <row r="62" spans="1:29" ht="43.5" x14ac:dyDescent="0.35">
      <c r="A62" t="s">
        <v>8</v>
      </c>
      <c r="B62" t="s">
        <v>1105</v>
      </c>
      <c r="C62" t="s">
        <v>1104</v>
      </c>
      <c r="D62" t="s">
        <v>1103</v>
      </c>
      <c r="E62" t="s">
        <v>580</v>
      </c>
      <c r="F62" s="4" t="s">
        <v>1102</v>
      </c>
      <c r="G62" t="s">
        <v>1101</v>
      </c>
      <c r="T62"/>
    </row>
    <row r="63" spans="1:29" ht="72.5" x14ac:dyDescent="0.35">
      <c r="A63" t="s">
        <v>8</v>
      </c>
      <c r="B63" t="s">
        <v>1163</v>
      </c>
      <c r="C63" s="37" t="s">
        <v>1162</v>
      </c>
      <c r="D63" t="s">
        <v>1161</v>
      </c>
      <c r="E63" t="s">
        <v>590</v>
      </c>
      <c r="F63" s="4" t="s">
        <v>1160</v>
      </c>
      <c r="G63" t="s">
        <v>1159</v>
      </c>
      <c r="I63" t="s">
        <v>1351</v>
      </c>
      <c r="J63" t="s">
        <v>1056</v>
      </c>
      <c r="T63" s="38">
        <v>0</v>
      </c>
      <c r="AB63" t="s">
        <v>1462</v>
      </c>
      <c r="AC63" t="s">
        <v>1379</v>
      </c>
    </row>
    <row r="64" spans="1:29" ht="72.5" x14ac:dyDescent="0.35">
      <c r="A64" t="s">
        <v>8</v>
      </c>
      <c r="B64" t="s">
        <v>1095</v>
      </c>
      <c r="C64" t="s">
        <v>1094</v>
      </c>
      <c r="D64" t="s">
        <v>1093</v>
      </c>
      <c r="E64" t="s">
        <v>583</v>
      </c>
      <c r="F64" s="4" t="s">
        <v>1092</v>
      </c>
      <c r="G64" t="s">
        <v>1091</v>
      </c>
      <c r="T64"/>
    </row>
    <row r="65" spans="1:29" ht="72.5" x14ac:dyDescent="0.35">
      <c r="A65" t="s">
        <v>8</v>
      </c>
      <c r="B65" t="s">
        <v>1296</v>
      </c>
      <c r="C65" s="37" t="s">
        <v>1295</v>
      </c>
      <c r="D65" t="s">
        <v>1147</v>
      </c>
      <c r="E65" t="s">
        <v>582</v>
      </c>
      <c r="F65" s="4" t="s">
        <v>1294</v>
      </c>
      <c r="G65" t="s">
        <v>1293</v>
      </c>
      <c r="I65" t="s">
        <v>1351</v>
      </c>
      <c r="J65" t="s">
        <v>1056</v>
      </c>
      <c r="T65" s="38">
        <v>0</v>
      </c>
      <c r="AB65" t="s">
        <v>1462</v>
      </c>
      <c r="AC65" t="s">
        <v>1379</v>
      </c>
    </row>
  </sheetData>
  <autoFilter ref="A1:AC65" xr:uid="{8A096E39-982B-452A-BE79-F3A1BEB39C46}"/>
  <sortState xmlns:xlrd2="http://schemas.microsoft.com/office/spreadsheetml/2017/richdata2" ref="A5:AC65">
    <sortCondition ref="C1:C6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FDB85-A382-45CA-8DD0-972133F800A6}">
  <dimension ref="A1:AA33"/>
  <sheetViews>
    <sheetView workbookViewId="0">
      <selection activeCell="B53" sqref="B53"/>
    </sheetView>
  </sheetViews>
  <sheetFormatPr defaultRowHeight="14.5" x14ac:dyDescent="0.35"/>
  <cols>
    <col min="1" max="1" width="91.54296875" bestFit="1" customWidth="1"/>
    <col min="2" max="2" width="115.26953125" bestFit="1" customWidth="1"/>
    <col min="4" max="4" width="36.453125" bestFit="1" customWidth="1"/>
    <col min="5" max="5" width="33.90625" bestFit="1" customWidth="1"/>
    <col min="6" max="6" width="13.90625" bestFit="1" customWidth="1"/>
    <col min="7" max="7" width="11.453125" bestFit="1" customWidth="1"/>
    <col min="8" max="8" width="21.36328125" customWidth="1"/>
    <col min="9" max="9" width="25.453125" customWidth="1"/>
    <col min="10" max="10" width="28.81640625" customWidth="1"/>
    <col min="11" max="11" width="27.7265625" customWidth="1"/>
    <col min="12" max="12" width="31.08984375" customWidth="1"/>
    <col min="13" max="13" width="40.08984375" customWidth="1"/>
    <col min="14" max="14" width="42.6328125" customWidth="1"/>
    <col min="15" max="15" width="42.26953125" customWidth="1"/>
    <col min="16" max="16" width="33.7265625" customWidth="1"/>
    <col min="17" max="17" width="32.453125" customWidth="1"/>
    <col min="18" max="18" width="25.26953125" customWidth="1"/>
    <col min="19" max="19" width="25.453125" customWidth="1"/>
    <col min="20" max="20" width="28.1796875" customWidth="1"/>
    <col min="21" max="21" width="28" customWidth="1"/>
    <col min="22" max="22" width="9.6328125" customWidth="1"/>
    <col min="23" max="23" width="19.26953125" customWidth="1"/>
    <col min="24" max="24" width="5.54296875" bestFit="1" customWidth="1"/>
    <col min="25" max="25" width="10.6328125" bestFit="1" customWidth="1"/>
    <col min="26" max="26" width="8.26953125" bestFit="1" customWidth="1"/>
    <col min="27" max="27" width="11.6328125" bestFit="1" customWidth="1"/>
  </cols>
  <sheetData>
    <row r="1" spans="1:27" ht="51" customHeight="1" x14ac:dyDescent="0.35">
      <c r="A1" s="47" t="s">
        <v>1</v>
      </c>
      <c r="B1" s="47" t="s">
        <v>2</v>
      </c>
      <c r="C1" s="47" t="s">
        <v>1083</v>
      </c>
      <c r="D1" s="47" t="s">
        <v>6</v>
      </c>
      <c r="E1" s="47" t="s">
        <v>1058</v>
      </c>
      <c r="F1" s="47" t="s">
        <v>1054</v>
      </c>
      <c r="G1" s="48" t="s">
        <v>1057</v>
      </c>
      <c r="H1" s="48" t="s">
        <v>1461</v>
      </c>
      <c r="I1" s="48" t="s">
        <v>1360</v>
      </c>
      <c r="J1" s="48" t="s">
        <v>1361</v>
      </c>
      <c r="K1" s="48" t="s">
        <v>1362</v>
      </c>
      <c r="L1" s="48" t="s">
        <v>1363</v>
      </c>
      <c r="M1" s="48" t="s">
        <v>1407</v>
      </c>
      <c r="N1" s="48" t="s">
        <v>1364</v>
      </c>
      <c r="O1" s="48" t="s">
        <v>1365</v>
      </c>
      <c r="P1" s="48" t="s">
        <v>1366</v>
      </c>
      <c r="Q1" s="48" t="s">
        <v>1425</v>
      </c>
      <c r="R1" s="48" t="s">
        <v>1367</v>
      </c>
      <c r="S1" s="48" t="s">
        <v>1434</v>
      </c>
      <c r="T1" s="48" t="s">
        <v>1368</v>
      </c>
      <c r="U1" s="48" t="s">
        <v>1369</v>
      </c>
      <c r="V1" s="48" t="s">
        <v>1353</v>
      </c>
      <c r="W1" s="48" t="s">
        <v>1448</v>
      </c>
      <c r="X1" s="48" t="s">
        <v>1451</v>
      </c>
      <c r="Y1" s="48" t="s">
        <v>1452</v>
      </c>
      <c r="Z1" s="48" t="s">
        <v>1449</v>
      </c>
      <c r="AA1" s="48" t="s">
        <v>1450</v>
      </c>
    </row>
    <row r="2" spans="1:27" x14ac:dyDescent="0.35">
      <c r="A2" s="12" t="s">
        <v>1082</v>
      </c>
      <c r="B2" s="12" t="s">
        <v>1081</v>
      </c>
      <c r="C2" s="12" t="s">
        <v>582</v>
      </c>
      <c r="D2" s="49" t="s">
        <v>1080</v>
      </c>
      <c r="E2" s="29" t="s">
        <v>5</v>
      </c>
      <c r="F2" s="29"/>
      <c r="G2" s="30"/>
      <c r="H2" s="30"/>
      <c r="I2" s="30"/>
      <c r="J2" s="30"/>
      <c r="K2" s="30"/>
      <c r="L2" s="30"/>
      <c r="M2" s="30"/>
      <c r="N2" s="30"/>
      <c r="O2" s="30"/>
      <c r="P2" s="30"/>
      <c r="Q2" s="30"/>
      <c r="R2" s="30"/>
      <c r="S2" s="30"/>
      <c r="T2" s="30"/>
      <c r="U2" s="30"/>
      <c r="V2" s="30"/>
      <c r="W2" s="30"/>
      <c r="X2" s="30"/>
      <c r="Y2" s="30"/>
      <c r="Z2" s="30"/>
      <c r="AA2" s="30"/>
    </row>
    <row r="3" spans="1:27" x14ac:dyDescent="0.35">
      <c r="A3" s="12" t="s">
        <v>1079</v>
      </c>
      <c r="B3" s="22" t="s">
        <v>1078</v>
      </c>
      <c r="C3" s="12" t="s">
        <v>583</v>
      </c>
      <c r="D3" s="49" t="s">
        <v>1077</v>
      </c>
      <c r="E3" s="12"/>
      <c r="F3" s="12" t="s">
        <v>1053</v>
      </c>
      <c r="G3" s="12" t="s">
        <v>1056</v>
      </c>
      <c r="H3" s="12"/>
      <c r="I3" s="12"/>
      <c r="J3" s="12"/>
      <c r="K3" s="12"/>
      <c r="L3" s="12"/>
      <c r="M3" s="12"/>
      <c r="N3" s="12"/>
      <c r="O3" s="12"/>
      <c r="P3" s="12"/>
      <c r="Q3" s="12">
        <v>0</v>
      </c>
      <c r="R3" s="12"/>
      <c r="S3" s="12"/>
      <c r="T3" s="12"/>
      <c r="U3" s="12"/>
      <c r="V3" s="12"/>
      <c r="W3" s="12"/>
      <c r="X3" s="12">
        <v>0</v>
      </c>
      <c r="Y3" s="12"/>
      <c r="Z3" s="12" t="s">
        <v>1471</v>
      </c>
      <c r="AA3" s="12" t="s">
        <v>1472</v>
      </c>
    </row>
    <row r="4" spans="1:27" x14ac:dyDescent="0.35">
      <c r="A4" s="12" t="s">
        <v>1076</v>
      </c>
      <c r="B4" s="12" t="s">
        <v>1075</v>
      </c>
      <c r="C4" s="12" t="s">
        <v>582</v>
      </c>
      <c r="D4" s="49" t="s">
        <v>1074</v>
      </c>
      <c r="E4" s="29" t="s">
        <v>5</v>
      </c>
      <c r="F4" s="29"/>
      <c r="G4" s="30"/>
      <c r="H4" s="30"/>
      <c r="I4" s="30"/>
      <c r="J4" s="30"/>
      <c r="K4" s="30"/>
      <c r="L4" s="30"/>
      <c r="M4" s="30"/>
      <c r="N4" s="30"/>
      <c r="O4" s="30"/>
      <c r="P4" s="30"/>
      <c r="Q4" s="30"/>
      <c r="R4" s="30"/>
      <c r="S4" s="30"/>
      <c r="T4" s="30"/>
      <c r="U4" s="30"/>
      <c r="V4" s="30"/>
      <c r="W4" s="30"/>
      <c r="X4" s="30"/>
      <c r="Y4" s="30"/>
      <c r="Z4" s="30"/>
      <c r="AA4" s="30"/>
    </row>
    <row r="5" spans="1:27" x14ac:dyDescent="0.35">
      <c r="A5" s="12" t="s">
        <v>1073</v>
      </c>
      <c r="B5" s="12" t="s">
        <v>1072</v>
      </c>
      <c r="C5" s="12" t="s">
        <v>583</v>
      </c>
      <c r="D5" s="49" t="s">
        <v>1071</v>
      </c>
      <c r="E5" s="29" t="s">
        <v>5</v>
      </c>
      <c r="F5" s="29"/>
      <c r="G5" s="30"/>
      <c r="H5" s="30"/>
      <c r="I5" s="30"/>
      <c r="J5" s="30"/>
      <c r="K5" s="30"/>
      <c r="L5" s="30"/>
      <c r="M5" s="30"/>
      <c r="N5" s="30"/>
      <c r="O5" s="30"/>
      <c r="P5" s="30"/>
      <c r="Q5" s="30"/>
      <c r="R5" s="30"/>
      <c r="S5" s="30"/>
      <c r="T5" s="30"/>
      <c r="U5" s="30"/>
      <c r="V5" s="30"/>
      <c r="W5" s="30"/>
      <c r="X5" s="30"/>
      <c r="Y5" s="30"/>
      <c r="Z5" s="30"/>
      <c r="AA5" s="30"/>
    </row>
    <row r="6" spans="1:27" x14ac:dyDescent="0.35">
      <c r="A6" s="12" t="s">
        <v>1070</v>
      </c>
      <c r="B6" s="12" t="s">
        <v>1069</v>
      </c>
      <c r="C6" s="12" t="s">
        <v>590</v>
      </c>
      <c r="D6" s="49" t="s">
        <v>1068</v>
      </c>
      <c r="E6" s="29" t="s">
        <v>5</v>
      </c>
      <c r="F6" s="29"/>
      <c r="G6" s="30"/>
      <c r="H6" s="30"/>
      <c r="I6" s="30"/>
      <c r="J6" s="30"/>
      <c r="K6" s="30"/>
      <c r="L6" s="30"/>
      <c r="M6" s="30"/>
      <c r="N6" s="30"/>
      <c r="O6" s="30"/>
      <c r="P6" s="30"/>
      <c r="Q6" s="30"/>
      <c r="R6" s="30"/>
      <c r="S6" s="30"/>
      <c r="T6" s="30"/>
      <c r="U6" s="30"/>
      <c r="V6" s="30"/>
      <c r="W6" s="30"/>
      <c r="X6" s="30"/>
      <c r="Y6" s="30"/>
      <c r="Z6" s="30"/>
      <c r="AA6" s="30"/>
    </row>
    <row r="7" spans="1:27" x14ac:dyDescent="0.35">
      <c r="A7" s="12" t="s">
        <v>1067</v>
      </c>
      <c r="B7" s="22" t="s">
        <v>1066</v>
      </c>
      <c r="C7" s="12" t="s">
        <v>581</v>
      </c>
      <c r="D7" s="49" t="s">
        <v>1065</v>
      </c>
      <c r="E7" s="12"/>
      <c r="F7" s="12" t="s">
        <v>1053</v>
      </c>
      <c r="G7" s="12"/>
      <c r="H7" s="12"/>
      <c r="I7" s="12">
        <v>2</v>
      </c>
      <c r="J7" s="12">
        <v>1</v>
      </c>
      <c r="K7" s="12">
        <v>1</v>
      </c>
      <c r="L7" s="12">
        <v>0</v>
      </c>
      <c r="M7" s="12">
        <v>1</v>
      </c>
      <c r="N7" s="12">
        <v>2</v>
      </c>
      <c r="O7" s="12">
        <v>1</v>
      </c>
      <c r="P7" s="12">
        <v>1</v>
      </c>
      <c r="Q7" s="12">
        <v>2</v>
      </c>
      <c r="R7" s="12">
        <v>2</v>
      </c>
      <c r="S7" s="12">
        <v>2</v>
      </c>
      <c r="T7" s="12">
        <v>1</v>
      </c>
      <c r="U7" s="12">
        <v>1</v>
      </c>
      <c r="V7" s="12">
        <f>SUM(I7:U7)</f>
        <v>17</v>
      </c>
      <c r="W7" s="12">
        <v>4</v>
      </c>
      <c r="X7" s="12">
        <f>V7+W7</f>
        <v>21</v>
      </c>
      <c r="Y7" s="28">
        <f>X7/34</f>
        <v>0.61764705882352944</v>
      </c>
      <c r="Z7" s="12" t="s">
        <v>1456</v>
      </c>
      <c r="AA7" s="12"/>
    </row>
    <row r="8" spans="1:27" x14ac:dyDescent="0.35">
      <c r="A8" s="12" t="s">
        <v>1064</v>
      </c>
      <c r="B8" s="22" t="s">
        <v>1063</v>
      </c>
      <c r="C8" s="12" t="s">
        <v>581</v>
      </c>
      <c r="D8" s="49" t="s">
        <v>1062</v>
      </c>
      <c r="E8" s="12"/>
      <c r="F8" s="12" t="s">
        <v>1053</v>
      </c>
      <c r="G8" s="12"/>
      <c r="H8" s="12"/>
      <c r="I8" s="12">
        <v>2</v>
      </c>
      <c r="J8" s="12">
        <v>2</v>
      </c>
      <c r="K8" s="12">
        <v>2</v>
      </c>
      <c r="L8" s="12">
        <v>2</v>
      </c>
      <c r="M8" s="12">
        <v>1</v>
      </c>
      <c r="N8" s="12">
        <v>2</v>
      </c>
      <c r="O8" s="12">
        <v>2</v>
      </c>
      <c r="P8" s="12">
        <v>2</v>
      </c>
      <c r="Q8" s="12">
        <v>2</v>
      </c>
      <c r="R8" s="12">
        <v>2</v>
      </c>
      <c r="S8" s="12">
        <v>2</v>
      </c>
      <c r="T8" s="12">
        <v>2</v>
      </c>
      <c r="U8" s="12">
        <v>1</v>
      </c>
      <c r="V8" s="12">
        <f>SUM(I8:U8)</f>
        <v>24</v>
      </c>
      <c r="W8" s="12">
        <v>7</v>
      </c>
      <c r="X8" s="12">
        <f>V8+W8</f>
        <v>31</v>
      </c>
      <c r="Y8" s="28">
        <f>X8/34</f>
        <v>0.91176470588235292</v>
      </c>
      <c r="Z8" s="12" t="s">
        <v>1470</v>
      </c>
      <c r="AA8" s="12"/>
    </row>
    <row r="9" spans="1:27" x14ac:dyDescent="0.35">
      <c r="A9" s="12"/>
      <c r="B9" s="12" t="s">
        <v>1061</v>
      </c>
      <c r="C9" s="12" t="s">
        <v>583</v>
      </c>
      <c r="D9" s="12"/>
      <c r="E9" s="29" t="s">
        <v>1085</v>
      </c>
      <c r="F9" s="30"/>
      <c r="G9" s="30"/>
      <c r="H9" s="30"/>
      <c r="I9" s="30"/>
      <c r="J9" s="30"/>
      <c r="K9" s="30"/>
      <c r="L9" s="30"/>
      <c r="M9" s="30"/>
      <c r="N9" s="30"/>
      <c r="O9" s="30"/>
      <c r="P9" s="30"/>
      <c r="Q9" s="30"/>
      <c r="R9" s="30"/>
      <c r="S9" s="30"/>
      <c r="T9" s="30"/>
      <c r="U9" s="30"/>
      <c r="V9" s="30"/>
      <c r="W9" s="30"/>
      <c r="X9" s="30"/>
      <c r="Y9" s="30"/>
      <c r="Z9" s="30"/>
      <c r="AA9" s="30"/>
    </row>
    <row r="10" spans="1:27" x14ac:dyDescent="0.35">
      <c r="A10" s="12"/>
      <c r="B10" s="12" t="s">
        <v>1060</v>
      </c>
      <c r="C10" s="12" t="s">
        <v>582</v>
      </c>
      <c r="D10" s="12"/>
      <c r="E10" s="29" t="s">
        <v>1085</v>
      </c>
      <c r="F10" s="30"/>
      <c r="G10" s="30"/>
      <c r="H10" s="30"/>
      <c r="I10" s="30"/>
      <c r="J10" s="30"/>
      <c r="K10" s="30"/>
      <c r="L10" s="30"/>
      <c r="M10" s="30"/>
      <c r="N10" s="30"/>
      <c r="O10" s="30"/>
      <c r="P10" s="30"/>
      <c r="Q10" s="30"/>
      <c r="R10" s="30"/>
      <c r="S10" s="30"/>
      <c r="T10" s="30"/>
      <c r="U10" s="30"/>
      <c r="V10" s="30"/>
      <c r="W10" s="30"/>
      <c r="X10" s="30"/>
      <c r="Y10" s="30"/>
      <c r="Z10" s="30"/>
      <c r="AA10" s="30"/>
    </row>
    <row r="11" spans="1:27" x14ac:dyDescent="0.35">
      <c r="A11" s="12"/>
      <c r="B11" s="12" t="s">
        <v>1059</v>
      </c>
      <c r="C11" s="12" t="s">
        <v>583</v>
      </c>
      <c r="D11" s="12"/>
      <c r="E11" s="29" t="s">
        <v>1085</v>
      </c>
      <c r="F11" s="30"/>
      <c r="G11" s="30"/>
      <c r="H11" s="30"/>
      <c r="I11" s="30"/>
      <c r="J11" s="30"/>
      <c r="K11" s="30"/>
      <c r="L11" s="30"/>
      <c r="M11" s="30"/>
      <c r="N11" s="30"/>
      <c r="O11" s="30"/>
      <c r="P11" s="30"/>
      <c r="Q11" s="30"/>
      <c r="R11" s="30"/>
      <c r="S11" s="30"/>
      <c r="T11" s="30"/>
      <c r="U11" s="30"/>
      <c r="V11" s="30"/>
      <c r="W11" s="30"/>
      <c r="X11" s="30"/>
      <c r="Y11" s="30"/>
      <c r="Z11" s="30"/>
      <c r="AA11" s="30"/>
    </row>
    <row r="33" spans="2:2" x14ac:dyDescent="0.35">
      <c r="B33" t="s">
        <v>1084</v>
      </c>
    </row>
  </sheetData>
  <hyperlinks>
    <hyperlink ref="D2" r:id="rId1" xr:uid="{F2E3398B-B90D-404D-A938-DE27A10A6BBD}"/>
    <hyperlink ref="D3" r:id="rId2" xr:uid="{43BD1588-EF1E-4754-907F-79F3794E1E38}"/>
    <hyperlink ref="D4" r:id="rId3" xr:uid="{AE24E13C-6E44-4E95-A370-9BDB005A38E2}"/>
    <hyperlink ref="D5" r:id="rId4" xr:uid="{458121BE-E7A3-4D00-9099-A6685445AEF3}"/>
    <hyperlink ref="D6" r:id="rId5" xr:uid="{57F17114-44D4-4E93-B14E-DE1BCDF1D537}"/>
    <hyperlink ref="D7" r:id="rId6" xr:uid="{899C35FA-DCB2-42EE-AAF5-73FECAC387AD}"/>
    <hyperlink ref="D8" r:id="rId7" xr:uid="{8B09FD49-3A18-4F69-A2F9-06382DA9CE3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463AD-226F-4D70-A3EA-91D309D7E716}">
  <sheetPr>
    <pageSetUpPr fitToPage="1"/>
  </sheetPr>
  <dimension ref="F3:L43"/>
  <sheetViews>
    <sheetView topLeftCell="A10" zoomScale="80" zoomScaleNormal="80" workbookViewId="0">
      <selection activeCell="M33" sqref="M33"/>
    </sheetView>
  </sheetViews>
  <sheetFormatPr defaultRowHeight="14.5" x14ac:dyDescent="0.35"/>
  <cols>
    <col min="6" max="6" width="14.81640625" customWidth="1"/>
    <col min="7" max="7" width="41.08984375" customWidth="1"/>
    <col min="8" max="8" width="41.90625" customWidth="1"/>
    <col min="9" max="9" width="38.81640625" customWidth="1"/>
    <col min="10" max="10" width="30.54296875" customWidth="1"/>
    <col min="11" max="11" width="30.08984375" customWidth="1"/>
    <col min="12" max="12" width="37" customWidth="1"/>
    <col min="13" max="13" width="52.7265625" customWidth="1"/>
  </cols>
  <sheetData>
    <row r="3" spans="6:12" x14ac:dyDescent="0.35">
      <c r="H3" t="s">
        <v>1355</v>
      </c>
    </row>
    <row r="4" spans="6:12" x14ac:dyDescent="0.35">
      <c r="H4" t="s">
        <v>1359</v>
      </c>
    </row>
    <row r="5" spans="6:12" x14ac:dyDescent="0.35">
      <c r="H5" t="s">
        <v>1356</v>
      </c>
    </row>
    <row r="6" spans="6:12" x14ac:dyDescent="0.35">
      <c r="H6" t="s">
        <v>1357</v>
      </c>
    </row>
    <row r="7" spans="6:12" x14ac:dyDescent="0.35">
      <c r="H7" t="s">
        <v>1358</v>
      </c>
    </row>
    <row r="10" spans="6:12" x14ac:dyDescent="0.35">
      <c r="F10" s="17" t="s">
        <v>1383</v>
      </c>
      <c r="G10" s="17" t="s">
        <v>1384</v>
      </c>
      <c r="H10" s="17" t="s">
        <v>1385</v>
      </c>
      <c r="I10" s="17" t="s">
        <v>1386</v>
      </c>
      <c r="J10" s="17" t="s">
        <v>1387</v>
      </c>
      <c r="K10" s="17" t="s">
        <v>1388</v>
      </c>
      <c r="L10" s="17" t="s">
        <v>1389</v>
      </c>
    </row>
    <row r="11" spans="6:12" ht="29" x14ac:dyDescent="0.35">
      <c r="F11" s="39" t="s">
        <v>1390</v>
      </c>
      <c r="G11" s="16" t="s">
        <v>1370</v>
      </c>
      <c r="H11" s="16" t="s">
        <v>1360</v>
      </c>
      <c r="I11" s="11" t="s">
        <v>1391</v>
      </c>
      <c r="J11" s="18" t="s">
        <v>1392</v>
      </c>
      <c r="K11" s="19" t="s">
        <v>1393</v>
      </c>
      <c r="L11" s="20" t="s">
        <v>1394</v>
      </c>
    </row>
    <row r="12" spans="6:12" ht="43.5" x14ac:dyDescent="0.35">
      <c r="F12" s="39"/>
      <c r="G12" s="16" t="s">
        <v>1371</v>
      </c>
      <c r="H12" s="16" t="s">
        <v>1361</v>
      </c>
      <c r="I12" s="11" t="s">
        <v>1395</v>
      </c>
      <c r="J12" s="18" t="s">
        <v>1396</v>
      </c>
      <c r="K12" s="19" t="s">
        <v>1397</v>
      </c>
      <c r="L12" s="20" t="s">
        <v>1398</v>
      </c>
    </row>
    <row r="13" spans="6:12" ht="29" x14ac:dyDescent="0.35">
      <c r="F13" s="39"/>
      <c r="G13" s="16" t="s">
        <v>1372</v>
      </c>
      <c r="H13" s="16" t="s">
        <v>1362</v>
      </c>
      <c r="I13" s="11" t="s">
        <v>1399</v>
      </c>
      <c r="J13" s="18" t="s">
        <v>1400</v>
      </c>
      <c r="K13" s="19" t="s">
        <v>1401</v>
      </c>
      <c r="L13" s="20" t="s">
        <v>1402</v>
      </c>
    </row>
    <row r="14" spans="6:12" ht="43.5" x14ac:dyDescent="0.35">
      <c r="F14" s="40" t="s">
        <v>1354</v>
      </c>
      <c r="G14" s="16" t="s">
        <v>1373</v>
      </c>
      <c r="H14" s="16" t="s">
        <v>1363</v>
      </c>
      <c r="I14" s="11" t="s">
        <v>1403</v>
      </c>
      <c r="J14" s="18" t="s">
        <v>1404</v>
      </c>
      <c r="K14" s="19" t="s">
        <v>1405</v>
      </c>
      <c r="L14" s="20" t="s">
        <v>1406</v>
      </c>
    </row>
    <row r="15" spans="6:12" ht="43.5" x14ac:dyDescent="0.35">
      <c r="F15" s="40"/>
      <c r="G15" s="16" t="s">
        <v>1374</v>
      </c>
      <c r="H15" s="16" t="s">
        <v>1407</v>
      </c>
      <c r="I15" s="11" t="s">
        <v>1408</v>
      </c>
      <c r="J15" s="18" t="s">
        <v>1409</v>
      </c>
      <c r="K15" s="19" t="s">
        <v>1410</v>
      </c>
      <c r="L15" s="20" t="s">
        <v>1411</v>
      </c>
    </row>
    <row r="16" spans="6:12" ht="43.5" x14ac:dyDescent="0.35">
      <c r="F16" s="40"/>
      <c r="G16" s="16" t="s">
        <v>1375</v>
      </c>
      <c r="H16" s="16" t="s">
        <v>1364</v>
      </c>
      <c r="I16" s="11" t="s">
        <v>1412</v>
      </c>
      <c r="J16" s="18" t="s">
        <v>1413</v>
      </c>
      <c r="K16" s="19" t="s">
        <v>1414</v>
      </c>
      <c r="L16" s="20" t="s">
        <v>1415</v>
      </c>
    </row>
    <row r="17" spans="6:12" ht="43.5" x14ac:dyDescent="0.35">
      <c r="F17" s="40"/>
      <c r="G17" s="16" t="s">
        <v>1376</v>
      </c>
      <c r="H17" s="16" t="s">
        <v>1365</v>
      </c>
      <c r="I17" s="11" t="s">
        <v>1416</v>
      </c>
      <c r="J17" s="18" t="s">
        <v>1417</v>
      </c>
      <c r="K17" s="19" t="s">
        <v>1418</v>
      </c>
      <c r="L17" s="20" t="s">
        <v>1419</v>
      </c>
    </row>
    <row r="18" spans="6:12" ht="43.5" x14ac:dyDescent="0.35">
      <c r="F18" s="40"/>
      <c r="G18" s="16" t="s">
        <v>1377</v>
      </c>
      <c r="H18" s="16" t="s">
        <v>1366</v>
      </c>
      <c r="I18" s="11" t="s">
        <v>1420</v>
      </c>
      <c r="J18" s="18" t="s">
        <v>1421</v>
      </c>
      <c r="K18" s="19" t="s">
        <v>1422</v>
      </c>
      <c r="L18" s="20" t="s">
        <v>1423</v>
      </c>
    </row>
    <row r="19" spans="6:12" ht="29" x14ac:dyDescent="0.35">
      <c r="F19" s="40" t="s">
        <v>1424</v>
      </c>
      <c r="G19" s="16" t="s">
        <v>1378</v>
      </c>
      <c r="H19" s="16" t="s">
        <v>1425</v>
      </c>
      <c r="I19" s="11" t="s">
        <v>1426</v>
      </c>
      <c r="J19" s="18" t="s">
        <v>1427</v>
      </c>
      <c r="K19" s="19" t="s">
        <v>1428</v>
      </c>
      <c r="L19" s="20" t="s">
        <v>1429</v>
      </c>
    </row>
    <row r="20" spans="6:12" ht="29" x14ac:dyDescent="0.35">
      <c r="F20" s="40"/>
      <c r="G20" s="16" t="s">
        <v>1379</v>
      </c>
      <c r="H20" s="16" t="s">
        <v>1367</v>
      </c>
      <c r="I20" s="11" t="s">
        <v>1430</v>
      </c>
      <c r="J20" s="18" t="s">
        <v>1431</v>
      </c>
      <c r="K20" s="19" t="s">
        <v>1432</v>
      </c>
      <c r="L20" s="20" t="s">
        <v>1433</v>
      </c>
    </row>
    <row r="21" spans="6:12" ht="29" x14ac:dyDescent="0.35">
      <c r="F21" s="40"/>
      <c r="G21" s="16" t="s">
        <v>1380</v>
      </c>
      <c r="H21" s="16" t="s">
        <v>1434</v>
      </c>
      <c r="I21" s="11" t="s">
        <v>1435</v>
      </c>
      <c r="J21" s="18" t="s">
        <v>1436</v>
      </c>
      <c r="K21" s="19" t="s">
        <v>1437</v>
      </c>
      <c r="L21" s="20" t="s">
        <v>1438</v>
      </c>
    </row>
    <row r="22" spans="6:12" ht="29" x14ac:dyDescent="0.35">
      <c r="F22" s="40" t="s">
        <v>1439</v>
      </c>
      <c r="G22" s="16" t="s">
        <v>1381</v>
      </c>
      <c r="H22" s="16" t="s">
        <v>1368</v>
      </c>
      <c r="I22" s="11" t="s">
        <v>1440</v>
      </c>
      <c r="J22" s="18" t="s">
        <v>1441</v>
      </c>
      <c r="K22" s="19" t="s">
        <v>1442</v>
      </c>
      <c r="L22" s="20" t="s">
        <v>1443</v>
      </c>
    </row>
    <row r="23" spans="6:12" ht="29" x14ac:dyDescent="0.35">
      <c r="F23" s="40"/>
      <c r="G23" s="16" t="s">
        <v>1382</v>
      </c>
      <c r="H23" s="16" t="s">
        <v>1369</v>
      </c>
      <c r="I23" s="11" t="s">
        <v>1444</v>
      </c>
      <c r="J23" s="18" t="s">
        <v>1445</v>
      </c>
      <c r="K23" s="19" t="s">
        <v>1446</v>
      </c>
      <c r="L23" s="20" t="s">
        <v>1447</v>
      </c>
    </row>
    <row r="24" spans="6:12" x14ac:dyDescent="0.35">
      <c r="F24" s="15"/>
      <c r="G24" s="9"/>
      <c r="H24" s="8"/>
      <c r="I24" s="4"/>
    </row>
    <row r="29" spans="6:12" x14ac:dyDescent="0.35">
      <c r="H29" s="41" t="s">
        <v>1473</v>
      </c>
      <c r="I29" s="42"/>
      <c r="J29" s="43"/>
    </row>
    <row r="30" spans="6:12" x14ac:dyDescent="0.35">
      <c r="G30" s="17" t="s">
        <v>1384</v>
      </c>
      <c r="H30" s="17" t="s">
        <v>1387</v>
      </c>
      <c r="I30" s="17" t="s">
        <v>1388</v>
      </c>
      <c r="J30" s="17" t="s">
        <v>1389</v>
      </c>
    </row>
    <row r="31" spans="6:12" ht="29" x14ac:dyDescent="0.35">
      <c r="G31" s="16" t="s">
        <v>1370</v>
      </c>
      <c r="H31" s="18" t="s">
        <v>1392</v>
      </c>
      <c r="I31" s="19" t="s">
        <v>1393</v>
      </c>
      <c r="J31" s="20" t="s">
        <v>1394</v>
      </c>
    </row>
    <row r="32" spans="6:12" ht="29" x14ac:dyDescent="0.35">
      <c r="G32" s="16" t="s">
        <v>1371</v>
      </c>
      <c r="H32" s="18" t="s">
        <v>1396</v>
      </c>
      <c r="I32" s="19" t="s">
        <v>1397</v>
      </c>
      <c r="J32" s="20" t="s">
        <v>1398</v>
      </c>
    </row>
    <row r="33" spans="7:10" ht="29" x14ac:dyDescent="0.35">
      <c r="G33" s="16" t="s">
        <v>1372</v>
      </c>
      <c r="H33" s="18" t="s">
        <v>1400</v>
      </c>
      <c r="I33" s="19" t="s">
        <v>1401</v>
      </c>
      <c r="J33" s="20" t="s">
        <v>1402</v>
      </c>
    </row>
    <row r="34" spans="7:10" ht="29" x14ac:dyDescent="0.35">
      <c r="G34" s="16" t="s">
        <v>1373</v>
      </c>
      <c r="H34" s="18" t="s">
        <v>1404</v>
      </c>
      <c r="I34" s="19" t="s">
        <v>1405</v>
      </c>
      <c r="J34" s="20" t="s">
        <v>1406</v>
      </c>
    </row>
    <row r="35" spans="7:10" ht="29" x14ac:dyDescent="0.35">
      <c r="G35" s="16" t="s">
        <v>1374</v>
      </c>
      <c r="H35" s="18" t="s">
        <v>1409</v>
      </c>
      <c r="I35" s="19" t="s">
        <v>1410</v>
      </c>
      <c r="J35" s="20" t="s">
        <v>1411</v>
      </c>
    </row>
    <row r="36" spans="7:10" ht="29" x14ac:dyDescent="0.35">
      <c r="G36" s="16" t="s">
        <v>1375</v>
      </c>
      <c r="H36" s="18" t="s">
        <v>1413</v>
      </c>
      <c r="I36" s="19" t="s">
        <v>1414</v>
      </c>
      <c r="J36" s="20" t="s">
        <v>1415</v>
      </c>
    </row>
    <row r="37" spans="7:10" ht="29" x14ac:dyDescent="0.35">
      <c r="G37" s="16" t="s">
        <v>1376</v>
      </c>
      <c r="H37" s="18" t="s">
        <v>1417</v>
      </c>
      <c r="I37" s="19" t="s">
        <v>1418</v>
      </c>
      <c r="J37" s="20" t="s">
        <v>1419</v>
      </c>
    </row>
    <row r="38" spans="7:10" ht="29" x14ac:dyDescent="0.35">
      <c r="G38" s="16" t="s">
        <v>1377</v>
      </c>
      <c r="H38" s="18" t="s">
        <v>1421</v>
      </c>
      <c r="I38" s="19" t="s">
        <v>1422</v>
      </c>
      <c r="J38" s="20" t="s">
        <v>1423</v>
      </c>
    </row>
    <row r="39" spans="7:10" ht="29" x14ac:dyDescent="0.35">
      <c r="G39" s="16" t="s">
        <v>1378</v>
      </c>
      <c r="H39" s="18" t="s">
        <v>1427</v>
      </c>
      <c r="I39" s="19" t="s">
        <v>1428</v>
      </c>
      <c r="J39" s="20" t="s">
        <v>1429</v>
      </c>
    </row>
    <row r="40" spans="7:10" ht="29" x14ac:dyDescent="0.35">
      <c r="G40" s="16" t="s">
        <v>1379</v>
      </c>
      <c r="H40" s="18" t="s">
        <v>1431</v>
      </c>
      <c r="I40" s="19" t="s">
        <v>1432</v>
      </c>
      <c r="J40" s="20" t="s">
        <v>1433</v>
      </c>
    </row>
    <row r="41" spans="7:10" ht="29" x14ac:dyDescent="0.35">
      <c r="G41" s="16" t="s">
        <v>1380</v>
      </c>
      <c r="H41" s="18" t="s">
        <v>1436</v>
      </c>
      <c r="I41" s="19" t="s">
        <v>1437</v>
      </c>
      <c r="J41" s="20" t="s">
        <v>1438</v>
      </c>
    </row>
    <row r="42" spans="7:10" x14ac:dyDescent="0.35">
      <c r="G42" s="16" t="s">
        <v>1381</v>
      </c>
      <c r="H42" s="18" t="s">
        <v>1441</v>
      </c>
      <c r="I42" s="19" t="s">
        <v>1442</v>
      </c>
      <c r="J42" s="20" t="s">
        <v>1443</v>
      </c>
    </row>
    <row r="43" spans="7:10" ht="29" x14ac:dyDescent="0.35">
      <c r="G43" s="16" t="s">
        <v>1382</v>
      </c>
      <c r="H43" s="18" t="s">
        <v>1445</v>
      </c>
      <c r="I43" s="19" t="s">
        <v>1446</v>
      </c>
      <c r="J43" s="20" t="s">
        <v>1447</v>
      </c>
    </row>
  </sheetData>
  <mergeCells count="5">
    <mergeCell ref="F11:F13"/>
    <mergeCell ref="F14:F18"/>
    <mergeCell ref="F19:F21"/>
    <mergeCell ref="F22:F23"/>
    <mergeCell ref="H29:J29"/>
  </mergeCells>
  <pageMargins left="0.7" right="0.7" top="0.75" bottom="0.75" header="0.3" footer="0.3"/>
  <pageSetup paperSize="9" scale="4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IEEXplore RQ1 Analysis</vt:lpstr>
      <vt:lpstr>WoS RQ1 Analysis</vt:lpstr>
      <vt:lpstr>ACM Digital Library RQ1 Analysi</vt:lpstr>
      <vt:lpstr>Quality Assessment Criteria </vt:lpstr>
      <vt:lpstr>'Quality Assessment Criteria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Tracey Snelus</dc:creator>
  <cp:lastModifiedBy>Tracey Snelus</cp:lastModifiedBy>
  <cp:lastPrinted>2024-10-31T19:58:31Z</cp:lastPrinted>
  <dcterms:created xsi:type="dcterms:W3CDTF">2024-10-26T11:40:37Z</dcterms:created>
  <dcterms:modified xsi:type="dcterms:W3CDTF">2025-07-05T10:19:37Z</dcterms:modified>
</cp:coreProperties>
</file>