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aura.mantoani\Documents\GitHub\OPEN-UMA-Rover\Materials\"/>
    </mc:Choice>
  </mc:AlternateContent>
  <xr:revisionPtr revIDLastSave="0" documentId="13_ncr:1_{2F9282D3-CE2C-45DA-B4A9-739F49ED2D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18" i="1" l="1"/>
  <c r="E17" i="1"/>
  <c r="E16" i="1"/>
  <c r="E14" i="1"/>
  <c r="E13" i="1"/>
  <c r="E12" i="1"/>
  <c r="E11" i="1"/>
  <c r="E3" i="1"/>
</calcChain>
</file>

<file path=xl/sharedStrings.xml><?xml version="1.0" encoding="utf-8"?>
<sst xmlns="http://schemas.openxmlformats.org/spreadsheetml/2006/main" count="32" uniqueCount="31">
  <si>
    <t>LM18200T</t>
  </si>
  <si>
    <t>ACS712-LC</t>
  </si>
  <si>
    <t>Encoder Lynxmotion</t>
  </si>
  <si>
    <t>Arduino Mega 2560</t>
  </si>
  <si>
    <t>TOTAL</t>
  </si>
  <si>
    <t>PRICE (€)</t>
  </si>
  <si>
    <t>Component</t>
  </si>
  <si>
    <t>Capacitor 1uF</t>
  </si>
  <si>
    <t>Capacitor 220uF</t>
  </si>
  <si>
    <t>Capacitor 10nF</t>
  </si>
  <si>
    <t>Capacitor 1nF</t>
  </si>
  <si>
    <t>Quantity</t>
  </si>
  <si>
    <t>Pin header 2X04</t>
  </si>
  <si>
    <t>Pin header 1X10</t>
  </si>
  <si>
    <t>Pin header 1X08</t>
  </si>
  <si>
    <t>Connector AK500/2</t>
  </si>
  <si>
    <t>Connector AK500/4-H</t>
  </si>
  <si>
    <t>Chasis + 4 wheels + 4 engines</t>
  </si>
  <si>
    <t>Fuse holder</t>
  </si>
  <si>
    <t>Fuse 4A</t>
  </si>
  <si>
    <t>Connector 2.5mm</t>
  </si>
  <si>
    <t>Rechargeable battery NiMH 12 Vdc 2800 mAh</t>
  </si>
  <si>
    <t>Farnell</t>
  </si>
  <si>
    <t>Link to buy</t>
  </si>
  <si>
    <t>https://www.robotshop.com/es/es/codificador-motor-cuadratura-v2-lynxmotion-con-cable.html</t>
  </si>
  <si>
    <t>Raspberry PI 3 B+</t>
  </si>
  <si>
    <t>https://es.farnell.com/raspberry-pi/rpi3-modbp/ordenador-monoplaca-raspberry/dp/2842228</t>
  </si>
  <si>
    <t>https://emlid.com/reach/</t>
  </si>
  <si>
    <t>GPS Reach M+</t>
  </si>
  <si>
    <t>Regulador Step-Down 5V/3.2A (D36V28F5)</t>
  </si>
  <si>
    <t>https://tienda.bricogeek.com/convertidores-de-voltaje/1335-regulador-step-down-5v32a-d36v28f5.html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</si>
</sst>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2" borderId="6" xfId="0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9" xfId="0" applyBorder="1"/>
    <xf numFmtId="0" fontId="2" fillId="0" borderId="9" xfId="1" applyBorder="1"/>
    <xf numFmtId="0" fontId="2" fillId="0" borderId="10" xfId="1" applyBorder="1"/>
    <xf numFmtId="0" fontId="0" fillId="3" borderId="6" xfId="0" applyFill="1" applyBorder="1"/>
    <xf numFmtId="0" fontId="0" fillId="3" borderId="1" xfId="0" applyFill="1" applyBorder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farnell.com/raspberry-pi/rpi3-modbp/ordenador-monoplaca-raspberry/dp/2842228" TargetMode="External"/><Relationship Id="rId2" Type="http://schemas.openxmlformats.org/officeDocument/2006/relationships/hyperlink" Target="https://tienda.bricogeek.com/convertidores-de-voltaje/1335-regulador-step-down-5v32a-d36v28f5.html" TargetMode="External"/><Relationship Id="rId1" Type="http://schemas.openxmlformats.org/officeDocument/2006/relationships/hyperlink" Target="https://www.robotshop.com/es/es/codificador-motor-cuadratura-v2-lynxmotion-con-cable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80" zoomScaleNormal="80" workbookViewId="0">
      <selection activeCell="A16" sqref="A16"/>
    </sheetView>
  </sheetViews>
  <sheetFormatPr baseColWidth="10" defaultRowHeight="15" x14ac:dyDescent="0.25"/>
  <cols>
    <col min="1" max="1" width="45.140625" bestFit="1" customWidth="1"/>
    <col min="2" max="2" width="9.42578125" bestFit="1" customWidth="1"/>
    <col min="3" max="3" width="8.7109375" bestFit="1" customWidth="1"/>
    <col min="4" max="4" width="103.42578125" bestFit="1" customWidth="1"/>
    <col min="5" max="5" width="9.42578125" bestFit="1" customWidth="1"/>
    <col min="15" max="15" width="11.7109375" customWidth="1"/>
  </cols>
  <sheetData>
    <row r="1" spans="1:5" ht="15.75" thickBot="1" x14ac:dyDescent="0.3">
      <c r="A1" s="6" t="s">
        <v>6</v>
      </c>
      <c r="B1" s="8" t="s">
        <v>11</v>
      </c>
      <c r="C1" s="8" t="s">
        <v>22</v>
      </c>
      <c r="D1" s="8" t="s">
        <v>23</v>
      </c>
      <c r="E1" s="7" t="s">
        <v>5</v>
      </c>
    </row>
    <row r="2" spans="1:5" x14ac:dyDescent="0.25">
      <c r="A2" s="2" t="s">
        <v>17</v>
      </c>
      <c r="B2" s="9">
        <v>1</v>
      </c>
      <c r="C2" s="9"/>
      <c r="D2" s="12"/>
      <c r="E2" s="3">
        <v>247.64</v>
      </c>
    </row>
    <row r="3" spans="1:5" x14ac:dyDescent="0.25">
      <c r="A3" s="2" t="s">
        <v>2</v>
      </c>
      <c r="B3" s="9">
        <v>2</v>
      </c>
      <c r="C3" s="9"/>
      <c r="D3" s="13" t="s">
        <v>24</v>
      </c>
      <c r="E3" s="3">
        <f>34.72*2</f>
        <v>69.44</v>
      </c>
    </row>
    <row r="4" spans="1:5" x14ac:dyDescent="0.25">
      <c r="A4" s="2" t="s">
        <v>3</v>
      </c>
      <c r="B4" s="9">
        <v>1</v>
      </c>
      <c r="C4" s="9"/>
      <c r="D4" s="12"/>
      <c r="E4" s="3">
        <v>16.95</v>
      </c>
    </row>
    <row r="5" spans="1:5" x14ac:dyDescent="0.25">
      <c r="A5" s="2" t="s">
        <v>18</v>
      </c>
      <c r="B5" s="9">
        <v>1</v>
      </c>
      <c r="C5" s="9"/>
      <c r="D5" s="12"/>
      <c r="E5" s="3">
        <v>0.5</v>
      </c>
    </row>
    <row r="6" spans="1:5" x14ac:dyDescent="0.25">
      <c r="A6" s="2" t="s">
        <v>19</v>
      </c>
      <c r="B6" s="9">
        <v>1</v>
      </c>
      <c r="C6" s="9"/>
      <c r="D6" s="12"/>
      <c r="E6" s="3">
        <v>0.1</v>
      </c>
    </row>
    <row r="7" spans="1:5" x14ac:dyDescent="0.25">
      <c r="A7" s="2" t="s">
        <v>20</v>
      </c>
      <c r="B7" s="9">
        <v>1</v>
      </c>
      <c r="C7" s="9"/>
      <c r="D7" s="12"/>
      <c r="E7" s="3">
        <v>1.06</v>
      </c>
    </row>
    <row r="8" spans="1:5" x14ac:dyDescent="0.25">
      <c r="A8" s="2" t="s">
        <v>21</v>
      </c>
      <c r="B8" s="9">
        <v>1</v>
      </c>
      <c r="C8" s="9"/>
      <c r="D8" s="12"/>
      <c r="E8" s="3">
        <v>48.99</v>
      </c>
    </row>
    <row r="9" spans="1:5" x14ac:dyDescent="0.25">
      <c r="A9" s="2" t="s">
        <v>7</v>
      </c>
      <c r="B9" s="9">
        <v>1</v>
      </c>
      <c r="C9" s="9">
        <v>2112910</v>
      </c>
      <c r="D9" s="12"/>
      <c r="E9" s="3">
        <v>0.28000000000000003</v>
      </c>
    </row>
    <row r="10" spans="1:5" x14ac:dyDescent="0.25">
      <c r="A10" s="2" t="s">
        <v>8</v>
      </c>
      <c r="B10" s="9">
        <v>1</v>
      </c>
      <c r="C10" s="9">
        <v>1219481</v>
      </c>
      <c r="D10" s="12"/>
      <c r="E10" s="3">
        <v>0.75</v>
      </c>
    </row>
    <row r="11" spans="1:5" x14ac:dyDescent="0.25">
      <c r="A11" s="2" t="s">
        <v>9</v>
      </c>
      <c r="B11" s="9">
        <v>4</v>
      </c>
      <c r="C11" s="9">
        <v>1141772</v>
      </c>
      <c r="D11" s="12"/>
      <c r="E11" s="3">
        <f>0.19*4</f>
        <v>0.76</v>
      </c>
    </row>
    <row r="12" spans="1:5" x14ac:dyDescent="0.25">
      <c r="A12" s="2" t="s">
        <v>10</v>
      </c>
      <c r="B12" s="9">
        <v>2</v>
      </c>
      <c r="C12" s="9">
        <v>1902259</v>
      </c>
      <c r="D12" s="12"/>
      <c r="E12" s="3">
        <f>0.39*2</f>
        <v>0.78</v>
      </c>
    </row>
    <row r="13" spans="1:5" x14ac:dyDescent="0.25">
      <c r="A13" s="2" t="s">
        <v>0</v>
      </c>
      <c r="B13" s="9">
        <v>2</v>
      </c>
      <c r="C13" s="9">
        <v>1468979</v>
      </c>
      <c r="D13" s="12"/>
      <c r="E13" s="3">
        <f>15.58*2</f>
        <v>31.16</v>
      </c>
    </row>
    <row r="14" spans="1:5" x14ac:dyDescent="0.25">
      <c r="A14" s="2" t="s">
        <v>1</v>
      </c>
      <c r="B14" s="9">
        <v>2</v>
      </c>
      <c r="C14" s="9">
        <v>1329623</v>
      </c>
      <c r="D14" s="12"/>
      <c r="E14" s="3">
        <f>4.09*2</f>
        <v>8.18</v>
      </c>
    </row>
    <row r="15" spans="1:5" x14ac:dyDescent="0.25">
      <c r="A15" s="2" t="s">
        <v>12</v>
      </c>
      <c r="B15" s="9">
        <v>1</v>
      </c>
      <c r="C15" s="9">
        <v>1593441</v>
      </c>
      <c r="D15" s="12"/>
      <c r="E15" s="3">
        <v>0.04</v>
      </c>
    </row>
    <row r="16" spans="1:5" x14ac:dyDescent="0.25">
      <c r="A16" s="2" t="s">
        <v>15</v>
      </c>
      <c r="B16" s="9">
        <v>2</v>
      </c>
      <c r="C16" s="9">
        <v>2493622</v>
      </c>
      <c r="D16" s="12"/>
      <c r="E16" s="3">
        <f>0.3*2</f>
        <v>0.6</v>
      </c>
    </row>
    <row r="17" spans="1:11" x14ac:dyDescent="0.25">
      <c r="A17" s="2" t="s">
        <v>16</v>
      </c>
      <c r="B17" s="9">
        <v>2</v>
      </c>
      <c r="C17" s="9">
        <v>2490940</v>
      </c>
      <c r="D17" s="12"/>
      <c r="E17" s="3">
        <f>1.9*2</f>
        <v>3.8</v>
      </c>
    </row>
    <row r="18" spans="1:11" x14ac:dyDescent="0.25">
      <c r="A18" s="2" t="s">
        <v>14</v>
      </c>
      <c r="B18" s="9">
        <v>4</v>
      </c>
      <c r="C18" s="9">
        <v>1593416</v>
      </c>
      <c r="D18" s="12"/>
      <c r="E18" s="3">
        <f>0.33*4</f>
        <v>1.32</v>
      </c>
    </row>
    <row r="19" spans="1:11" x14ac:dyDescent="0.25">
      <c r="A19" s="2" t="s">
        <v>13</v>
      </c>
      <c r="B19" s="9">
        <v>1</v>
      </c>
      <c r="C19" s="9">
        <v>1593417</v>
      </c>
      <c r="D19" s="12"/>
      <c r="E19" s="3">
        <v>0.4</v>
      </c>
      <c r="K19" s="1"/>
    </row>
    <row r="20" spans="1:11" x14ac:dyDescent="0.25">
      <c r="A20" s="2" t="s">
        <v>28</v>
      </c>
      <c r="B20" s="9">
        <v>1</v>
      </c>
      <c r="C20" s="9"/>
      <c r="D20" s="13" t="s">
        <v>27</v>
      </c>
      <c r="E20" s="3">
        <v>227.78</v>
      </c>
      <c r="K20" s="1"/>
    </row>
    <row r="21" spans="1:11" x14ac:dyDescent="0.25">
      <c r="A21" s="2" t="s">
        <v>25</v>
      </c>
      <c r="B21" s="9">
        <v>1</v>
      </c>
      <c r="C21" s="9">
        <v>2842228</v>
      </c>
      <c r="D21" s="13" t="s">
        <v>26</v>
      </c>
      <c r="E21" s="3">
        <v>32.46</v>
      </c>
      <c r="K21" s="1"/>
    </row>
    <row r="22" spans="1:11" ht="15.75" thickBot="1" x14ac:dyDescent="0.3">
      <c r="A22" s="4" t="s">
        <v>29</v>
      </c>
      <c r="B22" s="10">
        <v>1</v>
      </c>
      <c r="C22" s="11"/>
      <c r="D22" s="14" t="s">
        <v>30</v>
      </c>
      <c r="E22" s="5">
        <v>10.95</v>
      </c>
    </row>
    <row r="23" spans="1:11" ht="15.75" thickBot="1" x14ac:dyDescent="0.3"/>
    <row r="24" spans="1:11" ht="15.75" thickBot="1" x14ac:dyDescent="0.3">
      <c r="D24" s="15" t="s">
        <v>4</v>
      </c>
      <c r="E24" s="16">
        <f>SUM(E2:E22)</f>
        <v>703.94</v>
      </c>
    </row>
    <row r="36" spans="14:14" x14ac:dyDescent="0.25">
      <c r="N36" t="s">
        <v>4</v>
      </c>
    </row>
  </sheetData>
  <hyperlinks>
    <hyperlink ref="D3" r:id="rId1" xr:uid="{00000000-0004-0000-0000-000000000000}"/>
    <hyperlink ref="D22" r:id="rId2" xr:uid="{DCE7F1C9-A9DB-4199-BC11-D0A3830B5DB9}"/>
    <hyperlink ref="D21" r:id="rId3" xr:uid="{C70A088A-6189-4EB1-9B00-6455636D68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laura.mantoani</cp:lastModifiedBy>
  <dcterms:created xsi:type="dcterms:W3CDTF">2019-07-11T17:28:48Z</dcterms:created>
  <dcterms:modified xsi:type="dcterms:W3CDTF">2020-09-24T10:03:41Z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071f5336-386d-48a0-ba48-9b34491a27a3</vt:lpwstr>
  </property>
</Properties>
</file>