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-WorkArea\SeleniumWorkSpace\i2o_Sound_United_Auomation\src\main\java\com\i2o\Testdata_Excel\"/>
    </mc:Choice>
  </mc:AlternateContent>
  <xr:revisionPtr revIDLastSave="0" documentId="13_ncr:1_{7452C979-5E2F-439E-B712-33477F722A34}" xr6:coauthVersionLast="45" xr6:coauthVersionMax="45" xr10:uidLastSave="{00000000-0000-0000-0000-000000000000}"/>
  <bookViews>
    <workbookView xWindow="-120" yWindow="-120" windowWidth="20730" windowHeight="11160" xr2:uid="{AEAE7AD1-CDF8-4FC2-A0A4-367A97CB5BCB}"/>
  </bookViews>
  <sheets>
    <sheet name="Homepage Test" sheetId="1" r:id="rId1"/>
    <sheet name="PerformanceMetrics-Scenarios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3" l="1"/>
  <c r="F24" i="3"/>
  <c r="G11" i="3"/>
  <c r="F11" i="3"/>
  <c r="J6" i="3"/>
  <c r="G25" i="3" s="1"/>
  <c r="I6" i="3"/>
  <c r="G24" i="3" s="1"/>
  <c r="G22" i="3"/>
  <c r="F22" i="3"/>
</calcChain>
</file>

<file path=xl/sharedStrings.xml><?xml version="1.0" encoding="utf-8"?>
<sst xmlns="http://schemas.openxmlformats.org/spreadsheetml/2006/main" count="152" uniqueCount="57">
  <si>
    <t>TestID</t>
  </si>
  <si>
    <t xml:space="preserve">Scenario Name </t>
  </si>
  <si>
    <t>TestData</t>
  </si>
  <si>
    <t>All Brands</t>
  </si>
  <si>
    <t>Polk</t>
  </si>
  <si>
    <t>Validate Shipped COGS</t>
  </si>
  <si>
    <t>Module</t>
  </si>
  <si>
    <t>Expected Data from VC</t>
  </si>
  <si>
    <t>ActualData-Dashboard</t>
  </si>
  <si>
    <t>Outputs</t>
  </si>
  <si>
    <t>Validate ASIN count</t>
  </si>
  <si>
    <t>Validate Shipped COGS (LY)</t>
  </si>
  <si>
    <t>Validate Shipped Units</t>
  </si>
  <si>
    <t>Validate Shipped Units (LY)</t>
  </si>
  <si>
    <t>Validate GV Change % (YoY)</t>
  </si>
  <si>
    <t>Validate Conversion Change % (YoY)</t>
  </si>
  <si>
    <t>Validate Returns</t>
  </si>
  <si>
    <t>Validate Replacements</t>
  </si>
  <si>
    <t>Validate Chargeback Dollars</t>
  </si>
  <si>
    <t>TestURL</t>
  </si>
  <si>
    <t>C:\Ankit-WorkArea\Running Projects\I20\MarkerPlace Explained production testing\Testdata\link.html</t>
  </si>
  <si>
    <t>NA</t>
  </si>
  <si>
    <t>Cant be check from VC</t>
  </si>
  <si>
    <t>https://vendorcentral.amazon.com/hz/vendor/members/performance/ui?ref_=vc_ven-ven-home_subNav</t>
  </si>
  <si>
    <t>Validate % of Total Units</t>
  </si>
  <si>
    <t>Validate shipped units valus in graph</t>
  </si>
  <si>
    <t>Polk
TR-Last week</t>
  </si>
  <si>
    <t>Shipped units</t>
  </si>
  <si>
    <t>Components</t>
  </si>
  <si>
    <t>Soundbars</t>
  </si>
  <si>
    <t>other</t>
  </si>
  <si>
    <t>Wireless</t>
  </si>
  <si>
    <t>total Value</t>
  </si>
  <si>
    <t>1M$</t>
  </si>
  <si>
    <t>890K</t>
  </si>
  <si>
    <t>Unable to check</t>
  </si>
  <si>
    <t>Validate return and replacement  valus in graph</t>
  </si>
  <si>
    <t>Returnsand Replacement</t>
  </si>
  <si>
    <t>Difference</t>
  </si>
  <si>
    <t>Status</t>
  </si>
  <si>
    <t>VC DATA</t>
  </si>
  <si>
    <t>9348495</t>
  </si>
  <si>
    <t>3117500</t>
  </si>
  <si>
    <t>4336369</t>
  </si>
  <si>
    <t>8606620</t>
  </si>
  <si>
    <t>Homepage</t>
  </si>
  <si>
    <t xml:space="preserve">Validate Top 1st product Shipped COGS Last week </t>
  </si>
  <si>
    <t xml:space="preserve">Validate Top 2nd product Shipped COGS Last week </t>
  </si>
  <si>
    <t xml:space="preserve">Validate Top 3rd product Shipped COGS Last week </t>
  </si>
  <si>
    <t xml:space="preserve">Validate Top 4th  product Shipped COGS Last week </t>
  </si>
  <si>
    <t xml:space="preserve">Validate Top 5th product Shipped COGS Last week </t>
  </si>
  <si>
    <t xml:space="preserve">Validate Top 1st product Shipped UNITS Last week </t>
  </si>
  <si>
    <t xml:space="preserve">Validate Top 2nd product Shipped UNITS Last week </t>
  </si>
  <si>
    <t xml:space="preserve">Validate Top 3rd product Shipped UNITS Last week </t>
  </si>
  <si>
    <t xml:space="preserve">Validate Top 4th  product Shipped UNITS Last week </t>
  </si>
  <si>
    <t xml:space="preserve">Validate Top 5th product Shipped UNITS Last week </t>
  </si>
  <si>
    <t>i2o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</si>
</sst>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2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3" fillId="4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stdata/link.html" TargetMode="External"/><Relationship Id="rId3" Type="http://schemas.openxmlformats.org/officeDocument/2006/relationships/hyperlink" Target="Testdata/link.html" TargetMode="External"/><Relationship Id="rId7" Type="http://schemas.openxmlformats.org/officeDocument/2006/relationships/hyperlink" Target="Testdata/link.html" TargetMode="External"/><Relationship Id="rId12" Type="http://schemas.openxmlformats.org/officeDocument/2006/relationships/hyperlink" Target="https://vendorcentral.amazon.com/hz/vendor/members/performance/ui?ref_=vc_ven-ven-home_subNav" TargetMode="External"/><Relationship Id="rId2" Type="http://schemas.openxmlformats.org/officeDocument/2006/relationships/hyperlink" Target="Testdata/link.html" TargetMode="External"/><Relationship Id="rId1" Type="http://schemas.openxmlformats.org/officeDocument/2006/relationships/hyperlink" Target="Testdata/link.html" TargetMode="External"/><Relationship Id="rId6" Type="http://schemas.openxmlformats.org/officeDocument/2006/relationships/hyperlink" Target="https://vendorcentral.amazon.com/hz/vendor/members/performance/ui?ref_=vc_ven-ven-home_subNav" TargetMode="External"/><Relationship Id="rId11" Type="http://schemas.openxmlformats.org/officeDocument/2006/relationships/hyperlink" Target="Testdata/link.html" TargetMode="External"/><Relationship Id="rId5" Type="http://schemas.openxmlformats.org/officeDocument/2006/relationships/hyperlink" Target="Testdata/link.html" TargetMode="External"/><Relationship Id="rId10" Type="http://schemas.openxmlformats.org/officeDocument/2006/relationships/hyperlink" Target="Testdata/link.html" TargetMode="External"/><Relationship Id="rId4" Type="http://schemas.openxmlformats.org/officeDocument/2006/relationships/hyperlink" Target="Testdata/link.html" TargetMode="External"/><Relationship Id="rId9" Type="http://schemas.openxmlformats.org/officeDocument/2006/relationships/hyperlink" Target="Testdata/li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6839-672F-4435-BC28-D739F0C70F87}">
  <dimension ref="A1:T12"/>
  <sheetViews>
    <sheetView tabSelected="1" zoomScale="90" zoomScaleNormal="90" workbookViewId="0">
      <selection activeCell="G2" sqref="G2:H10"/>
    </sheetView>
  </sheetViews>
  <sheetFormatPr defaultRowHeight="15" x14ac:dyDescent="0.25"/>
  <cols>
    <col min="1" max="1" width="7" style="2" customWidth="1" collapsed="1"/>
    <col min="2" max="2" width="11.7109375" style="2" bestFit="1" customWidth="1" collapsed="1"/>
    <col min="3" max="3" width="45" style="1" customWidth="1" collapsed="1"/>
    <col min="4" max="4" width="12.28515625" style="1" customWidth="1" collapsed="1"/>
    <col min="5" max="5" width="12.42578125" style="9" customWidth="1" collapsed="1"/>
    <col min="6" max="7" width="13" style="11" customWidth="1" collapsed="1"/>
    <col min="8" max="8" width="15.28515625" style="10" bestFit="1" customWidth="1" collapsed="1"/>
    <col min="9" max="11" width="15.28515625" style="10" customWidth="1"/>
    <col min="12" max="20" width="9.140625" style="1"/>
    <col min="21" max="16384" width="9.140625" style="1" collapsed="1"/>
  </cols>
  <sheetData>
    <row r="1" spans="1:11" ht="27.75" customHeight="1" x14ac:dyDescent="0.25">
      <c r="A1" s="4" t="s">
        <v>0</v>
      </c>
      <c r="B1" s="4" t="s">
        <v>6</v>
      </c>
      <c r="C1" s="5" t="s">
        <v>1</v>
      </c>
      <c r="D1" s="5" t="s">
        <v>2</v>
      </c>
      <c r="E1" s="12" t="s">
        <v>40</v>
      </c>
      <c r="F1" s="12" t="s">
        <v>56</v>
      </c>
      <c r="G1" s="12" t="s">
        <v>38</v>
      </c>
      <c r="H1" s="13" t="s">
        <v>39</v>
      </c>
      <c r="I1" s="13"/>
      <c r="J1" s="13"/>
      <c r="K1" s="13"/>
    </row>
    <row r="2" spans="1:11" x14ac:dyDescent="0.25">
      <c r="A2" s="2">
        <v>1</v>
      </c>
      <c r="B2" s="2" t="s">
        <v>45</v>
      </c>
      <c r="C2" s="1" t="s">
        <v>46</v>
      </c>
      <c r="D2" s="1" t="s">
        <v>3</v>
      </c>
      <c r="E2" t="s">
        <v>41</v>
      </c>
      <c r="F2"/>
      <c r="G2"/>
      <c r="H2"/>
      <c r="I2"/>
      <c r="J2"/>
      <c r="K2"/>
    </row>
    <row r="3" spans="1:11" x14ac:dyDescent="0.25">
      <c r="A3" s="2">
        <v>2</v>
      </c>
      <c r="B3" s="2" t="s">
        <v>45</v>
      </c>
      <c r="C3" s="1" t="s">
        <v>47</v>
      </c>
      <c r="D3" s="1" t="s">
        <v>3</v>
      </c>
      <c r="E3" t="s">
        <v>42</v>
      </c>
      <c r="F3"/>
      <c r="G3"/>
      <c r="H3"/>
      <c r="I3"/>
      <c r="J3"/>
      <c r="K3"/>
    </row>
    <row r="4" spans="1:11" x14ac:dyDescent="0.25">
      <c r="A4" s="2">
        <v>3</v>
      </c>
      <c r="B4" s="2" t="s">
        <v>45</v>
      </c>
      <c r="C4" s="1" t="s">
        <v>48</v>
      </c>
      <c r="D4" s="1" t="s">
        <v>3</v>
      </c>
      <c r="E4" t="s">
        <v>43</v>
      </c>
      <c r="F4"/>
      <c r="G4"/>
      <c r="H4"/>
      <c r="I4"/>
      <c r="J4"/>
      <c r="K4"/>
    </row>
    <row r="5" spans="1:11" x14ac:dyDescent="0.25">
      <c r="A5" s="2">
        <v>4</v>
      </c>
      <c r="B5" s="2" t="s">
        <v>45</v>
      </c>
      <c r="C5" s="1" t="s">
        <v>49</v>
      </c>
      <c r="D5" s="1" t="s">
        <v>3</v>
      </c>
      <c r="E5" t="s">
        <v>44</v>
      </c>
      <c r="F5"/>
      <c r="G5"/>
      <c r="H5"/>
      <c r="I5"/>
      <c r="J5"/>
      <c r="K5"/>
    </row>
    <row r="6" spans="1:11" x14ac:dyDescent="0.25">
      <c r="A6" s="2">
        <v>5</v>
      </c>
      <c r="B6" s="2" t="s">
        <v>45</v>
      </c>
      <c r="C6" s="1" t="s">
        <v>50</v>
      </c>
      <c r="D6" s="1" t="s">
        <v>3</v>
      </c>
      <c r="E6" t="s">
        <v>44</v>
      </c>
      <c r="F6"/>
      <c r="G6"/>
      <c r="H6"/>
      <c r="I6"/>
      <c r="J6"/>
      <c r="K6"/>
    </row>
    <row r="7" spans="1:11" x14ac:dyDescent="0.25">
      <c r="A7" s="2">
        <v>6</v>
      </c>
      <c r="B7" s="2" t="s">
        <v>45</v>
      </c>
      <c r="C7" s="1" t="s">
        <v>51</v>
      </c>
      <c r="D7" s="1" t="s">
        <v>3</v>
      </c>
    </row>
    <row r="8" spans="1:11" x14ac:dyDescent="0.25">
      <c r="A8" s="2">
        <v>7</v>
      </c>
      <c r="B8" s="2" t="s">
        <v>45</v>
      </c>
      <c r="C8" s="1" t="s">
        <v>52</v>
      </c>
      <c r="D8" s="1" t="s">
        <v>3</v>
      </c>
    </row>
    <row r="9" spans="1:11" x14ac:dyDescent="0.25">
      <c r="A9" s="2">
        <v>8</v>
      </c>
      <c r="B9" s="2" t="s">
        <v>45</v>
      </c>
      <c r="C9" s="1" t="s">
        <v>53</v>
      </c>
      <c r="D9" s="1" t="s">
        <v>3</v>
      </c>
    </row>
    <row r="10" spans="1:11" x14ac:dyDescent="0.25">
      <c r="A10" s="2">
        <v>9</v>
      </c>
      <c r="B10" s="2" t="s">
        <v>45</v>
      </c>
      <c r="C10" s="1" t="s">
        <v>54</v>
      </c>
      <c r="D10" s="1" t="s">
        <v>3</v>
      </c>
    </row>
    <row r="11" spans="1:11" x14ac:dyDescent="0.25">
      <c r="A11" s="2">
        <v>10</v>
      </c>
      <c r="B11" s="2" t="s">
        <v>45</v>
      </c>
      <c r="C11" s="1" t="s">
        <v>55</v>
      </c>
      <c r="D11" s="1" t="s">
        <v>3</v>
      </c>
    </row>
    <row r="12" spans="1:11" x14ac:dyDescent="0.25">
      <c r="A12" s="2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036D-34FA-4A5D-82A8-C0B9B71946B4}">
  <dimension ref="A1:J28"/>
  <sheetViews>
    <sheetView zoomScale="90" zoomScaleNormal="90" workbookViewId="0">
      <selection activeCell="C25" sqref="C25"/>
    </sheetView>
  </sheetViews>
  <sheetFormatPr defaultRowHeight="15" x14ac:dyDescent="0.25"/>
  <cols>
    <col min="1" max="1" width="7" style="2" customWidth="1" collapsed="1"/>
    <col min="2" max="2" width="11.7109375" style="2" bestFit="1" customWidth="1" collapsed="1"/>
    <col min="3" max="3" width="38.85546875" style="1" customWidth="1" collapsed="1"/>
    <col min="4" max="4" width="11.28515625" style="1" customWidth="1" collapsed="1"/>
    <col min="5" max="5" width="12.28515625" style="1" customWidth="1" collapsed="1"/>
    <col min="6" max="6" width="13.28515625" style="1" customWidth="1" collapsed="1"/>
    <col min="7" max="7" width="13" style="1" customWidth="1" collapsed="1"/>
    <col min="8" max="8" width="14.85546875" style="1" bestFit="1" customWidth="1" collapsed="1"/>
    <col min="9" max="10" width="13.28515625" style="1" bestFit="1" customWidth="1" collapsed="1"/>
    <col min="11" max="16384" width="9.140625" style="1" collapsed="1"/>
  </cols>
  <sheetData>
    <row r="1" spans="1:10" ht="27.75" customHeight="1" x14ac:dyDescent="0.25">
      <c r="A1" s="4" t="s">
        <v>0</v>
      </c>
      <c r="B1" s="4" t="s">
        <v>6</v>
      </c>
      <c r="C1" s="5" t="s">
        <v>1</v>
      </c>
      <c r="D1" s="5" t="s">
        <v>19</v>
      </c>
      <c r="E1" s="5" t="s">
        <v>2</v>
      </c>
      <c r="F1" s="3" t="s">
        <v>8</v>
      </c>
      <c r="G1" s="3" t="s">
        <v>7</v>
      </c>
      <c r="I1" s="3" t="s">
        <v>27</v>
      </c>
      <c r="J1" s="3" t="s">
        <v>37</v>
      </c>
    </row>
    <row r="2" spans="1:10" x14ac:dyDescent="0.25">
      <c r="A2" s="2">
        <v>1</v>
      </c>
      <c r="B2" s="2" t="s">
        <v>9</v>
      </c>
      <c r="C2" s="1" t="s">
        <v>10</v>
      </c>
      <c r="D2" s="6" t="s">
        <v>20</v>
      </c>
      <c r="E2" s="1" t="s">
        <v>3</v>
      </c>
      <c r="F2" s="1">
        <v>231</v>
      </c>
      <c r="G2" s="8">
        <v>242</v>
      </c>
      <c r="H2" s="1" t="s">
        <v>28</v>
      </c>
      <c r="I2" s="1">
        <v>6774</v>
      </c>
      <c r="J2" s="1">
        <v>209</v>
      </c>
    </row>
    <row r="3" spans="1:10" x14ac:dyDescent="0.25">
      <c r="A3" s="2">
        <v>2</v>
      </c>
      <c r="B3" s="2" t="s">
        <v>9</v>
      </c>
      <c r="C3" s="1" t="s">
        <v>5</v>
      </c>
      <c r="D3" s="6" t="s">
        <v>20</v>
      </c>
      <c r="E3" s="1" t="s">
        <v>3</v>
      </c>
      <c r="F3" s="1" t="s">
        <v>33</v>
      </c>
      <c r="G3" s="1">
        <v>1386800.01</v>
      </c>
      <c r="H3" s="1" t="s">
        <v>29</v>
      </c>
      <c r="I3" s="1">
        <v>543</v>
      </c>
      <c r="J3" s="1">
        <v>13</v>
      </c>
    </row>
    <row r="4" spans="1:10" x14ac:dyDescent="0.25">
      <c r="A4" s="2">
        <v>3</v>
      </c>
      <c r="B4" s="2" t="s">
        <v>9</v>
      </c>
      <c r="C4" s="1" t="s">
        <v>11</v>
      </c>
      <c r="D4" s="6" t="s">
        <v>21</v>
      </c>
      <c r="E4" s="1" t="s">
        <v>3</v>
      </c>
      <c r="F4" s="14" t="s">
        <v>22</v>
      </c>
      <c r="G4" s="14"/>
      <c r="H4" s="1" t="s">
        <v>30</v>
      </c>
      <c r="I4" s="1">
        <v>4</v>
      </c>
      <c r="J4" s="1">
        <v>0</v>
      </c>
    </row>
    <row r="5" spans="1:10" x14ac:dyDescent="0.25">
      <c r="A5" s="2">
        <v>4</v>
      </c>
      <c r="B5" s="2" t="s">
        <v>9</v>
      </c>
      <c r="C5" s="1" t="s">
        <v>12</v>
      </c>
      <c r="D5" s="6" t="s">
        <v>20</v>
      </c>
      <c r="E5" s="1" t="s">
        <v>3</v>
      </c>
      <c r="F5" s="1">
        <v>8926</v>
      </c>
      <c r="G5" s="8">
        <v>8902</v>
      </c>
      <c r="H5" s="1" t="s">
        <v>31</v>
      </c>
      <c r="I5" s="1">
        <v>0</v>
      </c>
      <c r="J5" s="1">
        <v>0</v>
      </c>
    </row>
    <row r="6" spans="1:10" x14ac:dyDescent="0.25">
      <c r="A6" s="2">
        <v>5</v>
      </c>
      <c r="B6" s="2" t="s">
        <v>9</v>
      </c>
      <c r="C6" s="1" t="s">
        <v>13</v>
      </c>
      <c r="D6" s="6" t="s">
        <v>21</v>
      </c>
      <c r="E6" s="1" t="s">
        <v>3</v>
      </c>
      <c r="F6" s="14" t="s">
        <v>22</v>
      </c>
      <c r="G6" s="14"/>
      <c r="H6" s="3" t="s">
        <v>32</v>
      </c>
      <c r="I6" s="3">
        <f>I2+I3+I4+I5</f>
        <v>7321</v>
      </c>
      <c r="J6" s="3">
        <f>J2+J3+J4+J5</f>
        <v>222</v>
      </c>
    </row>
    <row r="7" spans="1:10" x14ac:dyDescent="0.25">
      <c r="A7" s="2">
        <v>6</v>
      </c>
      <c r="B7" s="2" t="s">
        <v>9</v>
      </c>
      <c r="C7" s="1" t="s">
        <v>14</v>
      </c>
      <c r="E7" s="1" t="s">
        <v>3</v>
      </c>
    </row>
    <row r="8" spans="1:10" x14ac:dyDescent="0.25">
      <c r="A8" s="2">
        <v>7</v>
      </c>
      <c r="B8" s="2" t="s">
        <v>9</v>
      </c>
      <c r="C8" s="1" t="s">
        <v>15</v>
      </c>
      <c r="E8" s="1" t="s">
        <v>3</v>
      </c>
    </row>
    <row r="9" spans="1:10" x14ac:dyDescent="0.25">
      <c r="A9" s="2">
        <v>9</v>
      </c>
      <c r="B9" s="2" t="s">
        <v>9</v>
      </c>
      <c r="C9" s="1" t="s">
        <v>16</v>
      </c>
      <c r="D9" s="6" t="s">
        <v>20</v>
      </c>
      <c r="E9" s="1" t="s">
        <v>3</v>
      </c>
      <c r="F9" s="1">
        <v>278</v>
      </c>
      <c r="G9" s="8">
        <v>281</v>
      </c>
    </row>
    <row r="10" spans="1:10" x14ac:dyDescent="0.25">
      <c r="A10" s="2">
        <v>10</v>
      </c>
      <c r="B10" s="2" t="s">
        <v>9</v>
      </c>
      <c r="C10" s="1" t="s">
        <v>17</v>
      </c>
      <c r="D10" s="6" t="s">
        <v>20</v>
      </c>
      <c r="E10" s="1" t="s">
        <v>3</v>
      </c>
      <c r="F10" s="1">
        <v>58</v>
      </c>
      <c r="G10" s="8">
        <v>59</v>
      </c>
    </row>
    <row r="11" spans="1:10" x14ac:dyDescent="0.25">
      <c r="A11" s="2">
        <v>11</v>
      </c>
      <c r="B11" s="2" t="s">
        <v>9</v>
      </c>
      <c r="C11" s="1" t="s">
        <v>24</v>
      </c>
      <c r="E11" s="1" t="s">
        <v>3</v>
      </c>
      <c r="F11" s="1">
        <f>((F9+F10)/F5*100)</f>
        <v>3.7642841138247811</v>
      </c>
      <c r="G11" s="8">
        <f>((G9+G10)/G5*100)</f>
        <v>3.8193664345090994</v>
      </c>
    </row>
    <row r="12" spans="1:10" x14ac:dyDescent="0.25">
      <c r="A12" s="2">
        <v>12</v>
      </c>
      <c r="B12" s="2" t="s">
        <v>9</v>
      </c>
      <c r="C12" s="1" t="s">
        <v>18</v>
      </c>
      <c r="D12" s="6" t="s">
        <v>23</v>
      </c>
      <c r="E12" s="1" t="s">
        <v>3</v>
      </c>
    </row>
    <row r="13" spans="1:10" x14ac:dyDescent="0.25">
      <c r="A13" s="2">
        <v>1</v>
      </c>
      <c r="B13" s="2" t="s">
        <v>9</v>
      </c>
      <c r="C13" s="1" t="s">
        <v>10</v>
      </c>
      <c r="D13" s="6" t="s">
        <v>20</v>
      </c>
      <c r="E13" s="1" t="s">
        <v>4</v>
      </c>
      <c r="F13" s="1">
        <v>74</v>
      </c>
      <c r="G13" s="1">
        <v>79</v>
      </c>
    </row>
    <row r="14" spans="1:10" x14ac:dyDescent="0.25">
      <c r="A14" s="2">
        <v>2</v>
      </c>
      <c r="B14" s="2" t="s">
        <v>9</v>
      </c>
      <c r="C14" s="1" t="s">
        <v>5</v>
      </c>
      <c r="D14" s="6" t="s">
        <v>20</v>
      </c>
      <c r="E14" s="1" t="s">
        <v>4</v>
      </c>
      <c r="F14" s="1" t="s">
        <v>34</v>
      </c>
      <c r="G14" s="1">
        <v>890875.85</v>
      </c>
    </row>
    <row r="15" spans="1:10" x14ac:dyDescent="0.25">
      <c r="A15" s="2">
        <v>3</v>
      </c>
      <c r="B15" s="2" t="s">
        <v>9</v>
      </c>
      <c r="C15" s="1" t="s">
        <v>11</v>
      </c>
      <c r="D15" s="6" t="s">
        <v>21</v>
      </c>
      <c r="E15" s="1" t="s">
        <v>4</v>
      </c>
      <c r="F15" s="14" t="s">
        <v>22</v>
      </c>
      <c r="G15" s="14"/>
    </row>
    <row r="16" spans="1:10" x14ac:dyDescent="0.25">
      <c r="A16" s="2">
        <v>4</v>
      </c>
      <c r="B16" s="2" t="s">
        <v>9</v>
      </c>
      <c r="C16" s="1" t="s">
        <v>12</v>
      </c>
      <c r="D16" s="6" t="s">
        <v>20</v>
      </c>
      <c r="E16" s="1" t="s">
        <v>4</v>
      </c>
      <c r="F16" s="1">
        <v>7321</v>
      </c>
      <c r="G16" s="1">
        <v>7324</v>
      </c>
    </row>
    <row r="17" spans="1:7" x14ac:dyDescent="0.25">
      <c r="A17" s="2">
        <v>5</v>
      </c>
      <c r="B17" s="2" t="s">
        <v>9</v>
      </c>
      <c r="C17" s="1" t="s">
        <v>13</v>
      </c>
      <c r="D17" s="6" t="s">
        <v>21</v>
      </c>
      <c r="E17" s="1" t="s">
        <v>4</v>
      </c>
      <c r="F17" s="14" t="s">
        <v>22</v>
      </c>
      <c r="G17" s="14"/>
    </row>
    <row r="18" spans="1:7" x14ac:dyDescent="0.25">
      <c r="A18" s="2">
        <v>6</v>
      </c>
      <c r="B18" s="2" t="s">
        <v>9</v>
      </c>
      <c r="C18" s="1" t="s">
        <v>14</v>
      </c>
      <c r="E18" s="1" t="s">
        <v>4</v>
      </c>
      <c r="F18" s="14" t="s">
        <v>35</v>
      </c>
      <c r="G18" s="14"/>
    </row>
    <row r="19" spans="1:7" x14ac:dyDescent="0.25">
      <c r="A19" s="2">
        <v>7</v>
      </c>
      <c r="B19" s="2" t="s">
        <v>9</v>
      </c>
      <c r="C19" s="1" t="s">
        <v>15</v>
      </c>
      <c r="E19" s="1" t="s">
        <v>4</v>
      </c>
      <c r="F19" s="14"/>
      <c r="G19" s="14"/>
    </row>
    <row r="20" spans="1:7" x14ac:dyDescent="0.25">
      <c r="A20" s="2">
        <v>8</v>
      </c>
      <c r="B20" s="2" t="s">
        <v>9</v>
      </c>
      <c r="C20" s="1" t="s">
        <v>16</v>
      </c>
      <c r="D20" s="6" t="s">
        <v>20</v>
      </c>
      <c r="E20" s="1" t="s">
        <v>4</v>
      </c>
      <c r="F20" s="1">
        <v>182</v>
      </c>
      <c r="G20" s="1">
        <v>183</v>
      </c>
    </row>
    <row r="21" spans="1:7" x14ac:dyDescent="0.25">
      <c r="A21" s="2">
        <v>9</v>
      </c>
      <c r="B21" s="2" t="s">
        <v>9</v>
      </c>
      <c r="C21" s="1" t="s">
        <v>17</v>
      </c>
      <c r="D21" s="6" t="s">
        <v>20</v>
      </c>
      <c r="E21" s="1" t="s">
        <v>4</v>
      </c>
      <c r="F21" s="1">
        <v>40</v>
      </c>
      <c r="G21" s="1">
        <v>40</v>
      </c>
    </row>
    <row r="22" spans="1:7" x14ac:dyDescent="0.25">
      <c r="A22" s="2">
        <v>10</v>
      </c>
      <c r="B22" s="2" t="s">
        <v>9</v>
      </c>
      <c r="C22" s="1" t="s">
        <v>24</v>
      </c>
      <c r="E22" s="1" t="s">
        <v>4</v>
      </c>
      <c r="F22" s="1">
        <f>((F20+F21)/F16*100)</f>
        <v>3.0323726266903428</v>
      </c>
      <c r="G22" s="1">
        <f>((G20+G21)/G16*100)</f>
        <v>3.044784270890224</v>
      </c>
    </row>
    <row r="23" spans="1:7" x14ac:dyDescent="0.25">
      <c r="A23" s="2">
        <v>11</v>
      </c>
      <c r="B23" s="2" t="s">
        <v>9</v>
      </c>
      <c r="C23" s="1" t="s">
        <v>18</v>
      </c>
      <c r="D23" s="6" t="s">
        <v>23</v>
      </c>
      <c r="E23" s="1" t="s">
        <v>4</v>
      </c>
    </row>
    <row r="24" spans="1:7" ht="30" customHeight="1" x14ac:dyDescent="0.25">
      <c r="A24" s="2">
        <v>12</v>
      </c>
      <c r="B24" s="2" t="s">
        <v>9</v>
      </c>
      <c r="C24" s="1" t="s">
        <v>25</v>
      </c>
      <c r="E24" s="7" t="s">
        <v>26</v>
      </c>
      <c r="F24" s="1">
        <f>F16</f>
        <v>7321</v>
      </c>
      <c r="G24" s="1">
        <f>I6</f>
        <v>7321</v>
      </c>
    </row>
    <row r="25" spans="1:7" ht="27" customHeight="1" x14ac:dyDescent="0.25">
      <c r="A25" s="2">
        <v>13</v>
      </c>
      <c r="B25" s="2" t="s">
        <v>9</v>
      </c>
      <c r="C25" s="1" t="s">
        <v>36</v>
      </c>
      <c r="E25" s="7" t="s">
        <v>26</v>
      </c>
      <c r="F25" s="1">
        <f>F21+F20</f>
        <v>222</v>
      </c>
      <c r="G25" s="1">
        <f>J6</f>
        <v>222</v>
      </c>
    </row>
    <row r="26" spans="1:7" x14ac:dyDescent="0.25">
      <c r="A26" s="2">
        <v>14</v>
      </c>
    </row>
    <row r="27" spans="1:7" x14ac:dyDescent="0.25">
      <c r="A27" s="2">
        <v>15</v>
      </c>
    </row>
    <row r="28" spans="1:7" x14ac:dyDescent="0.25">
      <c r="A28" s="2">
        <v>16</v>
      </c>
    </row>
  </sheetData>
  <mergeCells count="5">
    <mergeCell ref="F18:G19"/>
    <mergeCell ref="F4:G4"/>
    <mergeCell ref="F6:G6"/>
    <mergeCell ref="F15:G15"/>
    <mergeCell ref="F17:G17"/>
  </mergeCells>
  <hyperlinks>
    <hyperlink ref="D2" r:id="rId1" xr:uid="{93A4730E-0745-4CDF-83B4-BF377AB6C7B6}"/>
    <hyperlink ref="D3" r:id="rId2" xr:uid="{236078F8-B3CC-40AA-8C02-CF810B8FA05B}"/>
    <hyperlink ref="D5" r:id="rId3" xr:uid="{6D8A2300-0546-4B55-83C8-40DF66762A2E}"/>
    <hyperlink ref="D9" r:id="rId4" xr:uid="{46E482A6-6454-4082-933E-E34898BD0FB1}"/>
    <hyperlink ref="D10" r:id="rId5" xr:uid="{22A5575C-CEE6-47B1-8CDF-93D018B585A6}"/>
    <hyperlink ref="D12" r:id="rId6" xr:uid="{8EEFAF81-2EDB-443F-A9BC-58AA36E0FF85}"/>
    <hyperlink ref="D13" r:id="rId7" xr:uid="{DC5E93BE-FA65-4672-B1EC-AFB3F20D89DC}"/>
    <hyperlink ref="D14" r:id="rId8" xr:uid="{14ADDE87-A7D9-4A1B-8F55-C582FD8D7CD8}"/>
    <hyperlink ref="D16" r:id="rId9" xr:uid="{FF9CDDFA-BB26-4E1F-9F83-46E4101BE3C5}"/>
    <hyperlink ref="D20" r:id="rId10" xr:uid="{9A8B095C-15E3-46D6-A6B4-9E28403504F5}"/>
    <hyperlink ref="D21" r:id="rId11" xr:uid="{B8818822-A0CC-4219-B450-490C87A9D7A8}"/>
    <hyperlink ref="D23" r:id="rId12" xr:uid="{F6FB897C-E2B8-45E9-B4C9-FE9ADE37CE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0F60-13C2-4CDB-87DC-17382E18E862}">
  <dimension ref="F1"/>
  <sheetViews>
    <sheetView workbookViewId="0">
      <selection activeCell="F12" sqref="F12"/>
    </sheetView>
  </sheetViews>
  <sheetFormatPr defaultRowHeight="15" x14ac:dyDescent="0.25"/>
  <cols>
    <col min="6" max="6" width="27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 Test</vt:lpstr>
      <vt:lpstr>PerformanceMetrics-Scenarios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Samant</dc:creator>
  <cp:lastModifiedBy>Test</cp:lastModifiedBy>
  <dcterms:created xsi:type="dcterms:W3CDTF">2019-07-17T09:02:45Z</dcterms:created>
  <dcterms:modified xsi:type="dcterms:W3CDTF">2020-04-13T08:26:37Z</dcterms:modified>
</cp:coreProperties>
</file>