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Labs\Spakowicz\inventory\"/>
    </mc:Choice>
  </mc:AlternateContent>
  <bookViews>
    <workbookView xWindow="0" yWindow="0" windowWidth="12015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26" i="1"/>
  <c r="E15" i="1"/>
  <c r="E70" i="1" l="1"/>
  <c r="E62" i="1"/>
  <c r="E55" i="1"/>
  <c r="E95" i="1" s="1"/>
</calcChain>
</file>

<file path=xl/sharedStrings.xml><?xml version="1.0" encoding="utf-8"?>
<sst xmlns="http://schemas.openxmlformats.org/spreadsheetml/2006/main" count="76" uniqueCount="50">
  <si>
    <t xml:space="preserve">Dneasy Kit </t>
  </si>
  <si>
    <t xml:space="preserve">Items </t>
  </si>
  <si>
    <t>Solution C1</t>
  </si>
  <si>
    <t>Solution C2</t>
  </si>
  <si>
    <t>Solution C3</t>
  </si>
  <si>
    <t>Solution C4</t>
  </si>
  <si>
    <t>Solution C5</t>
  </si>
  <si>
    <t>Solution C6</t>
  </si>
  <si>
    <t>Total volume per container (µL)</t>
  </si>
  <si>
    <t>Amount per Sample (µL)</t>
  </si>
  <si>
    <t>Qubit</t>
  </si>
  <si>
    <t>dsDNA Reagent</t>
  </si>
  <si>
    <t>dsDNA HS Buffer</t>
  </si>
  <si>
    <t>dsDNA HS Standard</t>
  </si>
  <si>
    <t>Itemized List of Costs per Sample</t>
  </si>
  <si>
    <t>Total Price of Kit</t>
  </si>
  <si>
    <t>QIAseq FX Kit</t>
  </si>
  <si>
    <t>Buffer EB</t>
  </si>
  <si>
    <t>FX enzyme mix</t>
  </si>
  <si>
    <t>FX buffer,10X</t>
  </si>
  <si>
    <t>DNA ligase</t>
  </si>
  <si>
    <t>DNA Lligase buffer, 5x</t>
  </si>
  <si>
    <t xml:space="preserve">Adapter Plate 96 Plex Illumina </t>
  </si>
  <si>
    <t>Agencourt Ampure Beads</t>
  </si>
  <si>
    <t>Ethanol</t>
  </si>
  <si>
    <t>Nuclease-Free water</t>
  </si>
  <si>
    <t>(our hands)</t>
  </si>
  <si>
    <t>Library Generation</t>
  </si>
  <si>
    <t>(GSR)</t>
  </si>
  <si>
    <t>BioAnalyzer Chip</t>
  </si>
  <si>
    <t>Cost per chip</t>
  </si>
  <si>
    <t>Samples per chip</t>
  </si>
  <si>
    <t>HiSeq 4000 (shallow mWGS)</t>
  </si>
  <si>
    <t>minimum of 500K reads/sample</t>
  </si>
  <si>
    <t>cost per lane</t>
  </si>
  <si>
    <t>samples per lane</t>
  </si>
  <si>
    <t>HiSeq 4000 (deep mWGS)</t>
  </si>
  <si>
    <t>minimum of 50e6 reads/sample</t>
  </si>
  <si>
    <t>Minimum for shallow mWGS</t>
  </si>
  <si>
    <t>Cost per sample ($)</t>
  </si>
  <si>
    <t>DNA-Seq</t>
  </si>
  <si>
    <t>Quantity of samples</t>
  </si>
  <si>
    <t>Cost per sample ($):</t>
  </si>
  <si>
    <t>Minimum for deep mWGS</t>
  </si>
  <si>
    <t>???</t>
  </si>
  <si>
    <t>Minimum for xTxics</t>
  </si>
  <si>
    <t>Minimum for 16S</t>
  </si>
  <si>
    <t>Amount/cost per sample</t>
  </si>
  <si>
    <t>406.25/38</t>
  </si>
  <si>
    <t>16S library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</si>
</sst>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color theme="1"/>
      <name val="Brady Alpine"/>
      <family val="1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0" borderId="0" xfId="0" applyFont="1"/>
    <xf numFmtId="0" fontId="0" fillId="4" borderId="1" xfId="0" applyFill="1" applyBorder="1" applyAlignment="1">
      <alignment horizontal="center" vertical="center"/>
    </xf>
    <xf numFmtId="0" fontId="1" fillId="6" borderId="1" xfId="0" applyFont="1" applyFill="1" applyBorder="1"/>
    <xf numFmtId="0" fontId="2" fillId="2" borderId="0" xfId="0" applyFont="1" applyFill="1" applyAlignment="1">
      <alignment horizontal="center"/>
    </xf>
    <xf numFmtId="0" fontId="0" fillId="6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5"/>
  <sheetViews>
    <sheetView tabSelected="1" topLeftCell="A42" workbookViewId="0">
      <selection activeCell="F42" sqref="F42"/>
    </sheetView>
  </sheetViews>
  <sheetFormatPr defaultRowHeight="15" x14ac:dyDescent="0.25"/>
  <cols>
    <col min="1" max="1" width="10.85546875" customWidth="1"/>
    <col min="2" max="2" width="28.28515625" customWidth="1"/>
    <col min="3" max="3" width="29.28515625" customWidth="1"/>
    <col min="4" max="4" width="23.7109375" customWidth="1"/>
    <col min="5" max="5" width="33.42578125" customWidth="1"/>
    <col min="6" max="6" width="53.42578125" customWidth="1"/>
  </cols>
  <sheetData>
    <row r="1" spans="2:6" ht="43.5" customHeight="1" x14ac:dyDescent="0.25">
      <c r="B1" s="7"/>
      <c r="C1" s="8" t="s">
        <v>14</v>
      </c>
      <c r="D1" s="7"/>
    </row>
    <row r="4" spans="2:6" x14ac:dyDescent="0.25">
      <c r="B4" s="30" t="s">
        <v>0</v>
      </c>
    </row>
    <row r="5" spans="2:6" x14ac:dyDescent="0.25">
      <c r="B5" s="1" t="s">
        <v>1</v>
      </c>
      <c r="C5" s="1" t="s">
        <v>8</v>
      </c>
      <c r="D5" s="2" t="s">
        <v>9</v>
      </c>
      <c r="E5" s="2" t="s">
        <v>47</v>
      </c>
    </row>
    <row r="6" spans="2:6" x14ac:dyDescent="0.25">
      <c r="B6" s="5" t="s">
        <v>2</v>
      </c>
      <c r="C6" s="6">
        <v>6600</v>
      </c>
      <c r="D6" s="6">
        <v>60</v>
      </c>
      <c r="E6" s="6"/>
    </row>
    <row r="7" spans="2:6" x14ac:dyDescent="0.25">
      <c r="B7" s="5" t="s">
        <v>3</v>
      </c>
      <c r="C7" s="6">
        <v>15000</v>
      </c>
      <c r="D7" s="6">
        <v>250</v>
      </c>
      <c r="E7" s="6"/>
    </row>
    <row r="8" spans="2:6" x14ac:dyDescent="0.25">
      <c r="B8" s="5" t="s">
        <v>4</v>
      </c>
      <c r="C8" s="6">
        <v>15000</v>
      </c>
      <c r="D8" s="6">
        <v>200</v>
      </c>
      <c r="E8" s="9"/>
    </row>
    <row r="9" spans="2:6" x14ac:dyDescent="0.25">
      <c r="B9" s="5" t="s">
        <v>5</v>
      </c>
      <c r="C9" s="6">
        <v>72000</v>
      </c>
      <c r="D9" s="6">
        <v>1200</v>
      </c>
      <c r="E9" s="6"/>
    </row>
    <row r="10" spans="2:6" x14ac:dyDescent="0.25">
      <c r="B10" s="5" t="s">
        <v>6</v>
      </c>
      <c r="C10" s="6">
        <v>30000</v>
      </c>
      <c r="D10" s="6">
        <v>500</v>
      </c>
      <c r="E10" s="6"/>
    </row>
    <row r="11" spans="2:6" x14ac:dyDescent="0.25">
      <c r="B11" s="5" t="s">
        <v>7</v>
      </c>
      <c r="C11" s="6">
        <v>9000</v>
      </c>
      <c r="D11" s="6">
        <v>100</v>
      </c>
      <c r="E11" s="6"/>
    </row>
    <row r="12" spans="2:6" x14ac:dyDescent="0.25">
      <c r="E12" s="9">
        <v>100</v>
      </c>
      <c r="F12" s="26"/>
    </row>
    <row r="13" spans="2:6" x14ac:dyDescent="0.25">
      <c r="D13" s="20" t="s">
        <v>15</v>
      </c>
      <c r="E13" s="9">
        <v>532.98</v>
      </c>
      <c r="F13" s="27"/>
    </row>
    <row r="14" spans="2:6" x14ac:dyDescent="0.25">
      <c r="F14" s="28"/>
    </row>
    <row r="15" spans="2:6" ht="15.75" x14ac:dyDescent="0.25">
      <c r="D15" s="15" t="s">
        <v>42</v>
      </c>
      <c r="E15" s="14">
        <f>E13/100</f>
        <v>5.3298000000000005</v>
      </c>
      <c r="F15" s="28"/>
    </row>
    <row r="16" spans="2:6" x14ac:dyDescent="0.25">
      <c r="B16" s="29" t="s">
        <v>10</v>
      </c>
      <c r="F16" s="28"/>
    </row>
    <row r="17" spans="2:6" x14ac:dyDescent="0.25">
      <c r="B17" s="1" t="s">
        <v>1</v>
      </c>
      <c r="C17" s="1" t="s">
        <v>8</v>
      </c>
      <c r="D17" s="2" t="s">
        <v>9</v>
      </c>
      <c r="E17" s="2" t="s">
        <v>47</v>
      </c>
      <c r="F17" s="28"/>
    </row>
    <row r="18" spans="2:6" x14ac:dyDescent="0.25">
      <c r="B18" s="5" t="s">
        <v>11</v>
      </c>
      <c r="C18" s="4">
        <v>250</v>
      </c>
      <c r="D18" s="4">
        <v>3</v>
      </c>
      <c r="E18" s="17"/>
      <c r="F18" s="28"/>
    </row>
    <row r="19" spans="2:6" x14ac:dyDescent="0.25">
      <c r="B19" s="3" t="s">
        <v>12</v>
      </c>
      <c r="C19" s="4">
        <v>50000</v>
      </c>
      <c r="D19" s="4">
        <v>597</v>
      </c>
      <c r="E19" s="17"/>
      <c r="F19" s="28"/>
    </row>
    <row r="20" spans="2:6" x14ac:dyDescent="0.25">
      <c r="B20" s="3" t="s">
        <v>13</v>
      </c>
      <c r="C20" s="4">
        <v>1000</v>
      </c>
      <c r="D20" s="4">
        <v>10</v>
      </c>
      <c r="E20" s="17"/>
      <c r="F20" s="28"/>
    </row>
    <row r="21" spans="2:6" x14ac:dyDescent="0.25">
      <c r="B21" s="3" t="s">
        <v>13</v>
      </c>
      <c r="C21" s="4">
        <v>1000</v>
      </c>
      <c r="D21" s="4">
        <v>10</v>
      </c>
      <c r="E21" s="17"/>
      <c r="F21" s="28"/>
    </row>
    <row r="22" spans="2:6" x14ac:dyDescent="0.25">
      <c r="E22" s="9">
        <v>100</v>
      </c>
      <c r="F22" s="26"/>
    </row>
    <row r="23" spans="2:6" x14ac:dyDescent="0.25">
      <c r="D23" s="20" t="s">
        <v>15</v>
      </c>
      <c r="E23" s="9">
        <v>102.43</v>
      </c>
      <c r="F23" s="27"/>
    </row>
    <row r="24" spans="2:6" x14ac:dyDescent="0.25">
      <c r="D24" s="16"/>
      <c r="E24" s="21"/>
      <c r="F24" s="28"/>
    </row>
    <row r="25" spans="2:6" x14ac:dyDescent="0.25">
      <c r="F25" s="28"/>
    </row>
    <row r="26" spans="2:6" ht="15.75" x14ac:dyDescent="0.25">
      <c r="D26" s="13" t="s">
        <v>42</v>
      </c>
      <c r="E26" s="14">
        <f>E23/100</f>
        <v>1.0243</v>
      </c>
      <c r="F26" s="28"/>
    </row>
    <row r="27" spans="2:6" x14ac:dyDescent="0.25">
      <c r="F27" s="28"/>
    </row>
    <row r="28" spans="2:6" x14ac:dyDescent="0.25">
      <c r="B28" s="29" t="s">
        <v>16</v>
      </c>
      <c r="C28" t="s">
        <v>26</v>
      </c>
      <c r="F28" s="28"/>
    </row>
    <row r="29" spans="2:6" x14ac:dyDescent="0.25">
      <c r="B29" s="18" t="s">
        <v>1</v>
      </c>
      <c r="C29" s="18" t="s">
        <v>8</v>
      </c>
      <c r="D29" s="12" t="s">
        <v>9</v>
      </c>
      <c r="E29" s="12" t="s">
        <v>47</v>
      </c>
      <c r="F29" s="28"/>
    </row>
    <row r="30" spans="2:6" x14ac:dyDescent="0.25">
      <c r="B30" s="10" t="s">
        <v>17</v>
      </c>
      <c r="C30" s="10">
        <v>250000</v>
      </c>
      <c r="D30" s="10">
        <v>78.5</v>
      </c>
      <c r="E30" s="10"/>
      <c r="F30" s="28"/>
    </row>
    <row r="31" spans="2:6" x14ac:dyDescent="0.25">
      <c r="B31" s="10" t="s">
        <v>18</v>
      </c>
      <c r="C31" s="10">
        <v>960</v>
      </c>
      <c r="D31" s="10">
        <v>10</v>
      </c>
      <c r="E31" s="10"/>
      <c r="F31" s="28"/>
    </row>
    <row r="32" spans="2:6" x14ac:dyDescent="0.25">
      <c r="B32" s="10" t="s">
        <v>19</v>
      </c>
      <c r="C32" s="10">
        <v>480</v>
      </c>
      <c r="D32" s="10">
        <v>5</v>
      </c>
      <c r="E32" s="10"/>
      <c r="F32" s="28"/>
    </row>
    <row r="33" spans="2:6" x14ac:dyDescent="0.25">
      <c r="B33" s="10" t="s">
        <v>20</v>
      </c>
      <c r="C33" s="10">
        <v>960</v>
      </c>
      <c r="D33" s="10">
        <v>10</v>
      </c>
      <c r="E33" s="10"/>
      <c r="F33" s="28"/>
    </row>
    <row r="34" spans="2:6" x14ac:dyDescent="0.25">
      <c r="B34" s="10" t="s">
        <v>21</v>
      </c>
      <c r="C34" s="10">
        <v>1920</v>
      </c>
      <c r="D34" s="10">
        <v>20</v>
      </c>
      <c r="E34" s="10"/>
      <c r="F34" s="28"/>
    </row>
    <row r="35" spans="2:6" x14ac:dyDescent="0.25">
      <c r="B35" s="10" t="s">
        <v>22</v>
      </c>
      <c r="C35" s="10">
        <v>480</v>
      </c>
      <c r="D35" s="10">
        <v>5</v>
      </c>
      <c r="E35" s="10"/>
      <c r="F35" s="26"/>
    </row>
    <row r="36" spans="2:6" x14ac:dyDescent="0.25">
      <c r="B36" s="10" t="s">
        <v>23</v>
      </c>
      <c r="C36" s="10">
        <v>5000</v>
      </c>
      <c r="D36" s="10">
        <v>130</v>
      </c>
      <c r="E36" s="11" t="s">
        <v>48</v>
      </c>
      <c r="F36" s="27"/>
    </row>
    <row r="37" spans="2:6" x14ac:dyDescent="0.25">
      <c r="B37" s="10" t="s">
        <v>24</v>
      </c>
      <c r="C37" s="10">
        <v>473176</v>
      </c>
      <c r="D37" s="10">
        <v>800</v>
      </c>
      <c r="E37" s="11"/>
      <c r="F37" s="28"/>
    </row>
    <row r="38" spans="2:6" x14ac:dyDescent="0.25">
      <c r="B38" s="10" t="s">
        <v>25</v>
      </c>
      <c r="C38" s="10">
        <v>50000</v>
      </c>
      <c r="D38" s="10">
        <v>22.5</v>
      </c>
      <c r="E38" s="11"/>
      <c r="F38" s="28"/>
    </row>
    <row r="39" spans="2:6" x14ac:dyDescent="0.25">
      <c r="D39" s="25"/>
      <c r="E39" s="11">
        <v>96</v>
      </c>
      <c r="F39" s="26"/>
    </row>
    <row r="40" spans="2:6" x14ac:dyDescent="0.25">
      <c r="D40" s="9" t="s">
        <v>15</v>
      </c>
      <c r="E40" s="11">
        <v>3108.68</v>
      </c>
      <c r="F40" s="27"/>
    </row>
    <row r="42" spans="2:6" ht="15.75" x14ac:dyDescent="0.25">
      <c r="D42" s="13" t="s">
        <v>39</v>
      </c>
      <c r="E42" s="19">
        <f>E40/96+(406.25/38)</f>
        <v>43.072872807017546</v>
      </c>
    </row>
    <row r="45" spans="2:6" x14ac:dyDescent="0.25">
      <c r="B45" s="24" t="s">
        <v>27</v>
      </c>
      <c r="C45" t="s">
        <v>28</v>
      </c>
    </row>
    <row r="46" spans="2:6" x14ac:dyDescent="0.25">
      <c r="B46" s="3" t="s">
        <v>40</v>
      </c>
      <c r="C46" s="3" t="s">
        <v>41</v>
      </c>
    </row>
    <row r="47" spans="2:6" x14ac:dyDescent="0.25">
      <c r="B47" s="3">
        <v>120</v>
      </c>
      <c r="C47" s="3">
        <v>1</v>
      </c>
    </row>
    <row r="48" spans="2:6" ht="15.75" x14ac:dyDescent="0.25">
      <c r="D48" s="13" t="s">
        <v>39</v>
      </c>
      <c r="E48" s="13">
        <v>120</v>
      </c>
    </row>
    <row r="51" spans="2:5" x14ac:dyDescent="0.25">
      <c r="B51" s="24" t="s">
        <v>29</v>
      </c>
    </row>
    <row r="52" spans="2:5" x14ac:dyDescent="0.25">
      <c r="B52" s="2" t="s">
        <v>30</v>
      </c>
      <c r="C52" s="2" t="s">
        <v>31</v>
      </c>
    </row>
    <row r="53" spans="2:5" x14ac:dyDescent="0.25">
      <c r="B53" s="3">
        <v>71.5</v>
      </c>
      <c r="C53" s="3">
        <v>11</v>
      </c>
    </row>
    <row r="55" spans="2:5" ht="15.75" x14ac:dyDescent="0.25">
      <c r="D55" s="13" t="s">
        <v>39</v>
      </c>
      <c r="E55" s="13">
        <f>B53/C53</f>
        <v>6.5</v>
      </c>
    </row>
    <row r="59" spans="2:5" x14ac:dyDescent="0.25">
      <c r="B59" s="24" t="s">
        <v>32</v>
      </c>
      <c r="C59" t="s">
        <v>33</v>
      </c>
    </row>
    <row r="60" spans="2:5" x14ac:dyDescent="0.25">
      <c r="B60" s="2" t="s">
        <v>34</v>
      </c>
      <c r="C60" s="2" t="s">
        <v>35</v>
      </c>
    </row>
    <row r="61" spans="2:5" x14ac:dyDescent="0.25">
      <c r="B61" s="3">
        <v>2200</v>
      </c>
      <c r="C61" s="3">
        <v>100</v>
      </c>
    </row>
    <row r="62" spans="2:5" ht="15.75" x14ac:dyDescent="0.25">
      <c r="D62" s="13" t="s">
        <v>39</v>
      </c>
      <c r="E62" s="13">
        <f>B61/C61</f>
        <v>22</v>
      </c>
    </row>
    <row r="67" spans="2:5" x14ac:dyDescent="0.25">
      <c r="B67" s="24" t="s">
        <v>36</v>
      </c>
      <c r="C67" t="s">
        <v>37</v>
      </c>
    </row>
    <row r="68" spans="2:5" x14ac:dyDescent="0.25">
      <c r="B68" s="2" t="s">
        <v>34</v>
      </c>
      <c r="C68" s="2" t="s">
        <v>35</v>
      </c>
    </row>
    <row r="69" spans="2:5" x14ac:dyDescent="0.25">
      <c r="B69" s="3">
        <v>2200</v>
      </c>
      <c r="C69" s="3">
        <v>6</v>
      </c>
    </row>
    <row r="70" spans="2:5" ht="15.75" x14ac:dyDescent="0.25">
      <c r="D70" s="13" t="s">
        <v>39</v>
      </c>
      <c r="E70" s="13">
        <f>B69/C69</f>
        <v>366.66666666666669</v>
      </c>
    </row>
    <row r="76" spans="2:5" x14ac:dyDescent="0.25">
      <c r="B76" s="30" t="s">
        <v>49</v>
      </c>
    </row>
    <row r="77" spans="2:5" x14ac:dyDescent="0.25">
      <c r="B77" s="1" t="s">
        <v>1</v>
      </c>
      <c r="C77" s="1" t="s">
        <v>8</v>
      </c>
      <c r="D77" s="2" t="s">
        <v>9</v>
      </c>
      <c r="E77" s="2" t="s">
        <v>47</v>
      </c>
    </row>
    <row r="78" spans="2:5" x14ac:dyDescent="0.25">
      <c r="B78" s="5"/>
      <c r="C78" s="6"/>
      <c r="D78" s="6"/>
      <c r="E78" s="6"/>
    </row>
    <row r="79" spans="2:5" x14ac:dyDescent="0.25">
      <c r="B79" s="5"/>
      <c r="C79" s="6"/>
      <c r="D79" s="6"/>
      <c r="E79" s="6"/>
    </row>
    <row r="80" spans="2:5" x14ac:dyDescent="0.25">
      <c r="B80" s="5"/>
      <c r="C80" s="6"/>
      <c r="D80" s="6"/>
      <c r="E80" s="9"/>
    </row>
    <row r="81" spans="2:5" x14ac:dyDescent="0.25">
      <c r="B81" s="5"/>
      <c r="C81" s="6"/>
      <c r="D81" s="6"/>
      <c r="E81" s="6"/>
    </row>
    <row r="82" spans="2:5" x14ac:dyDescent="0.25">
      <c r="B82" s="5"/>
      <c r="C82" s="6"/>
      <c r="D82" s="6"/>
      <c r="E82" s="6"/>
    </row>
    <row r="83" spans="2:5" x14ac:dyDescent="0.25">
      <c r="B83" s="5"/>
      <c r="C83" s="6"/>
      <c r="D83" s="6"/>
      <c r="E83" s="6"/>
    </row>
    <row r="84" spans="2:5" x14ac:dyDescent="0.25">
      <c r="E84" s="9"/>
    </row>
    <row r="85" spans="2:5" x14ac:dyDescent="0.25">
      <c r="D85" s="20" t="s">
        <v>15</v>
      </c>
      <c r="E85" s="9"/>
    </row>
    <row r="87" spans="2:5" ht="15.75" x14ac:dyDescent="0.25">
      <c r="D87" s="15" t="s">
        <v>42</v>
      </c>
      <c r="E87" s="14"/>
    </row>
    <row r="94" spans="2:5" x14ac:dyDescent="0.25">
      <c r="B94" s="22" t="s">
        <v>46</v>
      </c>
      <c r="C94" s="22" t="s">
        <v>45</v>
      </c>
      <c r="D94" s="22" t="s">
        <v>43</v>
      </c>
      <c r="E94" s="22" t="s">
        <v>38</v>
      </c>
    </row>
    <row r="95" spans="2:5" x14ac:dyDescent="0.25">
      <c r="B95" s="23" t="s">
        <v>44</v>
      </c>
      <c r="C95" s="23" t="s">
        <v>44</v>
      </c>
      <c r="D95" s="23" t="s">
        <v>44</v>
      </c>
      <c r="E95" s="23">
        <f>SUM(E15,E26,E42,E55,E62)</f>
        <v>77.926972807017549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James Comprehensive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Nyelia</dc:creator>
  <cp:lastModifiedBy>Williams, Nyelia</cp:lastModifiedBy>
  <dcterms:created xsi:type="dcterms:W3CDTF">2019-07-26T13:21:17Z</dcterms:created>
  <dcterms:modified xsi:type="dcterms:W3CDTF">2019-12-16T22:35:54Z</dcterms:modified>
</cp:coreProperties>
</file>