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Labs\Spakowicz\inventory\"/>
    </mc:Choice>
  </mc:AlternateContent>
  <bookViews>
    <workbookView xWindow="0" yWindow="0" windowWidth="12015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C59" i="1"/>
  <c r="C61" i="1" s="1"/>
  <c r="C25" i="1" l="1"/>
  <c r="C16" i="1"/>
  <c r="C8" i="1"/>
  <c r="C49" i="1" l="1"/>
  <c r="C43" i="1"/>
  <c r="C37" i="1"/>
  <c r="C70" i="1" s="1"/>
</calcChain>
</file>

<file path=xl/sharedStrings.xml><?xml version="1.0" encoding="utf-8"?>
<sst xmlns="http://schemas.openxmlformats.org/spreadsheetml/2006/main" count="55" uniqueCount="37">
  <si>
    <t xml:space="preserve">Dneasy Kit </t>
  </si>
  <si>
    <t xml:space="preserve">Items </t>
  </si>
  <si>
    <t>Qubit</t>
  </si>
  <si>
    <t>Total Price of Kit</t>
  </si>
  <si>
    <t>QIAseq FX Kit</t>
  </si>
  <si>
    <t>Agencourt Ampure Beads</t>
  </si>
  <si>
    <t>Library Generation</t>
  </si>
  <si>
    <t>(GSR)</t>
  </si>
  <si>
    <t>BioAnalyzer Chip</t>
  </si>
  <si>
    <t>Cost per chip</t>
  </si>
  <si>
    <t>Samples per chip</t>
  </si>
  <si>
    <t>HiSeq 4000 (shallow mWGS)</t>
  </si>
  <si>
    <t>minimum of 500K reads/sample</t>
  </si>
  <si>
    <t>cost per lane</t>
  </si>
  <si>
    <t>samples per lane</t>
  </si>
  <si>
    <t>HiSeq 4000 (deep mWGS)</t>
  </si>
  <si>
    <t>minimum of 50e6 reads/sample</t>
  </si>
  <si>
    <t>Minimum for shallow mWGS</t>
  </si>
  <si>
    <t>Cost per sample ($)</t>
  </si>
  <si>
    <t>DNA-Seq</t>
  </si>
  <si>
    <t>Quantity of samples</t>
  </si>
  <si>
    <t>Cost per sample ($):</t>
  </si>
  <si>
    <t>Minimum for deep mWGS</t>
  </si>
  <si>
    <t>???</t>
  </si>
  <si>
    <t>Minimum for xTxics</t>
  </si>
  <si>
    <t>Minimum for 16S</t>
  </si>
  <si>
    <t>406.25/38</t>
  </si>
  <si>
    <t>16S library generation</t>
  </si>
  <si>
    <t>QIAseq 16S/ITS 96-Index I (384)</t>
  </si>
  <si>
    <t>QIAseq 16S/ITS Region Panel 96 rxn</t>
  </si>
  <si>
    <t>Qubit DNA Assay Kit</t>
  </si>
  <si>
    <t>QIAGEN Dneasy PowerSoil Kit</t>
  </si>
  <si>
    <t>Quanity</t>
  </si>
  <si>
    <t>Total price of Kit</t>
  </si>
  <si>
    <t>16S Panel</t>
  </si>
  <si>
    <t>16S Index</t>
  </si>
  <si>
    <t>Itemized Cost per Sample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</si>
</sst>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5" borderId="1" xfId="0" applyFont="1" applyFill="1" applyBorder="1"/>
    <xf numFmtId="0" fontId="2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3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0"/>
  <sheetViews>
    <sheetView tabSelected="1" topLeftCell="A33" workbookViewId="0">
      <selection activeCell="D43" sqref="D43"/>
    </sheetView>
  </sheetViews>
  <sheetFormatPr defaultRowHeight="15" x14ac:dyDescent="0.25"/>
  <cols>
    <col min="1" max="1" width="10.85546875" customWidth="1"/>
    <col min="2" max="2" width="32.85546875" customWidth="1"/>
    <col min="3" max="3" width="33.42578125" customWidth="1"/>
    <col min="4" max="4" width="53.42578125" customWidth="1"/>
  </cols>
  <sheetData>
    <row r="1" spans="2:4" ht="43.5" customHeight="1" x14ac:dyDescent="0.25">
      <c r="B1" s="27" t="s">
        <v>36</v>
      </c>
    </row>
    <row r="3" spans="2:4" x14ac:dyDescent="0.25">
      <c r="B3" s="23" t="s">
        <v>0</v>
      </c>
      <c r="C3" s="24" t="s">
        <v>32</v>
      </c>
    </row>
    <row r="4" spans="2:4" x14ac:dyDescent="0.25">
      <c r="B4" s="1" t="s">
        <v>1</v>
      </c>
      <c r="C4" s="3"/>
    </row>
    <row r="5" spans="2:4" x14ac:dyDescent="0.25">
      <c r="B5" s="5" t="s">
        <v>31</v>
      </c>
      <c r="C5" s="7">
        <v>100</v>
      </c>
      <c r="D5" s="19"/>
    </row>
    <row r="6" spans="2:4" x14ac:dyDescent="0.25">
      <c r="C6" s="10" t="s">
        <v>3</v>
      </c>
      <c r="D6" s="20"/>
    </row>
    <row r="7" spans="2:4" x14ac:dyDescent="0.25">
      <c r="C7" s="7">
        <v>532.98</v>
      </c>
      <c r="D7" s="21"/>
    </row>
    <row r="8" spans="2:4" ht="15.75" x14ac:dyDescent="0.25">
      <c r="B8" s="13" t="s">
        <v>21</v>
      </c>
      <c r="C8" s="12">
        <f>C7/100</f>
        <v>5.3298000000000005</v>
      </c>
      <c r="D8" s="21"/>
    </row>
    <row r="9" spans="2:4" x14ac:dyDescent="0.25">
      <c r="D9" s="21"/>
    </row>
    <row r="10" spans="2:4" x14ac:dyDescent="0.25">
      <c r="D10" s="21"/>
    </row>
    <row r="11" spans="2:4" x14ac:dyDescent="0.25">
      <c r="B11" s="22" t="s">
        <v>2</v>
      </c>
      <c r="C11" s="24" t="s">
        <v>32</v>
      </c>
      <c r="D11" s="21"/>
    </row>
    <row r="12" spans="2:4" x14ac:dyDescent="0.25">
      <c r="B12" s="1" t="s">
        <v>1</v>
      </c>
      <c r="C12" s="3"/>
      <c r="D12" s="19"/>
    </row>
    <row r="13" spans="2:4" x14ac:dyDescent="0.25">
      <c r="B13" s="5" t="s">
        <v>30</v>
      </c>
      <c r="C13" s="7">
        <v>100</v>
      </c>
      <c r="D13" s="20"/>
    </row>
    <row r="14" spans="2:4" x14ac:dyDescent="0.25">
      <c r="C14" s="10" t="s">
        <v>3</v>
      </c>
      <c r="D14" s="21"/>
    </row>
    <row r="15" spans="2:4" x14ac:dyDescent="0.25">
      <c r="C15" s="7">
        <v>102.43</v>
      </c>
      <c r="D15" s="21"/>
    </row>
    <row r="16" spans="2:4" ht="15.75" x14ac:dyDescent="0.25">
      <c r="B16" s="11" t="s">
        <v>21</v>
      </c>
      <c r="C16" s="12">
        <f>C15/100</f>
        <v>1.0243</v>
      </c>
      <c r="D16" s="21"/>
    </row>
    <row r="17" spans="2:4" x14ac:dyDescent="0.25">
      <c r="D17" s="21"/>
    </row>
    <row r="18" spans="2:4" x14ac:dyDescent="0.25">
      <c r="D18" s="21"/>
    </row>
    <row r="19" spans="2:4" x14ac:dyDescent="0.25">
      <c r="B19" s="22" t="s">
        <v>4</v>
      </c>
      <c r="C19" s="24" t="s">
        <v>32</v>
      </c>
      <c r="D19" s="21"/>
    </row>
    <row r="20" spans="2:4" x14ac:dyDescent="0.25">
      <c r="B20" s="14" t="s">
        <v>1</v>
      </c>
      <c r="C20" s="10"/>
      <c r="D20" s="21"/>
    </row>
    <row r="21" spans="2:4" x14ac:dyDescent="0.25">
      <c r="B21" s="8" t="s">
        <v>4</v>
      </c>
      <c r="C21" s="9">
        <v>96</v>
      </c>
      <c r="D21" s="20"/>
    </row>
    <row r="22" spans="2:4" x14ac:dyDescent="0.25">
      <c r="B22" s="8" t="s">
        <v>5</v>
      </c>
      <c r="C22" s="9" t="s">
        <v>26</v>
      </c>
      <c r="D22" s="21"/>
    </row>
    <row r="23" spans="2:4" x14ac:dyDescent="0.25">
      <c r="C23" s="10" t="s">
        <v>3</v>
      </c>
      <c r="D23" s="20"/>
    </row>
    <row r="24" spans="2:4" x14ac:dyDescent="0.25">
      <c r="C24" s="9">
        <v>3108.68</v>
      </c>
    </row>
    <row r="25" spans="2:4" ht="15.75" x14ac:dyDescent="0.25">
      <c r="B25" s="11" t="s">
        <v>18</v>
      </c>
      <c r="C25" s="15">
        <f>C24/96+(406.25/38)</f>
        <v>43.072872807017546</v>
      </c>
    </row>
    <row r="28" spans="2:4" x14ac:dyDescent="0.25">
      <c r="B28" s="18" t="s">
        <v>6</v>
      </c>
      <c r="C28" t="s">
        <v>7</v>
      </c>
    </row>
    <row r="29" spans="2:4" x14ac:dyDescent="0.25">
      <c r="B29" s="3" t="s">
        <v>19</v>
      </c>
      <c r="C29" s="3" t="s">
        <v>20</v>
      </c>
    </row>
    <row r="30" spans="2:4" x14ac:dyDescent="0.25">
      <c r="B30" s="3">
        <v>120</v>
      </c>
      <c r="C30" s="3">
        <v>1</v>
      </c>
    </row>
    <row r="31" spans="2:4" ht="15.75" x14ac:dyDescent="0.25">
      <c r="B31" s="11" t="s">
        <v>18</v>
      </c>
      <c r="C31" s="11">
        <v>120</v>
      </c>
    </row>
    <row r="34" spans="2:3" x14ac:dyDescent="0.25">
      <c r="B34" s="18" t="s">
        <v>8</v>
      </c>
    </row>
    <row r="35" spans="2:3" x14ac:dyDescent="0.25">
      <c r="B35" s="2" t="s">
        <v>9</v>
      </c>
      <c r="C35" s="2" t="s">
        <v>10</v>
      </c>
    </row>
    <row r="36" spans="2:3" x14ac:dyDescent="0.25">
      <c r="B36" s="3">
        <v>71.5</v>
      </c>
      <c r="C36" s="3">
        <v>11</v>
      </c>
    </row>
    <row r="37" spans="2:3" ht="15.75" x14ac:dyDescent="0.25">
      <c r="B37" s="11" t="s">
        <v>18</v>
      </c>
      <c r="C37" s="11">
        <f>B36/C36</f>
        <v>6.5</v>
      </c>
    </row>
    <row r="40" spans="2:3" x14ac:dyDescent="0.25">
      <c r="B40" s="18" t="s">
        <v>11</v>
      </c>
      <c r="C40" t="s">
        <v>12</v>
      </c>
    </row>
    <row r="41" spans="2:3" x14ac:dyDescent="0.25">
      <c r="B41" s="2" t="s">
        <v>13</v>
      </c>
      <c r="C41" s="2" t="s">
        <v>14</v>
      </c>
    </row>
    <row r="42" spans="2:3" x14ac:dyDescent="0.25">
      <c r="B42" s="3">
        <v>1600</v>
      </c>
      <c r="C42" s="3">
        <v>100</v>
      </c>
    </row>
    <row r="43" spans="2:3" ht="15.75" x14ac:dyDescent="0.25">
      <c r="B43" s="11" t="s">
        <v>18</v>
      </c>
      <c r="C43" s="11">
        <f>B42/C42</f>
        <v>16</v>
      </c>
    </row>
    <row r="46" spans="2:3" x14ac:dyDescent="0.25">
      <c r="B46" s="18" t="s">
        <v>15</v>
      </c>
      <c r="C46" t="s">
        <v>16</v>
      </c>
    </row>
    <row r="47" spans="2:3" x14ac:dyDescent="0.25">
      <c r="B47" s="2" t="s">
        <v>13</v>
      </c>
      <c r="C47" s="2" t="s">
        <v>14</v>
      </c>
    </row>
    <row r="48" spans="2:3" x14ac:dyDescent="0.25">
      <c r="B48" s="3">
        <v>2200</v>
      </c>
      <c r="C48" s="3">
        <v>6</v>
      </c>
    </row>
    <row r="49" spans="2:3" ht="15.75" x14ac:dyDescent="0.25">
      <c r="B49" s="11" t="s">
        <v>18</v>
      </c>
      <c r="C49" s="11">
        <f>B48/C48</f>
        <v>366.66666666666669</v>
      </c>
    </row>
    <row r="52" spans="2:3" x14ac:dyDescent="0.25">
      <c r="B52" s="23" t="s">
        <v>27</v>
      </c>
    </row>
    <row r="53" spans="2:3" x14ac:dyDescent="0.25">
      <c r="B53" s="1" t="s">
        <v>1</v>
      </c>
      <c r="C53" s="2" t="s">
        <v>32</v>
      </c>
    </row>
    <row r="54" spans="2:3" x14ac:dyDescent="0.25">
      <c r="B54" s="5" t="s">
        <v>29</v>
      </c>
      <c r="C54" s="4">
        <v>96</v>
      </c>
    </row>
    <row r="55" spans="2:3" x14ac:dyDescent="0.25">
      <c r="B55" s="5" t="s">
        <v>28</v>
      </c>
      <c r="C55" s="4">
        <v>384</v>
      </c>
    </row>
    <row r="56" spans="2:3" x14ac:dyDescent="0.25">
      <c r="C56" s="10" t="s">
        <v>33</v>
      </c>
    </row>
    <row r="57" spans="2:3" x14ac:dyDescent="0.25">
      <c r="C57" s="6">
        <v>1032</v>
      </c>
    </row>
    <row r="58" spans="2:3" x14ac:dyDescent="0.25">
      <c r="C58" s="6">
        <v>1158.28</v>
      </c>
    </row>
    <row r="59" spans="2:3" x14ac:dyDescent="0.25">
      <c r="B59" s="25" t="s">
        <v>34</v>
      </c>
      <c r="C59" s="26">
        <f>C57/C54</f>
        <v>10.75</v>
      </c>
    </row>
    <row r="60" spans="2:3" x14ac:dyDescent="0.25">
      <c r="B60" s="25" t="s">
        <v>35</v>
      </c>
      <c r="C60" s="25">
        <f>C58/C55</f>
        <v>3.0163541666666664</v>
      </c>
    </row>
    <row r="61" spans="2:3" ht="15.75" x14ac:dyDescent="0.25">
      <c r="B61" s="13" t="s">
        <v>21</v>
      </c>
      <c r="C61" s="15">
        <f>SUM(C59,C60)</f>
        <v>13.766354166666666</v>
      </c>
    </row>
    <row r="67" spans="2:3" x14ac:dyDescent="0.25">
      <c r="B67" s="16" t="s">
        <v>25</v>
      </c>
      <c r="C67" s="16" t="s">
        <v>24</v>
      </c>
    </row>
    <row r="68" spans="2:3" x14ac:dyDescent="0.25">
      <c r="B68" s="17">
        <v>13.77</v>
      </c>
      <c r="C68" s="17" t="s">
        <v>23</v>
      </c>
    </row>
    <row r="69" spans="2:3" x14ac:dyDescent="0.25">
      <c r="B69" s="16" t="s">
        <v>22</v>
      </c>
      <c r="C69" s="16" t="s">
        <v>17</v>
      </c>
    </row>
    <row r="70" spans="2:3" x14ac:dyDescent="0.25">
      <c r="B70" s="17" t="s">
        <v>23</v>
      </c>
      <c r="C70" s="17">
        <f>SUM(C8,C16,C25,C37,C43)</f>
        <v>71.926972807017549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James Comprehensive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Nyelia</dc:creator>
  <cp:lastModifiedBy>Williams, Nyelia</cp:lastModifiedBy>
  <dcterms:created xsi:type="dcterms:W3CDTF">2019-07-26T13:21:17Z</dcterms:created>
  <dcterms:modified xsi:type="dcterms:W3CDTF">2020-01-29T14:30:30Z</dcterms:modified>
</cp:coreProperties>
</file>