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encer\Documents\gateshead-college\Final Project\math-problem-assistant\"/>
    </mc:Choice>
  </mc:AlternateContent>
  <xr:revisionPtr revIDLastSave="0" documentId="13_ncr:1_{96B98D58-F653-403E-8265-55B0668ACFA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rojectSchedule" sheetId="11" r:id="rId1"/>
  </sheets>
  <definedNames>
    <definedName name="_xlnm.Print_Area" localSheetId="0">ProjectSchedule!$1:$27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1" l="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<sst xmlns="http://schemas.openxmlformats.org/spreadsheetml/2006/main" count="28" uniqueCount="28">
  <si>
    <t>Project Start:</t>
  </si>
  <si>
    <t>PROGRESS</t>
  </si>
  <si>
    <t>START</t>
  </si>
  <si>
    <t>END</t>
  </si>
  <si>
    <t>DAYS</t>
  </si>
  <si>
    <t>Display Week:</t>
  </si>
  <si>
    <t>TASK</t>
  </si>
  <si>
    <t>Today:</t>
  </si>
  <si>
    <t>AI and Machine Learning Final Project Plan</t>
  </si>
  <si>
    <t>Gateshead College</t>
  </si>
  <si>
    <t>Spencer O'Hegarty</t>
  </si>
  <si>
    <t xml:space="preserve">Data Analysis </t>
  </si>
  <si>
    <t>Phase 1 Research model and data requirements</t>
  </si>
  <si>
    <t>Model Analysis and Choice</t>
  </si>
  <si>
    <t>Model Prototyping</t>
  </si>
  <si>
    <t>Phase 2 Model Development</t>
  </si>
  <si>
    <t>Phase 3 Evaluation and Model Iteration</t>
  </si>
  <si>
    <t>Initial model development</t>
  </si>
  <si>
    <t>Initial model evaluation</t>
  </si>
  <si>
    <t>Initial data generation function</t>
  </si>
  <si>
    <t>Model Iteration</t>
  </si>
  <si>
    <t>Phase 4 project Report</t>
  </si>
  <si>
    <t>Revised model evaluation</t>
  </si>
  <si>
    <t>Intro and objectives</t>
  </si>
  <si>
    <t>Data Desc and EDA Findings</t>
  </si>
  <si>
    <t>Methodology</t>
  </si>
  <si>
    <t>Results, Conclusions and Refs</t>
  </si>
  <si>
    <t>Review - report 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</si>
</sst>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3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0" borderId="0" xfId="0" applyFont="1"/>
    <xf numFmtId="0" fontId="4" fillId="12" borderId="1" xfId="0" applyFont="1" applyFill="1" applyBorder="1" applyAlignment="1">
      <alignment horizontal="left" vertical="center" indent="1"/>
    </xf>
    <xf numFmtId="0" fontId="4" fillId="12" borderId="1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167" fontId="7" fillId="6" borderId="8" xfId="0" applyNumberFormat="1" applyFont="1" applyFill="1" applyBorder="1" applyAlignment="1">
      <alignment horizontal="center" vertical="center"/>
    </xf>
    <xf numFmtId="167" fontId="7" fillId="6" borderId="9" xfId="0" applyNumberFormat="1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2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indent="1"/>
    </xf>
    <xf numFmtId="0" fontId="3" fillId="7" borderId="2" xfId="0" applyFont="1" applyFill="1" applyBorder="1" applyAlignment="1">
      <alignment horizontal="center" vertical="center"/>
    </xf>
    <xf numFmtId="9" fontId="2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left" vertical="center" indent="1"/>
    </xf>
    <xf numFmtId="0" fontId="3" fillId="8" borderId="2" xfId="0" applyFont="1" applyFill="1" applyBorder="1" applyAlignment="1">
      <alignment horizontal="center" vertical="center"/>
    </xf>
    <xf numFmtId="9" fontId="2" fillId="8" borderId="2" xfId="2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center" vertical="center"/>
    </xf>
    <xf numFmtId="9" fontId="2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 indent="2"/>
    </xf>
    <xf numFmtId="0" fontId="0" fillId="10" borderId="2" xfId="0" applyFill="1" applyBorder="1" applyAlignment="1">
      <alignment horizontal="center" vertical="center"/>
    </xf>
    <xf numFmtId="9" fontId="2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/>
    </xf>
    <xf numFmtId="9" fontId="2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indent="2"/>
    </xf>
    <xf numFmtId="0" fontId="0" fillId="9" borderId="2" xfId="0" applyFill="1" applyBorder="1" applyAlignment="1">
      <alignment horizontal="center" vertical="center"/>
    </xf>
    <xf numFmtId="9" fontId="2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166" fontId="0" fillId="6" borderId="6" xfId="0" applyNumberFormat="1" applyFill="1" applyBorder="1" applyAlignment="1">
      <alignment horizontal="left" vertical="center" wrapText="1" indent="1"/>
    </xf>
    <xf numFmtId="166" fontId="0" fillId="6" borderId="1" xfId="0" applyNumberFormat="1" applyFill="1" applyBorder="1" applyAlignment="1">
      <alignment horizontal="left" vertical="center" wrapText="1" indent="1"/>
    </xf>
    <xf numFmtId="166" fontId="0" fillId="6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0" borderId="0" xfId="0" applyAlignment="1"/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28"/>
  <sheetViews>
    <sheetView showGridLines="0" tabSelected="1" showRuler="0" zoomScaleNormal="100" zoomScalePageLayoutView="70" workbookViewId="0">
      <pane ySplit="6" topLeftCell="A18" activePane="bottomLeft" state="frozen"/>
      <selection pane="bottomLeft" sqref="A1:AC24"/>
    </sheetView>
  </sheetViews>
  <sheetFormatPr defaultRowHeight="14.25" x14ac:dyDescent="0.45"/>
  <cols>
    <col min="1" max="1" width="2.73046875" customWidth="1"/>
    <col min="2" max="2" width="19.86328125" customWidth="1"/>
    <col min="3" max="3" width="9.1328125" customWidth="1"/>
    <col min="4" max="4" width="10.73046875" customWidth="1"/>
    <col min="5" max="5" width="10.3984375" style="2" customWidth="1"/>
    <col min="6" max="6" width="10.3984375" customWidth="1"/>
    <col min="7" max="7" width="2.73046875" customWidth="1"/>
    <col min="8" max="8" width="6.1328125" hidden="1" customWidth="1"/>
    <col min="9" max="64" width="2.59765625" customWidth="1"/>
    <col min="69" max="70" width="10.265625"/>
  </cols>
  <sheetData>
    <row r="1" spans="1:64" ht="28.5" x14ac:dyDescent="0.85">
      <c r="B1" s="66" t="s">
        <v>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64" ht="19.5" customHeight="1" x14ac:dyDescent="0.55000000000000004">
      <c r="B2" s="5" t="s">
        <v>9</v>
      </c>
      <c r="D2" s="3" t="s">
        <v>0</v>
      </c>
      <c r="E2" s="64">
        <v>45743</v>
      </c>
      <c r="F2" s="65"/>
    </row>
    <row r="3" spans="1:64" ht="19.5" customHeight="1" x14ac:dyDescent="0.55000000000000004">
      <c r="B3" s="5" t="s">
        <v>10</v>
      </c>
      <c r="D3" s="3" t="s">
        <v>7</v>
      </c>
      <c r="E3" s="64">
        <v>45758</v>
      </c>
      <c r="F3" s="65"/>
    </row>
    <row r="4" spans="1:64" ht="19.5" customHeight="1" x14ac:dyDescent="0.45">
      <c r="D4" s="3" t="s">
        <v>5</v>
      </c>
      <c r="E4" s="4">
        <v>1</v>
      </c>
      <c r="I4" s="61">
        <f>I5</f>
        <v>45740</v>
      </c>
      <c r="J4" s="62"/>
      <c r="K4" s="62"/>
      <c r="L4" s="62"/>
      <c r="M4" s="62"/>
      <c r="N4" s="62"/>
      <c r="O4" s="63"/>
      <c r="P4" s="61">
        <f>P5</f>
        <v>45747</v>
      </c>
      <c r="Q4" s="62"/>
      <c r="R4" s="62"/>
      <c r="S4" s="62"/>
      <c r="T4" s="62"/>
      <c r="U4" s="62"/>
      <c r="V4" s="63"/>
      <c r="W4" s="61">
        <f>W5</f>
        <v>45754</v>
      </c>
      <c r="X4" s="62"/>
      <c r="Y4" s="62"/>
      <c r="Z4" s="62"/>
      <c r="AA4" s="62"/>
      <c r="AB4" s="62"/>
      <c r="AC4" s="63"/>
      <c r="AD4" s="61">
        <f>AD5</f>
        <v>45761</v>
      </c>
      <c r="AE4" s="62"/>
      <c r="AF4" s="62"/>
      <c r="AG4" s="62"/>
      <c r="AH4" s="62"/>
      <c r="AI4" s="62"/>
      <c r="AJ4" s="63"/>
      <c r="AK4" s="61">
        <f>AK5</f>
        <v>45768</v>
      </c>
      <c r="AL4" s="62"/>
      <c r="AM4" s="62"/>
      <c r="AN4" s="62"/>
      <c r="AO4" s="62"/>
      <c r="AP4" s="62"/>
      <c r="AQ4" s="63"/>
      <c r="AR4" s="61">
        <f>AR5</f>
        <v>45775</v>
      </c>
      <c r="AS4" s="62"/>
      <c r="AT4" s="62"/>
      <c r="AU4" s="62"/>
      <c r="AV4" s="62"/>
      <c r="AW4" s="62"/>
      <c r="AX4" s="63"/>
      <c r="AY4" s="61">
        <f>AY5</f>
        <v>45782</v>
      </c>
      <c r="AZ4" s="62"/>
      <c r="BA4" s="62"/>
      <c r="BB4" s="62"/>
      <c r="BC4" s="62"/>
      <c r="BD4" s="62"/>
      <c r="BE4" s="63"/>
      <c r="BF4" s="61">
        <f>BF5</f>
        <v>45789</v>
      </c>
      <c r="BG4" s="62"/>
      <c r="BH4" s="62"/>
      <c r="BI4" s="62"/>
      <c r="BJ4" s="62"/>
      <c r="BK4" s="62"/>
      <c r="BL4" s="63"/>
    </row>
    <row r="5" spans="1:64" x14ac:dyDescent="0.45">
      <c r="A5" s="3"/>
      <c r="G5" s="3"/>
      <c r="I5" s="9">
        <f>E2-WEEKDAY(E2,1)+2+7*(E4-1)</f>
        <v>45740</v>
      </c>
      <c r="J5" s="8">
        <f>I5+1</f>
        <v>45741</v>
      </c>
      <c r="K5" s="8">
        <f t="shared" ref="K5:AX5" si="0">J5+1</f>
        <v>45742</v>
      </c>
      <c r="L5" s="8">
        <f t="shared" si="0"/>
        <v>45743</v>
      </c>
      <c r="M5" s="8">
        <f t="shared" si="0"/>
        <v>45744</v>
      </c>
      <c r="N5" s="8">
        <f t="shared" si="0"/>
        <v>45745</v>
      </c>
      <c r="O5" s="10">
        <f t="shared" si="0"/>
        <v>45746</v>
      </c>
      <c r="P5" s="9">
        <f>O5+1</f>
        <v>45747</v>
      </c>
      <c r="Q5" s="8">
        <f>P5+1</f>
        <v>45748</v>
      </c>
      <c r="R5" s="8">
        <f t="shared" si="0"/>
        <v>45749</v>
      </c>
      <c r="S5" s="8">
        <f t="shared" si="0"/>
        <v>45750</v>
      </c>
      <c r="T5" s="8">
        <f t="shared" si="0"/>
        <v>45751</v>
      </c>
      <c r="U5" s="8">
        <f t="shared" si="0"/>
        <v>45752</v>
      </c>
      <c r="V5" s="10">
        <f t="shared" si="0"/>
        <v>45753</v>
      </c>
      <c r="W5" s="9">
        <f>V5+1</f>
        <v>45754</v>
      </c>
      <c r="X5" s="8">
        <f>W5+1</f>
        <v>45755</v>
      </c>
      <c r="Y5" s="8">
        <f t="shared" si="0"/>
        <v>45756</v>
      </c>
      <c r="Z5" s="8">
        <f t="shared" si="0"/>
        <v>45757</v>
      </c>
      <c r="AA5" s="8">
        <f t="shared" si="0"/>
        <v>45758</v>
      </c>
      <c r="AB5" s="8">
        <f t="shared" si="0"/>
        <v>45759</v>
      </c>
      <c r="AC5" s="10">
        <f t="shared" si="0"/>
        <v>45760</v>
      </c>
      <c r="AD5" s="9">
        <f>AC5+1</f>
        <v>45761</v>
      </c>
      <c r="AE5" s="8">
        <f>AD5+1</f>
        <v>45762</v>
      </c>
      <c r="AF5" s="8">
        <f t="shared" si="0"/>
        <v>45763</v>
      </c>
      <c r="AG5" s="8">
        <f t="shared" si="0"/>
        <v>45764</v>
      </c>
      <c r="AH5" s="8">
        <f t="shared" si="0"/>
        <v>45765</v>
      </c>
      <c r="AI5" s="8">
        <f t="shared" si="0"/>
        <v>45766</v>
      </c>
      <c r="AJ5" s="10">
        <f t="shared" si="0"/>
        <v>45767</v>
      </c>
      <c r="AK5" s="9">
        <f>AJ5+1</f>
        <v>45768</v>
      </c>
      <c r="AL5" s="8">
        <f>AK5+1</f>
        <v>45769</v>
      </c>
      <c r="AM5" s="8">
        <f t="shared" si="0"/>
        <v>45770</v>
      </c>
      <c r="AN5" s="8">
        <f t="shared" si="0"/>
        <v>45771</v>
      </c>
      <c r="AO5" s="8">
        <f t="shared" si="0"/>
        <v>45772</v>
      </c>
      <c r="AP5" s="8">
        <f t="shared" si="0"/>
        <v>45773</v>
      </c>
      <c r="AQ5" s="10">
        <f t="shared" si="0"/>
        <v>45774</v>
      </c>
      <c r="AR5" s="9">
        <f>AQ5+1</f>
        <v>45775</v>
      </c>
      <c r="AS5" s="8">
        <f>AR5+1</f>
        <v>45776</v>
      </c>
      <c r="AT5" s="8">
        <f t="shared" si="0"/>
        <v>45777</v>
      </c>
      <c r="AU5" s="8">
        <f t="shared" si="0"/>
        <v>45778</v>
      </c>
      <c r="AV5" s="8">
        <f t="shared" si="0"/>
        <v>45779</v>
      </c>
      <c r="AW5" s="8">
        <f t="shared" si="0"/>
        <v>45780</v>
      </c>
      <c r="AX5" s="10">
        <f t="shared" si="0"/>
        <v>45781</v>
      </c>
      <c r="AY5" s="9">
        <f>AX5+1</f>
        <v>45782</v>
      </c>
      <c r="AZ5" s="8">
        <f>AY5+1</f>
        <v>45783</v>
      </c>
      <c r="BA5" s="8">
        <f t="shared" ref="BA5:BE5" si="1">AZ5+1</f>
        <v>45784</v>
      </c>
      <c r="BB5" s="8">
        <f t="shared" si="1"/>
        <v>45785</v>
      </c>
      <c r="BC5" s="8">
        <f t="shared" si="1"/>
        <v>45786</v>
      </c>
      <c r="BD5" s="8">
        <f t="shared" si="1"/>
        <v>45787</v>
      </c>
      <c r="BE5" s="10">
        <f t="shared" si="1"/>
        <v>45788</v>
      </c>
      <c r="BF5" s="9">
        <f>BE5+1</f>
        <v>45789</v>
      </c>
      <c r="BG5" s="8">
        <f>BF5+1</f>
        <v>45790</v>
      </c>
      <c r="BH5" s="8">
        <f t="shared" ref="BH5:BL5" si="2">BG5+1</f>
        <v>45791</v>
      </c>
      <c r="BI5" s="8">
        <f t="shared" si="2"/>
        <v>45792</v>
      </c>
      <c r="BJ5" s="8">
        <f t="shared" si="2"/>
        <v>45793</v>
      </c>
      <c r="BK5" s="8">
        <f t="shared" si="2"/>
        <v>45794</v>
      </c>
      <c r="BL5" s="10">
        <f t="shared" si="2"/>
        <v>45795</v>
      </c>
    </row>
    <row r="6" spans="1:64" ht="29.25" customHeight="1" thickBot="1" x14ac:dyDescent="0.5">
      <c r="A6" s="12"/>
      <c r="B6" s="6" t="s">
        <v>6</v>
      </c>
      <c r="C6" s="7"/>
      <c r="D6" s="7" t="s">
        <v>1</v>
      </c>
      <c r="E6" s="7" t="s">
        <v>2</v>
      </c>
      <c r="F6" s="7" t="s">
        <v>3</v>
      </c>
      <c r="G6" s="7"/>
      <c r="H6" s="7" t="s">
        <v>4</v>
      </c>
      <c r="I6" s="11" t="str">
        <f t="shared" ref="I6" si="3">LEFT(TEXT(I5,"ddd"),1)</f>
        <v>M</v>
      </c>
      <c r="J6" s="11" t="str">
        <f t="shared" ref="J6:AR6" si="4">LEFT(TEXT(J5,"ddd"),1)</f>
        <v>T</v>
      </c>
      <c r="K6" s="11" t="str">
        <f t="shared" si="4"/>
        <v>W</v>
      </c>
      <c r="L6" s="11" t="str">
        <f t="shared" si="4"/>
        <v>T</v>
      </c>
      <c r="M6" s="11" t="str">
        <f t="shared" si="4"/>
        <v>F</v>
      </c>
      <c r="N6" s="11" t="str">
        <f t="shared" si="4"/>
        <v>S</v>
      </c>
      <c r="O6" s="11" t="str">
        <f t="shared" si="4"/>
        <v>S</v>
      </c>
      <c r="P6" s="11" t="str">
        <f t="shared" si="4"/>
        <v>M</v>
      </c>
      <c r="Q6" s="11" t="str">
        <f t="shared" si="4"/>
        <v>T</v>
      </c>
      <c r="R6" s="11" t="str">
        <f t="shared" si="4"/>
        <v>W</v>
      </c>
      <c r="S6" s="11" t="str">
        <f t="shared" si="4"/>
        <v>T</v>
      </c>
      <c r="T6" s="11" t="str">
        <f t="shared" si="4"/>
        <v>F</v>
      </c>
      <c r="U6" s="11" t="str">
        <f t="shared" si="4"/>
        <v>S</v>
      </c>
      <c r="V6" s="11" t="str">
        <f t="shared" si="4"/>
        <v>S</v>
      </c>
      <c r="W6" s="11" t="str">
        <f t="shared" si="4"/>
        <v>M</v>
      </c>
      <c r="X6" s="11" t="str">
        <f t="shared" si="4"/>
        <v>T</v>
      </c>
      <c r="Y6" s="11" t="str">
        <f t="shared" si="4"/>
        <v>W</v>
      </c>
      <c r="Z6" s="11" t="str">
        <f t="shared" si="4"/>
        <v>T</v>
      </c>
      <c r="AA6" s="11" t="str">
        <f t="shared" si="4"/>
        <v>F</v>
      </c>
      <c r="AB6" s="11" t="str">
        <f t="shared" si="4"/>
        <v>S</v>
      </c>
      <c r="AC6" s="11" t="str">
        <f t="shared" si="4"/>
        <v>S</v>
      </c>
      <c r="AD6" s="11" t="str">
        <f t="shared" si="4"/>
        <v>M</v>
      </c>
      <c r="AE6" s="11" t="str">
        <f t="shared" si="4"/>
        <v>T</v>
      </c>
      <c r="AF6" s="11" t="str">
        <f t="shared" si="4"/>
        <v>W</v>
      </c>
      <c r="AG6" s="11" t="str">
        <f t="shared" si="4"/>
        <v>T</v>
      </c>
      <c r="AH6" s="11" t="str">
        <f t="shared" si="4"/>
        <v>F</v>
      </c>
      <c r="AI6" s="11" t="str">
        <f t="shared" si="4"/>
        <v>S</v>
      </c>
      <c r="AJ6" s="11" t="str">
        <f t="shared" si="4"/>
        <v>S</v>
      </c>
      <c r="AK6" s="11" t="str">
        <f t="shared" si="4"/>
        <v>M</v>
      </c>
      <c r="AL6" s="11" t="str">
        <f t="shared" si="4"/>
        <v>T</v>
      </c>
      <c r="AM6" s="11" t="str">
        <f t="shared" si="4"/>
        <v>W</v>
      </c>
      <c r="AN6" s="11" t="str">
        <f t="shared" si="4"/>
        <v>T</v>
      </c>
      <c r="AO6" s="11" t="str">
        <f t="shared" si="4"/>
        <v>F</v>
      </c>
      <c r="AP6" s="11" t="str">
        <f t="shared" si="4"/>
        <v>S</v>
      </c>
      <c r="AQ6" s="11" t="str">
        <f t="shared" si="4"/>
        <v>S</v>
      </c>
      <c r="AR6" s="11" t="str">
        <f t="shared" si="4"/>
        <v>M</v>
      </c>
      <c r="AS6" s="11" t="str">
        <f t="shared" ref="AS6:BL6" si="5">LEFT(TEXT(AS5,"ddd"),1)</f>
        <v>T</v>
      </c>
      <c r="AT6" s="11" t="str">
        <f t="shared" si="5"/>
        <v>W</v>
      </c>
      <c r="AU6" s="11" t="str">
        <f t="shared" si="5"/>
        <v>T</v>
      </c>
      <c r="AV6" s="11" t="str">
        <f t="shared" si="5"/>
        <v>F</v>
      </c>
      <c r="AW6" s="11" t="str">
        <f t="shared" si="5"/>
        <v>S</v>
      </c>
      <c r="AX6" s="11" t="str">
        <f t="shared" si="5"/>
        <v>S</v>
      </c>
      <c r="AY6" s="11" t="str">
        <f t="shared" si="5"/>
        <v>M</v>
      </c>
      <c r="AZ6" s="11" t="str">
        <f t="shared" si="5"/>
        <v>T</v>
      </c>
      <c r="BA6" s="11" t="str">
        <f t="shared" si="5"/>
        <v>W</v>
      </c>
      <c r="BB6" s="11" t="str">
        <f t="shared" si="5"/>
        <v>T</v>
      </c>
      <c r="BC6" s="11" t="str">
        <f t="shared" si="5"/>
        <v>F</v>
      </c>
      <c r="BD6" s="11" t="str">
        <f t="shared" si="5"/>
        <v>S</v>
      </c>
      <c r="BE6" s="11" t="str">
        <f t="shared" si="5"/>
        <v>S</v>
      </c>
      <c r="BF6" s="11" t="str">
        <f t="shared" si="5"/>
        <v>M</v>
      </c>
      <c r="BG6" s="11" t="str">
        <f t="shared" si="5"/>
        <v>T</v>
      </c>
      <c r="BH6" s="11" t="str">
        <f t="shared" si="5"/>
        <v>W</v>
      </c>
      <c r="BI6" s="11" t="str">
        <f t="shared" si="5"/>
        <v>T</v>
      </c>
      <c r="BJ6" s="11" t="str">
        <f t="shared" si="5"/>
        <v>F</v>
      </c>
      <c r="BK6" s="11" t="str">
        <f t="shared" si="5"/>
        <v>S</v>
      </c>
      <c r="BL6" s="11" t="str">
        <f t="shared" si="5"/>
        <v>S</v>
      </c>
    </row>
    <row r="7" spans="1:64" s="1" customFormat="1" ht="21.4" thickBot="1" x14ac:dyDescent="0.5">
      <c r="A7" s="12"/>
      <c r="B7" s="13"/>
      <c r="C7" s="14"/>
      <c r="D7" s="15"/>
      <c r="E7" s="16"/>
      <c r="F7" s="17"/>
      <c r="G7" s="18"/>
      <c r="H7" s="18" t="str">
        <f t="shared" ref="H7:H27" si="6">IF(OR(ISBLANK(task_start),ISBLANK(task_end)),"",task_end-task_start+1)</f>
        <v/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</row>
    <row r="8" spans="1:64" s="1" customFormat="1" ht="21.4" thickBot="1" x14ac:dyDescent="0.5">
      <c r="A8" s="12"/>
      <c r="B8" s="19" t="s">
        <v>12</v>
      </c>
      <c r="C8" s="20"/>
      <c r="D8" s="21"/>
      <c r="E8" s="22"/>
      <c r="F8" s="23"/>
      <c r="G8" s="18"/>
      <c r="H8" s="18" t="str">
        <f t="shared" si="6"/>
        <v/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</row>
    <row r="9" spans="1:64" s="1" customFormat="1" ht="21.4" thickBot="1" x14ac:dyDescent="0.5">
      <c r="A9" s="12"/>
      <c r="B9" s="24" t="s">
        <v>11</v>
      </c>
      <c r="C9" s="25"/>
      <c r="D9" s="26">
        <v>1</v>
      </c>
      <c r="E9" s="27">
        <v>45743</v>
      </c>
      <c r="F9" s="28">
        <v>45743</v>
      </c>
      <c r="G9" s="18"/>
      <c r="H9" s="18">
        <f t="shared" si="6"/>
        <v>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</row>
    <row r="10" spans="1:64" s="1" customFormat="1" ht="21.4" thickBot="1" x14ac:dyDescent="0.5">
      <c r="A10" s="12"/>
      <c r="B10" s="24" t="s">
        <v>13</v>
      </c>
      <c r="C10" s="25"/>
      <c r="D10" s="26">
        <v>1</v>
      </c>
      <c r="E10" s="27">
        <v>45744</v>
      </c>
      <c r="F10" s="28">
        <v>45744</v>
      </c>
      <c r="G10" s="18"/>
      <c r="H10" s="18">
        <f t="shared" si="6"/>
        <v>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60"/>
      <c r="V10" s="60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</row>
    <row r="11" spans="1:64" s="1" customFormat="1" ht="21.4" thickBot="1" x14ac:dyDescent="0.5">
      <c r="A11" s="12"/>
      <c r="B11" s="24" t="s">
        <v>14</v>
      </c>
      <c r="C11" s="25"/>
      <c r="D11" s="26">
        <v>1</v>
      </c>
      <c r="E11" s="27">
        <v>45745</v>
      </c>
      <c r="F11" s="28">
        <v>45747</v>
      </c>
      <c r="G11" s="18"/>
      <c r="H11" s="18">
        <f t="shared" si="6"/>
        <v>3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</row>
    <row r="12" spans="1:64" s="1" customFormat="1" ht="21.4" thickBot="1" x14ac:dyDescent="0.5">
      <c r="A12" s="12"/>
      <c r="B12" s="29" t="s">
        <v>15</v>
      </c>
      <c r="C12" s="30"/>
      <c r="D12" s="31"/>
      <c r="E12" s="32"/>
      <c r="F12" s="33"/>
      <c r="G12" s="18"/>
      <c r="H12" s="18" t="str">
        <f t="shared" si="6"/>
        <v/>
      </c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</row>
    <row r="13" spans="1:64" s="1" customFormat="1" ht="21.4" thickBot="1" x14ac:dyDescent="0.5">
      <c r="A13" s="12"/>
      <c r="B13" s="34" t="s">
        <v>19</v>
      </c>
      <c r="C13" s="35"/>
      <c r="D13" s="36">
        <v>1</v>
      </c>
      <c r="E13" s="37">
        <v>45748</v>
      </c>
      <c r="F13" s="38">
        <v>45748</v>
      </c>
      <c r="G13" s="18"/>
      <c r="H13" s="18">
        <f t="shared" si="6"/>
        <v>1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</row>
    <row r="14" spans="1:64" s="1" customFormat="1" ht="21.4" thickBot="1" x14ac:dyDescent="0.5">
      <c r="A14" s="12"/>
      <c r="B14" s="34" t="s">
        <v>17</v>
      </c>
      <c r="C14" s="35"/>
      <c r="D14" s="36">
        <v>1</v>
      </c>
      <c r="E14" s="37">
        <v>45749</v>
      </c>
      <c r="F14" s="38">
        <v>45751</v>
      </c>
      <c r="G14" s="18"/>
      <c r="H14" s="18">
        <f t="shared" si="6"/>
        <v>3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60"/>
      <c r="V14" s="60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</row>
    <row r="15" spans="1:64" s="1" customFormat="1" ht="21.4" thickBot="1" x14ac:dyDescent="0.5">
      <c r="A15" s="12"/>
      <c r="B15" s="39" t="s">
        <v>16</v>
      </c>
      <c r="C15" s="40"/>
      <c r="D15" s="41"/>
      <c r="E15" s="42"/>
      <c r="F15" s="43"/>
      <c r="G15" s="18"/>
      <c r="H15" s="18" t="str">
        <f t="shared" si="6"/>
        <v/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</row>
    <row r="16" spans="1:64" s="1" customFormat="1" ht="21.4" thickBot="1" x14ac:dyDescent="0.5">
      <c r="A16" s="12"/>
      <c r="B16" s="44" t="s">
        <v>18</v>
      </c>
      <c r="C16" s="45"/>
      <c r="D16" s="46">
        <v>1</v>
      </c>
      <c r="E16" s="47">
        <v>45752</v>
      </c>
      <c r="F16" s="48">
        <v>45753</v>
      </c>
      <c r="G16" s="18"/>
      <c r="H16" s="18">
        <f t="shared" si="6"/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</row>
    <row r="17" spans="1:64" s="1" customFormat="1" ht="21.4" thickBot="1" x14ac:dyDescent="0.5">
      <c r="A17" s="12"/>
      <c r="B17" s="44" t="s">
        <v>20</v>
      </c>
      <c r="C17" s="45"/>
      <c r="D17" s="46">
        <v>1</v>
      </c>
      <c r="E17" s="47">
        <v>45754</v>
      </c>
      <c r="F17" s="48">
        <v>45754</v>
      </c>
      <c r="G17" s="18"/>
      <c r="H17" s="18">
        <f t="shared" si="6"/>
        <v>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</row>
    <row r="18" spans="1:64" s="1" customFormat="1" ht="21.4" thickBot="1" x14ac:dyDescent="0.5">
      <c r="A18" s="12"/>
      <c r="B18" s="44" t="s">
        <v>22</v>
      </c>
      <c r="C18" s="45"/>
      <c r="D18" s="46">
        <v>1</v>
      </c>
      <c r="E18" s="47">
        <v>45755</v>
      </c>
      <c r="F18" s="48">
        <v>45756</v>
      </c>
      <c r="G18" s="18"/>
      <c r="H18" s="18">
        <f t="shared" si="6"/>
        <v>2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</row>
    <row r="19" spans="1:64" s="1" customFormat="1" ht="21.4" thickBot="1" x14ac:dyDescent="0.5">
      <c r="A19" s="12"/>
      <c r="B19" s="49" t="s">
        <v>21</v>
      </c>
      <c r="C19" s="50"/>
      <c r="D19" s="51"/>
      <c r="E19" s="52"/>
      <c r="F19" s="53"/>
      <c r="G19" s="18"/>
      <c r="H19" s="18" t="str">
        <f t="shared" si="6"/>
        <v/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</row>
    <row r="20" spans="1:64" s="1" customFormat="1" ht="21.4" thickBot="1" x14ac:dyDescent="0.5">
      <c r="A20" s="12"/>
      <c r="B20" s="54" t="s">
        <v>23</v>
      </c>
      <c r="C20" s="55"/>
      <c r="D20" s="56">
        <v>1</v>
      </c>
      <c r="E20" s="57">
        <v>45754</v>
      </c>
      <c r="F20" s="58">
        <v>45754</v>
      </c>
      <c r="G20" s="18"/>
      <c r="H20" s="18">
        <f t="shared" si="6"/>
        <v>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</row>
    <row r="21" spans="1:64" s="1" customFormat="1" ht="21.4" thickBot="1" x14ac:dyDescent="0.5">
      <c r="A21" s="12"/>
      <c r="B21" s="54" t="s">
        <v>24</v>
      </c>
      <c r="C21" s="55"/>
      <c r="D21" s="56">
        <v>1</v>
      </c>
      <c r="E21" s="57">
        <v>45755</v>
      </c>
      <c r="F21" s="58">
        <v>45755</v>
      </c>
      <c r="G21" s="18"/>
      <c r="H21" s="18">
        <f t="shared" si="6"/>
        <v>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</row>
    <row r="22" spans="1:64" s="1" customFormat="1" ht="21.4" thickBot="1" x14ac:dyDescent="0.5">
      <c r="A22" s="12"/>
      <c r="B22" s="54" t="s">
        <v>25</v>
      </c>
      <c r="C22" s="55"/>
      <c r="D22" s="56">
        <v>1</v>
      </c>
      <c r="E22" s="57">
        <v>45756</v>
      </c>
      <c r="F22" s="58">
        <v>45756</v>
      </c>
      <c r="G22" s="18"/>
      <c r="H22" s="18">
        <f t="shared" si="6"/>
        <v>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</row>
    <row r="23" spans="1:64" s="1" customFormat="1" ht="21.4" thickBot="1" x14ac:dyDescent="0.5">
      <c r="A23" s="12"/>
      <c r="B23" s="54" t="s">
        <v>26</v>
      </c>
      <c r="C23" s="55"/>
      <c r="D23" s="56">
        <v>1</v>
      </c>
      <c r="E23" s="57">
        <v>45757</v>
      </c>
      <c r="F23" s="58">
        <v>45757</v>
      </c>
      <c r="G23" s="18"/>
      <c r="H23" s="18">
        <f t="shared" si="6"/>
        <v>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</row>
    <row r="24" spans="1:64" s="1" customFormat="1" ht="21.4" thickBot="1" x14ac:dyDescent="0.5">
      <c r="A24" s="12"/>
      <c r="B24" s="54" t="s">
        <v>27</v>
      </c>
      <c r="C24" s="55"/>
      <c r="D24" s="56">
        <v>1</v>
      </c>
      <c r="E24" s="57">
        <v>45758</v>
      </c>
      <c r="F24" s="58">
        <v>45758</v>
      </c>
      <c r="G24" s="18"/>
      <c r="H24" s="18">
        <f t="shared" si="6"/>
        <v>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</row>
    <row r="25" spans="1:64" s="1" customFormat="1" ht="21.4" thickBot="1" x14ac:dyDescent="0.5">
      <c r="A25" s="12"/>
      <c r="B25" s="13"/>
      <c r="C25" s="14"/>
      <c r="D25" s="15"/>
      <c r="E25" s="16"/>
      <c r="F25" s="17"/>
      <c r="G25" s="18"/>
      <c r="H25" s="18" t="str">
        <f t="shared" si="6"/>
        <v/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</row>
    <row r="26" spans="1:64" s="1" customFormat="1" ht="21.4" thickBot="1" x14ac:dyDescent="0.5">
      <c r="A26" s="12"/>
      <c r="B26" s="13"/>
      <c r="C26" s="14"/>
      <c r="D26" s="15"/>
      <c r="E26" s="16"/>
      <c r="F26" s="17"/>
      <c r="G26" s="18"/>
      <c r="H26" s="18" t="str">
        <f t="shared" si="6"/>
        <v/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</row>
    <row r="27" spans="1:64" s="1" customFormat="1" ht="21.4" thickBot="1" x14ac:dyDescent="0.5">
      <c r="A27" s="12"/>
      <c r="B27" s="13"/>
      <c r="C27" s="14"/>
      <c r="D27" s="15"/>
      <c r="E27" s="16"/>
      <c r="F27" s="17"/>
      <c r="G27" s="18"/>
      <c r="H27" s="18" t="str">
        <f t="shared" si="6"/>
        <v/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</row>
    <row r="28" spans="1:64" x14ac:dyDescent="0.45">
      <c r="A28" s="3"/>
      <c r="G28" s="3"/>
    </row>
  </sheetData>
  <mergeCells count="11">
    <mergeCell ref="E2:F2"/>
    <mergeCell ref="I4:O4"/>
    <mergeCell ref="P4:V4"/>
    <mergeCell ref="W4:AC4"/>
    <mergeCell ref="AD4:AJ4"/>
    <mergeCell ref="E3:F3"/>
    <mergeCell ref="AK4:AQ4"/>
    <mergeCell ref="AR4:AX4"/>
    <mergeCell ref="AY4:BE4"/>
    <mergeCell ref="BF4:BL4"/>
    <mergeCell ref="B1:AA1"/>
  </mergeCells>
  <conditionalFormatting sqref="D7:D27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27">
    <cfRule type="expression" dxfId="2" priority="27">
      <formula>AND(today&gt;=I$5,today&lt;I$5+1)</formula>
    </cfRule>
  </conditionalFormatting>
  <conditionalFormatting sqref="I7:BL27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Spencer O'Hegarty</cp:lastModifiedBy>
  <cp:lastPrinted>2019-04-24T14:39:40Z</cp:lastPrinted>
  <dcterms:created xsi:type="dcterms:W3CDTF">2017-01-09T18:01:51Z</dcterms:created>
  <dcterms:modified xsi:type="dcterms:W3CDTF">2025-04-10T20:10:27Z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