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tables/table2.xml" ContentType="application/vnd.openxmlformats-officedocument.spreadsheetml.table+xml"/>
  <Override PartName="/xl/drawings/drawing3.xml" ContentType="application/vnd.openxmlformats-officedocument.drawing+xml"/>
  <Override PartName="/xl/ctrlProps/ctrlProp7.xml" ContentType="application/vnd.ms-excel.controlproperties+xml"/>
  <Override PartName="/xl/ctrlProps/ctrlProp8.xml" ContentType="application/vnd.ms-excel.controlproperties+xml"/>
  <Override PartName="/xl/drawings/drawing4.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drawings/drawing5.xml" ContentType="application/vnd.openxmlformats-officedocument.drawing+xml"/>
  <Override PartName="/xl/ctrlProps/ctrlProp12.xml" ContentType="application/vnd.ms-excel.controlproperties+xml"/>
  <Override PartName="/xl/ctrlProps/ctrlProp13.xml" ContentType="application/vnd.ms-excel.controlproperties+xml"/>
  <Override PartName="/xl/pivotTables/pivotTable1.xml" ContentType="application/vnd.openxmlformats-officedocument.spreadsheetml.pivotTable+xml"/>
  <Override PartName="/xl/drawings/drawing6.xml" ContentType="application/vnd.openxmlformats-officedocument.drawing+xml"/>
  <Override PartName="/xl/ctrlProps/ctrlProp14.xml" ContentType="application/vnd.ms-excel.controlproperties+xml"/>
  <Override PartName="/xl/ctrlProps/ctrlProp15.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2"/>
  <workbookPr codeName="ThisWorkbook" hidePivotFieldList="1" defaultThemeVersion="166925"/>
  <mc:AlternateContent xmlns:mc="http://schemas.openxmlformats.org/markup-compatibility/2006">
    <mc:Choice Requires="x15">
      <x15ac:absPath xmlns:x15ac="http://schemas.microsoft.com/office/spreadsheetml/2010/11/ac" url="https://uofwaterloo-my.sharepoint.com/personal/sparapur_uwaterloo_ca/Documents/"/>
    </mc:Choice>
  </mc:AlternateContent>
  <xr:revisionPtr revIDLastSave="46" documentId="8_{84E78215-769D-954B-A0C5-F786445B4DF0}" xr6:coauthVersionLast="47" xr6:coauthVersionMax="47" xr10:uidLastSave="{D5C16011-2F8D-4BA3-826B-7B8624D78847}"/>
  <bookViews>
    <workbookView xWindow="0" yWindow="500" windowWidth="28800" windowHeight="15720" firstSheet="5" xr2:uid="{00000000-000D-0000-FFFF-FFFF00000000}"/>
  </bookViews>
  <sheets>
    <sheet name="Expenses" sheetId="1" r:id="rId1"/>
    <sheet name="Income" sheetId="6" r:id="rId2"/>
    <sheet name="Goals" sheetId="4" r:id="rId3"/>
    <sheet name="Credit Card" sheetId="7" r:id="rId4"/>
    <sheet name="Period" sheetId="2" r:id="rId5"/>
    <sheet name="Overview" sheetId="5" r:id="rId6"/>
  </sheets>
  <externalReferences>
    <externalReference r:id="rId7"/>
  </externalReferences>
  <definedNames>
    <definedName name="Deadlines">'[1]Assignment&amp;Test Deadlines'!$B$2:$B$1048576</definedName>
    <definedName name="Slicer_Category">#N/A</definedName>
    <definedName name="Slicer_Method">#N/A</definedName>
  </definedNames>
  <calcPr calcId="191028"/>
  <pivotCaches>
    <pivotCache cacheId="116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4" l="1"/>
  <c r="I7" i="7"/>
  <c r="J7" i="7" s="1"/>
  <c r="K7" i="7" s="1"/>
  <c r="L7" i="7" s="1"/>
  <c r="M7" i="7" s="1"/>
  <c r="N7" i="7" s="1"/>
  <c r="O7" i="7" s="1"/>
  <c r="I8" i="7" s="1"/>
  <c r="J8" i="7" s="1"/>
  <c r="K8" i="7" s="1"/>
  <c r="L8" i="7" s="1"/>
  <c r="M8" i="7" s="1"/>
  <c r="N8" i="7" s="1"/>
  <c r="O8" i="7" s="1"/>
  <c r="I9" i="7" s="1"/>
  <c r="J9" i="7" s="1"/>
  <c r="K9" i="7" s="1"/>
  <c r="L9" i="7" s="1"/>
  <c r="M9" i="7" s="1"/>
  <c r="N9" i="7" s="1"/>
  <c r="O9" i="7" s="1"/>
  <c r="I10" i="7" s="1"/>
  <c r="J10" i="7" s="1"/>
  <c r="K10" i="7" s="1"/>
  <c r="L10" i="7" s="1"/>
  <c r="M10" i="7" s="1"/>
  <c r="N10" i="7" s="1"/>
  <c r="O10" i="7" s="1"/>
  <c r="I11" i="7" s="1"/>
  <c r="J11" i="7" s="1"/>
  <c r="K11" i="7" s="1"/>
  <c r="L11" i="7" s="1"/>
  <c r="M11" i="7" s="1"/>
  <c r="N11" i="7" s="1"/>
  <c r="O11" i="7" s="1"/>
  <c r="I12" i="7" s="1"/>
  <c r="J12" i="7" s="1"/>
  <c r="K12" i="7" s="1"/>
  <c r="L12" i="7" s="1"/>
  <c r="M12" i="7" s="1"/>
  <c r="N12" i="7" s="1"/>
  <c r="O12" i="7" s="1"/>
  <c r="I5" i="7"/>
  <c r="G7" i="1" l="1"/>
  <c r="E4" i="6"/>
</calcChain>
</file>

<file path=xl/sharedStrings.xml><?xml version="1.0" encoding="utf-8"?>
<sst xmlns="http://schemas.openxmlformats.org/spreadsheetml/2006/main" count="114" uniqueCount="38">
  <si>
    <t>Date</t>
  </si>
  <si>
    <t>Amount</t>
  </si>
  <si>
    <t>Category</t>
  </si>
  <si>
    <t>Method</t>
  </si>
  <si>
    <t>Description</t>
  </si>
  <si>
    <t>Total Expenses</t>
  </si>
  <si>
    <t>Food</t>
  </si>
  <si>
    <t>Credit</t>
  </si>
  <si>
    <t>Shopping</t>
  </si>
  <si>
    <t>Debit</t>
  </si>
  <si>
    <t>Entertainment</t>
  </si>
  <si>
    <t>Cash</t>
  </si>
  <si>
    <t>Misc</t>
  </si>
  <si>
    <t>Bills</t>
  </si>
  <si>
    <t>Total Income</t>
  </si>
  <si>
    <t>Piano Lessons</t>
  </si>
  <si>
    <t>Start Date</t>
  </si>
  <si>
    <t>Saving Goal</t>
  </si>
  <si>
    <t>End Date</t>
  </si>
  <si>
    <t>Intial Amount in Bank Account</t>
  </si>
  <si>
    <t>Amount Remaining</t>
  </si>
  <si>
    <t>Year</t>
  </si>
  <si>
    <t>Credit Card Deadline</t>
  </si>
  <si>
    <t>Credit Bill For The Month</t>
  </si>
  <si>
    <t>Month</t>
  </si>
  <si>
    <t>S</t>
  </si>
  <si>
    <t>M</t>
  </si>
  <si>
    <t>T</t>
  </si>
  <si>
    <t>W</t>
  </si>
  <si>
    <t>Th</t>
  </si>
  <si>
    <t>F</t>
  </si>
  <si>
    <t>Sa</t>
  </si>
  <si>
    <t>black friday shopping</t>
  </si>
  <si>
    <t>CMH food</t>
  </si>
  <si>
    <t>Item</t>
  </si>
  <si>
    <t>(All)</t>
  </si>
  <si>
    <t>Sum of Amount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</si>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</sst>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yyyy\-mm\-dd;@"/>
    <numFmt numFmtId="166" formatCode="dd"/>
  </numFmts>
  <fonts count="7">
    <font>
      <sz val="11"/>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sz val="11"/>
      <color theme="5" tint="-0.249977111117893"/>
      <name val="Calibri"/>
      <family val="2"/>
      <scheme val="minor"/>
    </font>
  </fonts>
  <fills count="5">
    <fill>
      <patternFill patternType="none"/>
    </fill>
    <fill>
      <patternFill patternType="gray125"/>
    </fill>
    <fill>
      <patternFill patternType="solid">
        <fgColor theme="8"/>
      </patternFill>
    </fill>
    <fill>
      <patternFill patternType="solid">
        <fgColor theme="4" tint="0.79998168889431442"/>
        <bgColor theme="4" tint="0.79998168889431442"/>
      </patternFill>
    </fill>
    <fill>
      <patternFill patternType="solid">
        <fgColor theme="4" tint="0.79998168889431442"/>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rgb="FFB2B2B2"/>
      </left>
      <right style="thin">
        <color rgb="FFB2B2B2"/>
      </right>
      <top style="thin">
        <color theme="4" tint="0.39997558519241921"/>
      </top>
      <bottom style="thin">
        <color rgb="FFB2B2B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B2B2B2"/>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bottom/>
      <diagonal/>
    </border>
  </borders>
  <cellStyleXfs count="3">
    <xf numFmtId="0" fontId="0" fillId="0" borderId="0"/>
    <xf numFmtId="0" fontId="1" fillId="2" borderId="0" applyNumberFormat="0" applyBorder="0" applyAlignment="0" applyProtection="0"/>
    <xf numFmtId="164" fontId="2" fillId="0" borderId="0" applyFont="0" applyFill="0" applyBorder="0" applyAlignment="0" applyProtection="0"/>
  </cellStyleXfs>
  <cellXfs count="34">
    <xf numFmtId="0" fontId="0" fillId="0" borderId="0" xfId="0"/>
    <xf numFmtId="0" fontId="1" fillId="2" borderId="1" xfId="1" applyBorder="1"/>
    <xf numFmtId="165" fontId="0" fillId="0" borderId="0" xfId="0" applyNumberFormat="1"/>
    <xf numFmtId="0" fontId="1" fillId="2" borderId="0" xfId="1"/>
    <xf numFmtId="164" fontId="0" fillId="0" borderId="0" xfId="2" applyFont="1"/>
    <xf numFmtId="0" fontId="0" fillId="0" borderId="0" xfId="0" pivotButton="1"/>
    <xf numFmtId="0" fontId="0" fillId="0" borderId="0" xfId="0" applyAlignment="1">
      <alignment horizontal="left"/>
    </xf>
    <xf numFmtId="0" fontId="1" fillId="2" borderId="2" xfId="1" applyBorder="1"/>
    <xf numFmtId="164" fontId="0" fillId="0" borderId="0" xfId="0" applyNumberFormat="1"/>
    <xf numFmtId="14" fontId="0" fillId="0" borderId="0" xfId="0" applyNumberFormat="1"/>
    <xf numFmtId="0" fontId="3" fillId="2" borderId="1" xfId="1" applyFont="1" applyBorder="1"/>
    <xf numFmtId="0" fontId="3" fillId="2" borderId="3" xfId="1" applyFont="1" applyBorder="1"/>
    <xf numFmtId="164" fontId="1" fillId="2" borderId="1" xfId="2" applyFont="1" applyFill="1" applyBorder="1"/>
    <xf numFmtId="14" fontId="1" fillId="2" borderId="1" xfId="1" applyNumberFormat="1" applyBorder="1"/>
    <xf numFmtId="0" fontId="0" fillId="3" borderId="5" xfId="0" applyFill="1" applyBorder="1"/>
    <xf numFmtId="165" fontId="0" fillId="3" borderId="4" xfId="0" applyNumberFormat="1" applyFill="1" applyBorder="1"/>
    <xf numFmtId="164" fontId="0" fillId="3" borderId="5" xfId="2" applyFont="1" applyFill="1" applyBorder="1"/>
    <xf numFmtId="0" fontId="3" fillId="2" borderId="7" xfId="1" applyFont="1" applyBorder="1"/>
    <xf numFmtId="165" fontId="1" fillId="2" borderId="2" xfId="1" applyNumberFormat="1" applyBorder="1"/>
    <xf numFmtId="14" fontId="1" fillId="2" borderId="2" xfId="1" applyNumberFormat="1" applyBorder="1"/>
    <xf numFmtId="0" fontId="0" fillId="0" borderId="5" xfId="0" applyBorder="1"/>
    <xf numFmtId="0" fontId="0" fillId="3" borderId="6" xfId="0" applyFill="1" applyBorder="1"/>
    <xf numFmtId="14" fontId="3" fillId="2" borderId="1" xfId="1" applyNumberFormat="1" applyFont="1" applyBorder="1"/>
    <xf numFmtId="165" fontId="3" fillId="2" borderId="1" xfId="1" applyNumberFormat="1" applyFont="1" applyBorder="1"/>
    <xf numFmtId="165" fontId="0" fillId="0" borderId="4" xfId="0" applyNumberFormat="1" applyBorder="1"/>
    <xf numFmtId="164" fontId="0" fillId="0" borderId="5" xfId="2" applyFont="1" applyBorder="1"/>
    <xf numFmtId="165" fontId="0" fillId="0" borderId="6" xfId="0" applyNumberFormat="1" applyBorder="1"/>
    <xf numFmtId="0" fontId="4" fillId="0" borderId="8" xfId="0" applyFont="1" applyBorder="1" applyAlignment="1">
      <alignment horizontal="center"/>
    </xf>
    <xf numFmtId="166" fontId="0" fillId="0" borderId="8" xfId="0" applyNumberFormat="1" applyBorder="1" applyAlignment="1">
      <alignment vertical="top"/>
    </xf>
    <xf numFmtId="0" fontId="3" fillId="2" borderId="9" xfId="1" applyFont="1" applyBorder="1"/>
    <xf numFmtId="166" fontId="6" fillId="0" borderId="8" xfId="0" applyNumberFormat="1" applyFont="1" applyBorder="1" applyAlignment="1">
      <alignment vertical="top"/>
    </xf>
    <xf numFmtId="0" fontId="0" fillId="0" borderId="6" xfId="0" applyBorder="1"/>
    <xf numFmtId="165" fontId="0" fillId="3" borderId="6" xfId="0" applyNumberFormat="1" applyFill="1" applyBorder="1"/>
    <xf numFmtId="0" fontId="5" fillId="4" borderId="0" xfId="0" applyFont="1" applyFill="1" applyAlignment="1">
      <alignment horizontal="center"/>
    </xf>
  </cellXfs>
  <cellStyles count="3">
    <cellStyle name="Accent5" xfId="1" builtinId="45"/>
    <cellStyle name="Currency" xfId="2" builtinId="4"/>
    <cellStyle name="Normal" xfId="0" builtinId="0"/>
  </cellStyles>
  <dxfs count="16">
    <dxf>
      <font>
        <color theme="2" tint="-0.24994659260841701"/>
      </font>
    </dxf>
    <dxf>
      <fill>
        <patternFill>
          <bgColor rgb="FFFF0000"/>
        </patternFill>
      </fill>
    </dxf>
    <dxf>
      <fill>
        <patternFill>
          <fgColor indexed="64"/>
          <bgColor rgb="FFFF0000"/>
        </patternFill>
      </fill>
    </dxf>
    <dxf>
      <fill>
        <patternFill>
          <fgColor indexed="64"/>
          <bgColor rgb="FFF4472A"/>
        </patternFill>
      </fill>
    </dxf>
    <dxf>
      <fill>
        <patternFill>
          <fgColor indexed="64"/>
          <bgColor rgb="FFFF0000"/>
        </patternFill>
      </fill>
    </dxf>
    <dxf>
      <fill>
        <patternFill>
          <fgColor indexed="64"/>
          <bgColor rgb="FFF4472A"/>
        </patternFill>
      </fill>
    </dxf>
    <dxf>
      <font>
        <b val="0"/>
        <i val="0"/>
        <strike val="0"/>
        <condense val="0"/>
        <extend val="0"/>
        <outline val="0"/>
        <shadow val="0"/>
        <u val="none"/>
        <vertAlign val="baseline"/>
        <sz val="11"/>
        <color theme="1"/>
        <name val="Calibri"/>
        <family val="2"/>
        <scheme val="minor"/>
      </font>
    </dxf>
    <dxf>
      <numFmt numFmtId="165" formatCode="yyyy\-mm\-dd;@"/>
    </dxf>
    <dxf>
      <border outline="0">
        <bottom style="thin">
          <color rgb="FFB2B2B2"/>
        </bottom>
      </border>
    </dxf>
    <dxf>
      <border diagonalUp="0" diagonalDown="0" outline="0">
        <left style="thin">
          <color rgb="FFB2B2B2"/>
        </left>
        <right style="thin">
          <color rgb="FFB2B2B2"/>
        </right>
        <top/>
        <bottom/>
      </border>
    </dxf>
    <dxf>
      <font>
        <b val="0"/>
        <i val="0"/>
        <strike val="0"/>
        <condense val="0"/>
        <extend val="0"/>
        <outline val="0"/>
        <shadow val="0"/>
        <u val="none"/>
        <vertAlign val="baseline"/>
        <sz val="11"/>
        <color theme="1"/>
        <name val="Calibri"/>
        <family val="2"/>
        <scheme val="minor"/>
      </font>
    </dxf>
    <dxf>
      <numFmt numFmtId="167" formatCode="yyyy/mm/dd"/>
    </dxf>
    <dxf>
      <border outline="0">
        <bottom style="thin">
          <color rgb="FFB2B2B2"/>
        </bottom>
      </border>
    </dxf>
    <dxf>
      <border outline="0">
        <top style="thin">
          <color rgb="FFB2B2B2"/>
        </top>
      </border>
    </dxf>
    <dxf>
      <border diagonalUp="0" diagonalDown="0" outline="0">
        <left style="thin">
          <color rgb="FFB2B2B2"/>
        </left>
        <right style="thin">
          <color rgb="FFB2B2B2"/>
        </right>
        <top/>
        <bottom/>
      </border>
    </dxf>
    <dxf>
      <numFmt numFmtId="164" formatCode="_-&quot;$&quot;* #,##0.00_-;\-&quot;$&quot;* #,##0.00_-;_-&quot;$&quot;* &quot;-&quot;??_-;_-@_-"/>
    </dxf>
  </dxfs>
  <tableStyles count="0" defaultTableStyle="TableStyleMedium2" defaultPivotStyle="PivotStyleMedium9"/>
  <colors>
    <mruColors>
      <color rgb="FFC20E8F"/>
      <color rgb="FF33A3D5"/>
      <color rgb="FFF4472A"/>
      <color rgb="FF2B73DD"/>
      <color rgb="FF99CC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[soumya_parapurath_financialplanningtool.xlsx]Overview!PivotTable1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030A0"/>
          </a:solidFill>
          <a:ln>
            <a:noFill/>
          </a:ln>
          <a:effectLst>
            <a:outerShdw blurRad="254000" sx="102000" sy="102000" algn="ctr" rotWithShape="0">
              <a:prstClr val="black">
                <a:alpha val="20000"/>
              </a:prstClr>
            </a:outerShdw>
          </a:effectLst>
        </c:spPr>
        <c:dLbl>
          <c:idx val="0"/>
          <c:layout>
            <c:manualLayout>
              <c:x val="-0.23709369024856597"/>
              <c:y val="-8.4875562720133283E-1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rgbClr val="33A3D5"/>
          </a:solidFill>
          <a:ln>
            <a:noFill/>
          </a:ln>
          <a:effectLst>
            <a:outerShdw blurRad="254000" sx="102000" sy="102000" algn="ctr" rotWithShape="0">
              <a:prstClr val="black">
                <a:alpha val="20000"/>
              </a:prstClr>
            </a:outerShdw>
          </a:effectLst>
        </c:spPr>
        <c:dLbl>
          <c:idx val="0"/>
          <c:layout>
            <c:manualLayout>
              <c:x val="0.16316124920331421"/>
              <c:y val="-6.944444444444448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spPr>
          <a:solidFill>
            <a:srgbClr val="C20E8F"/>
          </a:solidFill>
          <a:ln>
            <a:noFill/>
          </a:ln>
          <a:effectLst>
            <a:outerShdw blurRad="254000" sx="102000" sy="102000" algn="ctr" rotWithShape="0">
              <a:prstClr val="black">
                <a:alpha val="20000"/>
              </a:prstClr>
            </a:outerShdw>
          </a:effectLst>
        </c:spPr>
        <c:dLbl>
          <c:idx val="0"/>
          <c:layout>
            <c:manualLayout>
              <c:x val="8.4130019120458796E-2"/>
              <c:y val="0.1203703703703705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dLbl>
          <c:idx val="0"/>
          <c:layout>
            <c:manualLayout>
              <c:x val="-0.1478648820905035"/>
              <c:y val="8.333333333333332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9"/>
        <c:spPr>
          <a:solidFill>
            <a:srgbClr val="7030A0"/>
          </a:solidFill>
          <a:ln>
            <a:noFill/>
          </a:ln>
          <a:effectLst>
            <a:outerShdw blurRad="254000" sx="102000" sy="102000" algn="ctr" rotWithShape="0">
              <a:prstClr val="black">
                <a:alpha val="20000"/>
              </a:prstClr>
            </a:outerShdw>
          </a:effectLst>
        </c:spPr>
        <c:dLbl>
          <c:idx val="0"/>
          <c:layout>
            <c:manualLayout>
              <c:x val="1.2746972594008922E-2"/>
              <c:y val="-0.1250000000000000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0"/>
        <c:spPr>
          <a:solidFill>
            <a:srgbClr val="C20E8F"/>
          </a:solidFill>
          <a:ln>
            <a:noFill/>
          </a:ln>
          <a:effectLst>
            <a:outerShdw blurRad="254000" sx="102000" sy="102000" algn="ctr" rotWithShape="0">
              <a:prstClr val="black">
                <a:alpha val="20000"/>
              </a:prstClr>
            </a:outerShdw>
          </a:effectLst>
        </c:spPr>
      </c:pivotFmt>
      <c:pivotFmt>
        <c:idx val="21"/>
        <c:spPr>
          <a:solidFill>
            <a:schemeClr val="accent4">
              <a:lumMod val="60000"/>
              <a:lumOff val="40000"/>
            </a:schemeClr>
          </a:solidFill>
          <a:ln>
            <a:noFill/>
          </a:ln>
          <a:effectLst>
            <a:outerShdw blurRad="254000" sx="102000" sy="102000" algn="ctr" rotWithShape="0">
              <a:prstClr val="black">
                <a:alpha val="20000"/>
              </a:prstClr>
            </a:outerShdw>
          </a:effectLst>
        </c:spPr>
        <c:dLbl>
          <c:idx val="0"/>
          <c:layout>
            <c:manualLayout>
              <c:x val="-0.15806246016571066"/>
              <c:y val="-2.777777777777782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2"/>
        <c:spPr>
          <a:solidFill>
            <a:schemeClr val="accent2"/>
          </a:solidFill>
          <a:ln>
            <a:solidFill>
              <a:schemeClr val="bg1"/>
            </a:solidFill>
          </a:ln>
          <a:effectLst>
            <a:outerShdw blurRad="254000" sx="102000" sy="102000" algn="ctr" rotWithShape="0">
              <a:prstClr val="black">
                <a:alpha val="20000"/>
              </a:prstClr>
            </a:outerShdw>
          </a:effectLst>
        </c:spPr>
        <c:dLbl>
          <c:idx val="0"/>
          <c:layout>
            <c:manualLayout>
              <c:x val="-9.432759719566608E-2"/>
              <c:y val="-0.2222222222222222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Overview!$B$4:$B$5</c:f>
              <c:strCache>
                <c:ptCount val="1"/>
                <c:pt idx="0">
                  <c:v>Credit</c:v>
                </c:pt>
              </c:strCache>
            </c:strRef>
          </c:tx>
          <c:dPt>
            <c:idx val="0"/>
            <c:bubble3D val="0"/>
            <c:spPr>
              <a:solidFill>
                <a:srgbClr val="33A3D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AE2-43AD-94FB-98B4FEF0B04F}"/>
              </c:ext>
            </c:extLst>
          </c:dPt>
          <c:dPt>
            <c:idx val="1"/>
            <c:bubble3D val="0"/>
            <c:spPr>
              <a:solidFill>
                <a:srgbClr val="7030A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AE2-43AD-94FB-98B4FEF0B04F}"/>
              </c:ext>
            </c:extLst>
          </c:dPt>
          <c:dPt>
            <c:idx val="2"/>
            <c:bubble3D val="0"/>
            <c:spPr>
              <a:solidFill>
                <a:srgbClr val="C20E8F"/>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BAE2-43AD-94FB-98B4FEF0B04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D0B-496B-BACD-2D7C9A7AEADA}"/>
              </c:ext>
            </c:extLst>
          </c:dPt>
          <c:dPt>
            <c:idx val="4"/>
            <c:bubble3D val="0"/>
            <c:spPr>
              <a:solidFill>
                <a:schemeClr val="accent2"/>
              </a:solid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D0B-496B-BACD-2D7C9A7AEADA}"/>
              </c:ext>
            </c:extLst>
          </c:dPt>
          <c:dLbls>
            <c:dLbl>
              <c:idx val="0"/>
              <c:layout>
                <c:manualLayout>
                  <c:x val="0.16316124920331421"/>
                  <c:y val="-6.944444444444448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AE2-43AD-94FB-98B4FEF0B04F}"/>
                </c:ext>
              </c:extLst>
            </c:dLbl>
            <c:dLbl>
              <c:idx val="1"/>
              <c:layout>
                <c:manualLayout>
                  <c:x val="-0.23709369024856597"/>
                  <c:y val="-8.4875562720133283E-1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AE2-43AD-94FB-98B4FEF0B04F}"/>
                </c:ext>
              </c:extLst>
            </c:dLbl>
            <c:dLbl>
              <c:idx val="4"/>
              <c:layout>
                <c:manualLayout>
                  <c:x val="-9.432759719566608E-2"/>
                  <c:y val="-0.2222222222222222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D0B-496B-BACD-2D7C9A7AEADA}"/>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Overview!$A$6:$A$11</c:f>
              <c:strCache>
                <c:ptCount val="5"/>
                <c:pt idx="0">
                  <c:v>Food</c:v>
                </c:pt>
                <c:pt idx="1">
                  <c:v>Shopping</c:v>
                </c:pt>
                <c:pt idx="2">
                  <c:v>Bills</c:v>
                </c:pt>
                <c:pt idx="3">
                  <c:v>Entertainment</c:v>
                </c:pt>
                <c:pt idx="4">
                  <c:v>Misc</c:v>
                </c:pt>
              </c:strCache>
            </c:strRef>
          </c:cat>
          <c:val>
            <c:numRef>
              <c:f>Overview!$B$6:$B$11</c:f>
              <c:numCache>
                <c:formatCode>_-"$"* #,##0.00_-;\-"$"* #,##0.00_-;_-"$"* "-"??_-;_-@_-</c:formatCode>
                <c:ptCount val="5"/>
                <c:pt idx="0">
                  <c:v>90</c:v>
                </c:pt>
                <c:pt idx="1">
                  <c:v>596</c:v>
                </c:pt>
                <c:pt idx="4">
                  <c:v>30</c:v>
                </c:pt>
              </c:numCache>
            </c:numRef>
          </c:val>
          <c:extLst>
            <c:ext xmlns:c16="http://schemas.microsoft.com/office/drawing/2014/chart" uri="{C3380CC4-5D6E-409C-BE32-E72D297353CC}">
              <c16:uniqueId val="{00000000-B7C3-473A-99AA-24A79F312FB1}"/>
            </c:ext>
          </c:extLst>
        </c:ser>
        <c:ser>
          <c:idx val="1"/>
          <c:order val="1"/>
          <c:tx>
            <c:strRef>
              <c:f>Overview!$C$4:$C$5</c:f>
              <c:strCache>
                <c:ptCount val="1"/>
                <c:pt idx="0">
                  <c:v>Debit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4DD-4B05-93BC-FE06427EBC4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4DD-4B05-93BC-FE06427EBC4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4DD-4B05-93BC-FE06427EBC4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4DD-4B05-93BC-FE06427EBC4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4DD-4B05-93BC-FE06427EBC43}"/>
              </c:ext>
            </c:extLst>
          </c:dPt>
          <c:dLbls>
            <c:dLbl>
              <c:idx val="0"/>
              <c:layout>
                <c:manualLayout>
                  <c:x val="-0.1478648820905035"/>
                  <c:y val="8.333333333333332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4DD-4B05-93BC-FE06427EBC4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Overview!$A$6:$A$11</c:f>
              <c:strCache>
                <c:ptCount val="5"/>
                <c:pt idx="0">
                  <c:v>Food</c:v>
                </c:pt>
                <c:pt idx="1">
                  <c:v>Shopping</c:v>
                </c:pt>
                <c:pt idx="2">
                  <c:v>Bills</c:v>
                </c:pt>
                <c:pt idx="3">
                  <c:v>Entertainment</c:v>
                </c:pt>
                <c:pt idx="4">
                  <c:v>Misc</c:v>
                </c:pt>
              </c:strCache>
            </c:strRef>
          </c:cat>
          <c:val>
            <c:numRef>
              <c:f>Overview!$C$6:$C$11</c:f>
              <c:numCache>
                <c:formatCode>_-"$"* #,##0.00_-;\-"$"* #,##0.00_-;_-"$"* "-"??_-;_-@_-</c:formatCode>
                <c:ptCount val="5"/>
                <c:pt idx="0">
                  <c:v>100</c:v>
                </c:pt>
              </c:numCache>
            </c:numRef>
          </c:val>
          <c:extLst>
            <c:ext xmlns:c16="http://schemas.microsoft.com/office/drawing/2014/chart" uri="{C3380CC4-5D6E-409C-BE32-E72D297353CC}">
              <c16:uniqueId val="{00000027-6D0B-496B-BACD-2D7C9A7AEADA}"/>
            </c:ext>
          </c:extLst>
        </c:ser>
        <c:ser>
          <c:idx val="2"/>
          <c:order val="2"/>
          <c:tx>
            <c:strRef>
              <c:f>Overview!$D$4:$D$5</c:f>
              <c:strCache>
                <c:ptCount val="1"/>
                <c:pt idx="0">
                  <c:v>Cash</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4DD-4B05-93BC-FE06427EBC43}"/>
              </c:ext>
            </c:extLst>
          </c:dPt>
          <c:dPt>
            <c:idx val="1"/>
            <c:bubble3D val="0"/>
            <c:spPr>
              <a:solidFill>
                <a:srgbClr val="7030A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4DD-4B05-93BC-FE06427EBC43}"/>
              </c:ext>
            </c:extLst>
          </c:dPt>
          <c:dPt>
            <c:idx val="2"/>
            <c:bubble3D val="0"/>
            <c:spPr>
              <a:solidFill>
                <a:srgbClr val="C20E8F"/>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4DD-4B05-93BC-FE06427EBC43}"/>
              </c:ext>
            </c:extLst>
          </c:dPt>
          <c:dPt>
            <c:idx val="3"/>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4DD-4B05-93BC-FE06427EBC4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14DD-4B05-93BC-FE06427EBC43}"/>
              </c:ext>
            </c:extLst>
          </c:dPt>
          <c:dLbls>
            <c:dLbl>
              <c:idx val="1"/>
              <c:layout>
                <c:manualLayout>
                  <c:x val="1.2746972594008922E-2"/>
                  <c:y val="-0.1250000000000000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14DD-4B05-93BC-FE06427EBC43}"/>
                </c:ext>
              </c:extLst>
            </c:dLbl>
            <c:dLbl>
              <c:idx val="2"/>
              <c:layout>
                <c:manualLayout>
                  <c:x val="8.4130019120458796E-2"/>
                  <c:y val="0.1203703703703705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14DD-4B05-93BC-FE06427EBC43}"/>
                </c:ext>
              </c:extLst>
            </c:dLbl>
            <c:dLbl>
              <c:idx val="3"/>
              <c:layout>
                <c:manualLayout>
                  <c:x val="-0.15806246016571066"/>
                  <c:y val="-2.777777777777782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B-14DD-4B05-93BC-FE06427EBC4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Overview!$A$6:$A$11</c:f>
              <c:strCache>
                <c:ptCount val="5"/>
                <c:pt idx="0">
                  <c:v>Food</c:v>
                </c:pt>
                <c:pt idx="1">
                  <c:v>Shopping</c:v>
                </c:pt>
                <c:pt idx="2">
                  <c:v>Bills</c:v>
                </c:pt>
                <c:pt idx="3">
                  <c:v>Entertainment</c:v>
                </c:pt>
                <c:pt idx="4">
                  <c:v>Misc</c:v>
                </c:pt>
              </c:strCache>
            </c:strRef>
          </c:cat>
          <c:val>
            <c:numRef>
              <c:f>Overview!$D$6:$D$11</c:f>
              <c:numCache>
                <c:formatCode>_-"$"* #,##0.00_-;\-"$"* #,##0.00_-;_-"$"* "-"??_-;_-@_-</c:formatCode>
                <c:ptCount val="5"/>
                <c:pt idx="1">
                  <c:v>36</c:v>
                </c:pt>
                <c:pt idx="2">
                  <c:v>200</c:v>
                </c:pt>
                <c:pt idx="3">
                  <c:v>50</c:v>
                </c:pt>
              </c:numCache>
            </c:numRef>
          </c:val>
          <c:extLst>
            <c:ext xmlns:c16="http://schemas.microsoft.com/office/drawing/2014/chart" uri="{C3380CC4-5D6E-409C-BE32-E72D297353CC}">
              <c16:uniqueId val="{00000028-6D0B-496B-BACD-2D7C9A7AEAD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1" Type="http://schemas.openxmlformats.org/officeDocument/2006/relationships/image" Target="../media/image5.emf"/></Relationships>
</file>

<file path=xl/drawings/_rels/drawing6.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203200</xdr:colOff>
          <xdr:row>7</xdr:row>
          <xdr:rowOff>152400</xdr:rowOff>
        </xdr:from>
        <xdr:to>
          <xdr:col>10</xdr:col>
          <xdr:colOff>190500</xdr:colOff>
          <xdr:row>9</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Clear Table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190500</xdr:colOff>
          <xdr:row>5</xdr:row>
          <xdr:rowOff>12700</xdr:rowOff>
        </xdr:from>
        <xdr:to>
          <xdr:col>10</xdr:col>
          <xdr:colOff>190500</xdr:colOff>
          <xdr:row>7</xdr:row>
          <xdr:rowOff>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666699"/>
                  </a:solidFill>
                  <a:latin typeface="Calibri" pitchFamily="2" charset="0"/>
                  <a:cs typeface="Calibri" pitchFamily="2" charset="0"/>
                </a:rPr>
                <a:t>Add Item</a:t>
              </a:r>
            </a:p>
          </xdr:txBody>
        </xdr:sp>
        <xdr:clientData fPrintsWithSheet="0"/>
      </xdr:twoCellAnchor>
    </mc:Choice>
    <mc:Fallback/>
  </mc:AlternateContent>
  <xdr:twoCellAnchor editAs="oneCell">
    <xdr:from>
      <xdr:col>0</xdr:col>
      <xdr:colOff>114300</xdr:colOff>
      <xdr:row>0</xdr:row>
      <xdr:rowOff>139700</xdr:rowOff>
    </xdr:from>
    <xdr:to>
      <xdr:col>4</xdr:col>
      <xdr:colOff>482600</xdr:colOff>
      <xdr:row>4</xdr:row>
      <xdr:rowOff>38100</xdr:rowOff>
    </xdr:to>
    <xdr:sp macro="" textlink="">
      <xdr:nvSpPr>
        <xdr:cNvPr id="1030" name="expenseTextBox" hidden="1">
          <a:extLst>
            <a:ext uri="{63B3BB69-23CF-44E3-9099-C40C66FF867C}">
              <a14:compatExt xmlns:a14="http://schemas.microsoft.com/office/drawing/2010/main"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xdr:from>
          <xdr:col>7</xdr:col>
          <xdr:colOff>228600</xdr:colOff>
          <xdr:row>10</xdr:row>
          <xdr:rowOff>139700</xdr:rowOff>
        </xdr:from>
        <xdr:to>
          <xdr:col>10</xdr:col>
          <xdr:colOff>203200</xdr:colOff>
          <xdr:row>12</xdr:row>
          <xdr:rowOff>139700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Clear Last Line</a:t>
              </a:r>
            </a:p>
          </xdr:txBody>
        </xdr:sp>
        <xdr:clientData fPrintsWithSheet="0"/>
      </xdr:twoCellAnchor>
    </mc:Choice>
    <mc:Fallback/>
  </mc:AlternateContent>
  <xdr:twoCellAnchor editAs="oneCell">
    <xdr:from>
      <xdr:col>0</xdr:col>
      <xdr:colOff>114300</xdr:colOff>
      <xdr:row>0</xdr:row>
      <xdr:rowOff>139700</xdr:rowOff>
    </xdr:from>
    <xdr:to>
      <xdr:col>4</xdr:col>
      <xdr:colOff>482600</xdr:colOff>
      <xdr:row>4</xdr:row>
      <xdr:rowOff>38100</xdr:rowOff>
    </xdr:to>
    <xdr:pic>
      <xdr:nvPicPr>
        <xdr:cNvPr id="2" name="expenseTextBox">
          <a:extLst>
            <a:ext uri="{FF2B5EF4-FFF2-40B4-BE49-F238E27FC236}">
              <a16:creationId xmlns:a16="http://schemas.microsoft.com/office/drawing/2014/main" id="{401A0730-1751-18BC-096B-4D294B87A662}"/>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139700"/>
          <a:ext cx="4406900" cy="660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254000</xdr:colOff>
          <xdr:row>3</xdr:row>
          <xdr:rowOff>152400</xdr:rowOff>
        </xdr:from>
        <xdr:to>
          <xdr:col>7</xdr:col>
          <xdr:colOff>317500</xdr:colOff>
          <xdr:row>6</xdr:row>
          <xdr:rowOff>12700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100-0000012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Add Income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241300</xdr:colOff>
          <xdr:row>7</xdr:row>
          <xdr:rowOff>0</xdr:rowOff>
        </xdr:from>
        <xdr:to>
          <xdr:col>7</xdr:col>
          <xdr:colOff>292100</xdr:colOff>
          <xdr:row>9</xdr:row>
          <xdr:rowOff>25400</xdr:rowOff>
        </xdr:to>
        <xdr:sp macro="" textlink="">
          <xdr:nvSpPr>
            <xdr:cNvPr id="8195" name="Button 3" hidden="1">
              <a:extLst>
                <a:ext uri="{63B3BB69-23CF-44E3-9099-C40C66FF867C}">
                  <a14:compatExt spid="_x0000_s8195"/>
                </a:ext>
                <a:ext uri="{FF2B5EF4-FFF2-40B4-BE49-F238E27FC236}">
                  <a16:creationId xmlns:a16="http://schemas.microsoft.com/office/drawing/2014/main" id="{00000000-0008-0000-0100-0000032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Clear</a:t>
              </a:r>
            </a:p>
          </xdr:txBody>
        </xdr:sp>
        <xdr:clientData fPrintsWithSheet="0"/>
      </xdr:twoCellAnchor>
    </mc:Choice>
    <mc:Fallback/>
  </mc:AlternateContent>
  <xdr:twoCellAnchor editAs="oneCell">
    <xdr:from>
      <xdr:col>0</xdr:col>
      <xdr:colOff>0</xdr:colOff>
      <xdr:row>0</xdr:row>
      <xdr:rowOff>12700</xdr:rowOff>
    </xdr:from>
    <xdr:to>
      <xdr:col>4</xdr:col>
      <xdr:colOff>762000</xdr:colOff>
      <xdr:row>1</xdr:row>
      <xdr:rowOff>152400</xdr:rowOff>
    </xdr:to>
    <xdr:sp macro="" textlink="">
      <xdr:nvSpPr>
        <xdr:cNvPr id="8196" name="TextBox1" hidden="1">
          <a:extLst>
            <a:ext uri="{63B3BB69-23CF-44E3-9099-C40C66FF867C}">
              <a14:compatExt xmlns:a14="http://schemas.microsoft.com/office/drawing/2010/main" spid="_x0000_s8196"/>
            </a:ext>
            <a:ext uri="{FF2B5EF4-FFF2-40B4-BE49-F238E27FC236}">
              <a16:creationId xmlns:a16="http://schemas.microsoft.com/office/drawing/2014/main" id="{00000000-0008-0000-0100-0000042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xdr:from>
          <xdr:col>5</xdr:col>
          <xdr:colOff>254000</xdr:colOff>
          <xdr:row>10</xdr:row>
          <xdr:rowOff>12700</xdr:rowOff>
        </xdr:from>
        <xdr:to>
          <xdr:col>7</xdr:col>
          <xdr:colOff>279400</xdr:colOff>
          <xdr:row>11</xdr:row>
          <xdr:rowOff>177800</xdr:rowOff>
        </xdr:to>
        <xdr:sp macro="" textlink="">
          <xdr:nvSpPr>
            <xdr:cNvPr id="8197" name="Button 5" hidden="1">
              <a:extLst>
                <a:ext uri="{63B3BB69-23CF-44E3-9099-C40C66FF867C}">
                  <a14:compatExt spid="_x0000_s8197"/>
                </a:ext>
                <a:ext uri="{FF2B5EF4-FFF2-40B4-BE49-F238E27FC236}">
                  <a16:creationId xmlns:a16="http://schemas.microsoft.com/office/drawing/2014/main" id="{00000000-0008-0000-0100-0000052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Clear Last Line</a:t>
              </a:r>
            </a:p>
          </xdr:txBody>
        </xdr:sp>
        <xdr:clientData fPrintsWithSheet="0"/>
      </xdr:twoCellAnchor>
    </mc:Choice>
    <mc:Fallback/>
  </mc:AlternateContent>
  <xdr:twoCellAnchor editAs="oneCell">
    <xdr:from>
      <xdr:col>0</xdr:col>
      <xdr:colOff>0</xdr:colOff>
      <xdr:row>0</xdr:row>
      <xdr:rowOff>12700</xdr:rowOff>
    </xdr:from>
    <xdr:to>
      <xdr:col>4</xdr:col>
      <xdr:colOff>762000</xdr:colOff>
      <xdr:row>1</xdr:row>
      <xdr:rowOff>152400</xdr:rowOff>
    </xdr:to>
    <xdr:pic>
      <xdr:nvPicPr>
        <xdr:cNvPr id="2" name="TextBox1">
          <a:extLst>
            <a:ext uri="{FF2B5EF4-FFF2-40B4-BE49-F238E27FC236}">
              <a16:creationId xmlns:a16="http://schemas.microsoft.com/office/drawing/2014/main" id="{4AFC69F6-69FC-BE35-ED36-48243D45FFF5}"/>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700"/>
          <a:ext cx="4038600" cy="7112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25400</xdr:colOff>
          <xdr:row>6</xdr:row>
          <xdr:rowOff>25400</xdr:rowOff>
        </xdr:from>
        <xdr:to>
          <xdr:col>3</xdr:col>
          <xdr:colOff>520700</xdr:colOff>
          <xdr:row>8</xdr:row>
          <xdr:rowOff>38100</xdr:rowOff>
        </xdr:to>
        <xdr:sp macro="" textlink="">
          <xdr:nvSpPr>
            <xdr:cNvPr id="4101" name="Button 5" hidden="1">
              <a:extLst>
                <a:ext uri="{63B3BB69-23CF-44E3-9099-C40C66FF867C}">
                  <a14:compatExt spid="_x0000_s4101"/>
                </a:ext>
                <a:ext uri="{FF2B5EF4-FFF2-40B4-BE49-F238E27FC236}">
                  <a16:creationId xmlns:a16="http://schemas.microsoft.com/office/drawing/2014/main" id="{00000000-0008-0000-0200-000005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Goal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63500</xdr:colOff>
          <xdr:row>10</xdr:row>
          <xdr:rowOff>12700</xdr:rowOff>
        </xdr:from>
        <xdr:to>
          <xdr:col>3</xdr:col>
          <xdr:colOff>508000</xdr:colOff>
          <xdr:row>12</xdr:row>
          <xdr:rowOff>0</xdr:rowOff>
        </xdr:to>
        <xdr:sp macro="" textlink="">
          <xdr:nvSpPr>
            <xdr:cNvPr id="4102" name="Button 6" hidden="1">
              <a:extLst>
                <a:ext uri="{63B3BB69-23CF-44E3-9099-C40C66FF867C}">
                  <a14:compatExt spid="_x0000_s4102"/>
                </a:ext>
                <a:ext uri="{FF2B5EF4-FFF2-40B4-BE49-F238E27FC236}">
                  <a16:creationId xmlns:a16="http://schemas.microsoft.com/office/drawing/2014/main" id="{00000000-0008-0000-0200-000006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Clear</a:t>
              </a:r>
            </a:p>
          </xdr:txBody>
        </xdr:sp>
        <xdr:clientData fPrintsWithSheet="0"/>
      </xdr:twoCellAnchor>
    </mc:Choice>
    <mc:Fallback/>
  </mc:AlternateContent>
  <xdr:twoCellAnchor editAs="oneCell">
    <xdr:from>
      <xdr:col>0</xdr:col>
      <xdr:colOff>38100</xdr:colOff>
      <xdr:row>0</xdr:row>
      <xdr:rowOff>38100</xdr:rowOff>
    </xdr:from>
    <xdr:to>
      <xdr:col>5</xdr:col>
      <xdr:colOff>1282700</xdr:colOff>
      <xdr:row>4</xdr:row>
      <xdr:rowOff>114300</xdr:rowOff>
    </xdr:to>
    <xdr:sp macro="" textlink="">
      <xdr:nvSpPr>
        <xdr:cNvPr id="4103" name="TextBox1" hidden="1">
          <a:extLst>
            <a:ext uri="{63B3BB69-23CF-44E3-9099-C40C66FF867C}">
              <a14:compatExt xmlns:a14="http://schemas.microsoft.com/office/drawing/2010/main" spid="_x0000_s4103"/>
            </a:ext>
            <a:ext uri="{FF2B5EF4-FFF2-40B4-BE49-F238E27FC236}">
              <a16:creationId xmlns:a16="http://schemas.microsoft.com/office/drawing/2014/main" id="{00000000-0008-0000-0200-0000071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38100</xdr:colOff>
      <xdr:row>0</xdr:row>
      <xdr:rowOff>38100</xdr:rowOff>
    </xdr:from>
    <xdr:to>
      <xdr:col>5</xdr:col>
      <xdr:colOff>1282700</xdr:colOff>
      <xdr:row>4</xdr:row>
      <xdr:rowOff>114300</xdr:rowOff>
    </xdr:to>
    <xdr:pic>
      <xdr:nvPicPr>
        <xdr:cNvPr id="2" name="TextBox1">
          <a:extLst>
            <a:ext uri="{FF2B5EF4-FFF2-40B4-BE49-F238E27FC236}">
              <a16:creationId xmlns:a16="http://schemas.microsoft.com/office/drawing/2014/main" id="{00E8D8EB-B358-236E-D63E-7B372BFF2699}"/>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38100"/>
          <a:ext cx="4914900" cy="8382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266700</xdr:colOff>
          <xdr:row>6</xdr:row>
          <xdr:rowOff>63500</xdr:rowOff>
        </xdr:from>
        <xdr:to>
          <xdr:col>6</xdr:col>
          <xdr:colOff>1587500</xdr:colOff>
          <xdr:row>6</xdr:row>
          <xdr:rowOff>419100</xdr:rowOff>
        </xdr:to>
        <xdr:sp macro="" textlink="">
          <xdr:nvSpPr>
            <xdr:cNvPr id="13314" name="Button 2" hidden="1">
              <a:extLst>
                <a:ext uri="{63B3BB69-23CF-44E3-9099-C40C66FF867C}">
                  <a14:compatExt spid="_x0000_s13314"/>
                </a:ext>
                <a:ext uri="{FF2B5EF4-FFF2-40B4-BE49-F238E27FC236}">
                  <a16:creationId xmlns:a16="http://schemas.microsoft.com/office/drawing/2014/main" id="{00000000-0008-0000-0300-0000023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Refresh Credit History</a:t>
              </a:r>
            </a:p>
          </xdr:txBody>
        </xdr:sp>
        <xdr:clientData fPrintsWithSheet="0"/>
      </xdr:twoCellAnchor>
    </mc:Choice>
    <mc:Fallback/>
  </mc:AlternateContent>
  <xdr:twoCellAnchor editAs="oneCell">
    <xdr:from>
      <xdr:col>0</xdr:col>
      <xdr:colOff>25400</xdr:colOff>
      <xdr:row>0</xdr:row>
      <xdr:rowOff>25400</xdr:rowOff>
    </xdr:from>
    <xdr:to>
      <xdr:col>4</xdr:col>
      <xdr:colOff>825500</xdr:colOff>
      <xdr:row>1</xdr:row>
      <xdr:rowOff>152400</xdr:rowOff>
    </xdr:to>
    <xdr:sp macro="" textlink="">
      <xdr:nvSpPr>
        <xdr:cNvPr id="13315" name="TextBox1" hidden="1">
          <a:extLst>
            <a:ext uri="{63B3BB69-23CF-44E3-9099-C40C66FF867C}">
              <a14:compatExt xmlns:a14="http://schemas.microsoft.com/office/drawing/2010/main" spid="_x0000_s13315"/>
            </a:ext>
            <a:ext uri="{FF2B5EF4-FFF2-40B4-BE49-F238E27FC236}">
              <a16:creationId xmlns:a16="http://schemas.microsoft.com/office/drawing/2014/main" id="{00000000-0008-0000-0300-0000033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xdr:from>
          <xdr:col>6</xdr:col>
          <xdr:colOff>292100</xdr:colOff>
          <xdr:row>8</xdr:row>
          <xdr:rowOff>76200</xdr:rowOff>
        </xdr:from>
        <xdr:to>
          <xdr:col>6</xdr:col>
          <xdr:colOff>1587500</xdr:colOff>
          <xdr:row>8</xdr:row>
          <xdr:rowOff>469900</xdr:rowOff>
        </xdr:to>
        <xdr:sp macro="" textlink="">
          <xdr:nvSpPr>
            <xdr:cNvPr id="13333" name="Button 21" hidden="1">
              <a:extLst>
                <a:ext uri="{63B3BB69-23CF-44E3-9099-C40C66FF867C}">
                  <a14:compatExt spid="_x0000_s13333"/>
                </a:ext>
                <a:ext uri="{FF2B5EF4-FFF2-40B4-BE49-F238E27FC236}">
                  <a16:creationId xmlns:a16="http://schemas.microsoft.com/office/drawing/2014/main" id="{00000000-0008-0000-0300-0000153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View Date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292100</xdr:colOff>
          <xdr:row>7</xdr:row>
          <xdr:rowOff>38100</xdr:rowOff>
        </xdr:from>
        <xdr:to>
          <xdr:col>6</xdr:col>
          <xdr:colOff>1587500</xdr:colOff>
          <xdr:row>7</xdr:row>
          <xdr:rowOff>444500</xdr:rowOff>
        </xdr:to>
        <xdr:sp macro="" textlink="">
          <xdr:nvSpPr>
            <xdr:cNvPr id="13334" name="Button 22" hidden="1">
              <a:extLst>
                <a:ext uri="{63B3BB69-23CF-44E3-9099-C40C66FF867C}">
                  <a14:compatExt spid="_x0000_s13334"/>
                </a:ext>
                <a:ext uri="{FF2B5EF4-FFF2-40B4-BE49-F238E27FC236}">
                  <a16:creationId xmlns:a16="http://schemas.microsoft.com/office/drawing/2014/main" id="{00000000-0008-0000-0300-0000163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Credit Card Bill Deadline</a:t>
              </a:r>
            </a:p>
          </xdr:txBody>
        </xdr:sp>
        <xdr:clientData fPrintsWithSheet="0"/>
      </xdr:twoCellAnchor>
    </mc:Choice>
    <mc:Fallback/>
  </mc:AlternateContent>
  <xdr:twoCellAnchor editAs="oneCell">
    <xdr:from>
      <xdr:col>0</xdr:col>
      <xdr:colOff>25400</xdr:colOff>
      <xdr:row>0</xdr:row>
      <xdr:rowOff>25400</xdr:rowOff>
    </xdr:from>
    <xdr:to>
      <xdr:col>4</xdr:col>
      <xdr:colOff>825500</xdr:colOff>
      <xdr:row>1</xdr:row>
      <xdr:rowOff>152400</xdr:rowOff>
    </xdr:to>
    <xdr:pic>
      <xdr:nvPicPr>
        <xdr:cNvPr id="2" name="TextBox1">
          <a:extLst>
            <a:ext uri="{FF2B5EF4-FFF2-40B4-BE49-F238E27FC236}">
              <a16:creationId xmlns:a16="http://schemas.microsoft.com/office/drawing/2014/main" id="{D6A6A0F0-E957-52B4-6112-66CD906EBFB8}"/>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400" y="25400"/>
          <a:ext cx="4013200" cy="3175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444500</xdr:colOff>
          <xdr:row>4</xdr:row>
          <xdr:rowOff>25400</xdr:rowOff>
        </xdr:from>
        <xdr:to>
          <xdr:col>3</xdr:col>
          <xdr:colOff>482600</xdr:colOff>
          <xdr:row>6</xdr:row>
          <xdr:rowOff>0</xdr:rowOff>
        </xdr:to>
        <xdr:sp macro="" textlink="">
          <xdr:nvSpPr>
            <xdr:cNvPr id="2050" name="Button 2" hidden="1">
              <a:extLst>
                <a:ext uri="{63B3BB69-23CF-44E3-9099-C40C66FF867C}">
                  <a14:compatExt spid="_x0000_s2050"/>
                </a:ext>
                <a:ext uri="{FF2B5EF4-FFF2-40B4-BE49-F238E27FC236}">
                  <a16:creationId xmlns:a16="http://schemas.microsoft.com/office/drawing/2014/main" id="{00000000-0008-0000-0400-000002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Clear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469900</xdr:colOff>
          <xdr:row>1</xdr:row>
          <xdr:rowOff>76200</xdr:rowOff>
        </xdr:from>
        <xdr:to>
          <xdr:col>3</xdr:col>
          <xdr:colOff>495300</xdr:colOff>
          <xdr:row>3</xdr:row>
          <xdr:rowOff>63500</xdr:rowOff>
        </xdr:to>
        <xdr:sp macro="" textlink="">
          <xdr:nvSpPr>
            <xdr:cNvPr id="2052" name="Button 4" hidden="1">
              <a:extLst>
                <a:ext uri="{63B3BB69-23CF-44E3-9099-C40C66FF867C}">
                  <a14:compatExt spid="_x0000_s2052"/>
                </a:ext>
                <a:ext uri="{FF2B5EF4-FFF2-40B4-BE49-F238E27FC236}">
                  <a16:creationId xmlns:a16="http://schemas.microsoft.com/office/drawing/2014/main" id="{00000000-0008-0000-0400-000004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Output</a:t>
              </a:r>
            </a:p>
          </xdr:txBody>
        </xdr:sp>
        <xdr:clientData fPrintsWithSheet="0"/>
      </xdr:twoCellAnchor>
    </mc:Choice>
    <mc:Fallback/>
  </mc:AlternateContent>
  <xdr:twoCellAnchor editAs="oneCell">
    <xdr:from>
      <xdr:col>8</xdr:col>
      <xdr:colOff>368300</xdr:colOff>
      <xdr:row>1</xdr:row>
      <xdr:rowOff>25400</xdr:rowOff>
    </xdr:from>
    <xdr:to>
      <xdr:col>11</xdr:col>
      <xdr:colOff>355600</xdr:colOff>
      <xdr:row>6</xdr:row>
      <xdr:rowOff>139700</xdr:rowOff>
    </xdr:to>
    <xdr:sp macro="" textlink="">
      <xdr:nvSpPr>
        <xdr:cNvPr id="2053" name="TextBox1" hidden="1">
          <a:extLst>
            <a:ext uri="{63B3BB69-23CF-44E3-9099-C40C66FF867C}">
              <a14:compatExt xmlns:a14="http://schemas.microsoft.com/office/drawing/2010/main" spid="_x0000_s2053"/>
            </a:ext>
            <a:ext uri="{FF2B5EF4-FFF2-40B4-BE49-F238E27FC236}">
              <a16:creationId xmlns:a16="http://schemas.microsoft.com/office/drawing/2014/main" id="{00000000-0008-0000-0400-00000508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8</xdr:col>
      <xdr:colOff>368300</xdr:colOff>
      <xdr:row>1</xdr:row>
      <xdr:rowOff>25400</xdr:rowOff>
    </xdr:from>
    <xdr:to>
      <xdr:col>11</xdr:col>
      <xdr:colOff>355600</xdr:colOff>
      <xdr:row>6</xdr:row>
      <xdr:rowOff>139700</xdr:rowOff>
    </xdr:to>
    <xdr:pic>
      <xdr:nvPicPr>
        <xdr:cNvPr id="2" name="TextBox1">
          <a:extLst>
            <a:ext uri="{FF2B5EF4-FFF2-40B4-BE49-F238E27FC236}">
              <a16:creationId xmlns:a16="http://schemas.microsoft.com/office/drawing/2014/main" id="{77EC4DE8-BC60-A9E7-4F12-7B537523B156}"/>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88200" y="215900"/>
          <a:ext cx="2006600" cy="1066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304800</xdr:colOff>
          <xdr:row>6</xdr:row>
          <xdr:rowOff>101600</xdr:rowOff>
        </xdr:from>
        <xdr:to>
          <xdr:col>8</xdr:col>
          <xdr:colOff>241300</xdr:colOff>
          <xdr:row>9</xdr:row>
          <xdr:rowOff>12700</xdr:rowOff>
        </xdr:to>
        <xdr:sp macro="" textlink="">
          <xdr:nvSpPr>
            <xdr:cNvPr id="5121" name="Button 1" hidden="1">
              <a:extLst>
                <a:ext uri="{63B3BB69-23CF-44E3-9099-C40C66FF867C}">
                  <a14:compatExt spid="_x0000_s5121"/>
                </a:ext>
                <a:ext uri="{FF2B5EF4-FFF2-40B4-BE49-F238E27FC236}">
                  <a16:creationId xmlns:a16="http://schemas.microsoft.com/office/drawing/2014/main" id="{00000000-0008-0000-0500-0000011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Click to refresh</a:t>
              </a:r>
            </a:p>
          </xdr:txBody>
        </xdr:sp>
        <xdr:clientData fPrintsWithSheet="0"/>
      </xdr:twoCellAnchor>
    </mc:Choice>
    <mc:Fallback/>
  </mc:AlternateContent>
  <xdr:twoCellAnchor editAs="oneCell">
    <xdr:from>
      <xdr:col>5</xdr:col>
      <xdr:colOff>228600</xdr:colOff>
      <xdr:row>2</xdr:row>
      <xdr:rowOff>177800</xdr:rowOff>
    </xdr:from>
    <xdr:to>
      <xdr:col>9</xdr:col>
      <xdr:colOff>127000</xdr:colOff>
      <xdr:row>6</xdr:row>
      <xdr:rowOff>25400</xdr:rowOff>
    </xdr:to>
    <xdr:sp macro="" textlink="">
      <xdr:nvSpPr>
        <xdr:cNvPr id="5122" name="TextBox1" hidden="1">
          <a:extLst>
            <a:ext uri="{63B3BB69-23CF-44E3-9099-C40C66FF867C}">
              <a14:compatExt xmlns:a14="http://schemas.microsoft.com/office/drawing/2010/main" spid="_x0000_s5122"/>
            </a:ext>
            <a:ext uri="{FF2B5EF4-FFF2-40B4-BE49-F238E27FC236}">
              <a16:creationId xmlns:a16="http://schemas.microsoft.com/office/drawing/2014/main" id="{00000000-0008-0000-0500-0000021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6</xdr:col>
      <xdr:colOff>319086</xdr:colOff>
      <xdr:row>10</xdr:row>
      <xdr:rowOff>166687</xdr:rowOff>
    </xdr:from>
    <xdr:to>
      <xdr:col>14</xdr:col>
      <xdr:colOff>495299</xdr:colOff>
      <xdr:row>29</xdr:row>
      <xdr:rowOff>104775</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371475</xdr:colOff>
      <xdr:row>11</xdr:row>
      <xdr:rowOff>123825</xdr:rowOff>
    </xdr:from>
    <xdr:to>
      <xdr:col>5</xdr:col>
      <xdr:colOff>247650</xdr:colOff>
      <xdr:row>24</xdr:row>
      <xdr:rowOff>171450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105025" y="221932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11</xdr:row>
      <xdr:rowOff>104775</xdr:rowOff>
    </xdr:from>
    <xdr:to>
      <xdr:col>2</xdr:col>
      <xdr:colOff>342900</xdr:colOff>
      <xdr:row>24</xdr:row>
      <xdr:rowOff>152400</xdr:rowOff>
    </xdr:to>
    <mc:AlternateContent xmlns:mc="http://schemas.openxmlformats.org/markup-compatibility/2006" xmlns:a14="http://schemas.microsoft.com/office/drawing/2010/main">
      <mc:Choice Requires="a14">
        <xdr:graphicFrame macro="">
          <xdr:nvGraphicFramePr>
            <xdr:cNvPr id="5" name="Method">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Method"/>
            </a:graphicData>
          </a:graphic>
        </xdr:graphicFrame>
      </mc:Choice>
      <mc:Fallback xmlns="">
        <xdr:sp macro="" textlink="">
          <xdr:nvSpPr>
            <xdr:cNvPr id="0" name=""/>
            <xdr:cNvSpPr>
              <a:spLocks noTextEdit="1"/>
            </xdr:cNvSpPr>
          </xdr:nvSpPr>
          <xdr:spPr>
            <a:xfrm>
              <a:off x="247650" y="220027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xdr:from>
          <xdr:col>8</xdr:col>
          <xdr:colOff>444500</xdr:colOff>
          <xdr:row>6</xdr:row>
          <xdr:rowOff>139700</xdr:rowOff>
        </xdr:from>
        <xdr:to>
          <xdr:col>11</xdr:col>
          <xdr:colOff>342900</xdr:colOff>
          <xdr:row>8</xdr:row>
          <xdr:rowOff>139700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0000000-0008-0000-0500-0000031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Give Me Financial Advice</a:t>
              </a:r>
            </a:p>
          </xdr:txBody>
        </xdr:sp>
        <xdr:clientData fPrintsWithSheet="0"/>
      </xdr:twoCellAnchor>
    </mc:Choice>
    <mc:Fallback/>
  </mc:AlternateContent>
  <xdr:twoCellAnchor editAs="oneCell">
    <xdr:from>
      <xdr:col>5</xdr:col>
      <xdr:colOff>228600</xdr:colOff>
      <xdr:row>2</xdr:row>
      <xdr:rowOff>177800</xdr:rowOff>
    </xdr:from>
    <xdr:to>
      <xdr:col>9</xdr:col>
      <xdr:colOff>127000</xdr:colOff>
      <xdr:row>6</xdr:row>
      <xdr:rowOff>25400</xdr:rowOff>
    </xdr:to>
    <xdr:pic>
      <xdr:nvPicPr>
        <xdr:cNvPr id="2" name="TextBox1">
          <a:extLst>
            <a:ext uri="{FF2B5EF4-FFF2-40B4-BE49-F238E27FC236}">
              <a16:creationId xmlns:a16="http://schemas.microsoft.com/office/drawing/2014/main" id="{52886464-7129-6B4D-3AF7-295E96C3965B}"/>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45000" y="558800"/>
          <a:ext cx="2286000" cy="609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Seed%20MSCI%20100%20Group.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udent Information"/>
      <sheetName val="Time Spending Input"/>
      <sheetName val="Assignment&amp;Test Deadlines"/>
      <sheetName val="LookupList"/>
      <sheetName val="Output"/>
      <sheetName val="Calendar"/>
    </sheetNames>
    <sheetDataSet>
      <sheetData sheetId="0" refreshError="1"/>
      <sheetData sheetId="1" refreshError="1"/>
      <sheetData sheetId="2"/>
      <sheetData sheetId="3" refreshError="1"/>
      <sheetData sheetId="4" refreshError="1"/>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Parapurath" refreshedDate="45624.798333680556" createdVersion="7" refreshedVersion="7" minRefreshableVersion="3" recordCount="9" xr:uid="{E706E1BE-A073-40D6-97BF-A4097C326FFE}">
  <cacheSource type="worksheet">
    <worksheetSource name="ExpenseTable"/>
  </cacheSource>
  <cacheFields count="7">
    <cacheField name="Date" numFmtId="0">
      <sharedItems containsSemiMixedTypes="0" containsNonDate="0" containsDate="1" containsString="0" minDate="2009-09-09T00:00:00" maxDate="2024-11-29T00:00:00" count="8">
        <d v="2009-09-09T00:00:00"/>
        <d v="2024-08-09T00:00:00"/>
        <d v="2024-09-01T00:00:00"/>
        <d v="2024-09-09T00:00:00"/>
        <d v="2024-11-28T00:00:00"/>
        <d v="2024-11-11T00:00:00"/>
        <d v="2024-11-23T00:00:00"/>
        <d v="2024-10-30T00:00:00"/>
      </sharedItems>
      <fieldGroup par="6" base="0">
        <rangePr groupBy="months" startDate="2009-09-09T00:00:00" endDate="2024-11-29T00:00:00"/>
        <groupItems count="14">
          <s v="&lt;2009-09-09"/>
          <s v="Jan"/>
          <s v="Feb"/>
          <s v="Mar"/>
          <s v="Apr"/>
          <s v="May"/>
          <s v="Jun"/>
          <s v="Jul"/>
          <s v="Aug"/>
          <s v="Sep"/>
          <s v="Oct"/>
          <s v="Nov"/>
          <s v="Dec"/>
          <s v="&gt;2024-11-29"/>
        </groupItems>
      </fieldGroup>
    </cacheField>
    <cacheField name="Amount" numFmtId="164">
      <sharedItems containsSemiMixedTypes="0" containsString="0" containsNumber="1" containsInteger="1" minValue="30" maxValue="500"/>
    </cacheField>
    <cacheField name="Category" numFmtId="0">
      <sharedItems count="5">
        <s v="Food"/>
        <s v="Shopping"/>
        <s v="Bills"/>
        <s v="Entertainment"/>
        <s v="Misc"/>
      </sharedItems>
    </cacheField>
    <cacheField name="Method" numFmtId="0">
      <sharedItems count="3">
        <s v="Credit"/>
        <s v="Debit"/>
        <s v="Cash"/>
      </sharedItems>
    </cacheField>
    <cacheField name="Description" numFmtId="0">
      <sharedItems containsNonDate="0" containsString="0" containsBlank="1"/>
    </cacheField>
    <cacheField name="Quarters" numFmtId="0" databaseField="0">
      <fieldGroup base="0">
        <rangePr groupBy="quarters" startDate="2009-09-09T00:00:00" endDate="2024-11-29T00:00:00"/>
        <groupItems count="6">
          <s v="&lt;2009-09-09"/>
          <s v="Qtr1"/>
          <s v="Qtr2"/>
          <s v="Qtr3"/>
          <s v="Qtr4"/>
          <s v="&gt;2024-11-29"/>
        </groupItems>
      </fieldGroup>
    </cacheField>
    <cacheField name="Years" numFmtId="0" databaseField="0">
      <fieldGroup base="0">
        <rangePr groupBy="years" startDate="2009-09-09T00:00:00" endDate="2024-11-29T00:00:00"/>
        <groupItems count="18">
          <s v="&lt;2009-09-09"/>
          <s v="2009"/>
          <s v="2010"/>
          <s v="2011"/>
          <s v="2012"/>
          <s v="2013"/>
          <s v="2014"/>
          <s v="2015"/>
          <s v="2016"/>
          <s v="2017"/>
          <s v="2018"/>
          <s v="2019"/>
          <s v="2020"/>
          <s v="2021"/>
          <s v="2022"/>
          <s v="2023"/>
          <s v="2024"/>
          <s v="&gt;2024-11-29"/>
        </groupItems>
      </fieldGroup>
    </cacheField>
  </cacheFields>
  <extLst>
    <ext xmlns:x14="http://schemas.microsoft.com/office/spreadsheetml/2009/9/main" uri="{725AE2AE-9491-48be-B2B4-4EB974FC3084}">
      <x14:pivotCacheDefinition pivotCacheId="7645652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90"/>
    <x v="0"/>
    <x v="0"/>
    <m/>
  </r>
  <r>
    <x v="1"/>
    <n v="500"/>
    <x v="1"/>
    <x v="0"/>
    <m/>
  </r>
  <r>
    <x v="2"/>
    <n v="100"/>
    <x v="0"/>
    <x v="1"/>
    <m/>
  </r>
  <r>
    <x v="3"/>
    <n v="50"/>
    <x v="1"/>
    <x v="0"/>
    <m/>
  </r>
  <r>
    <x v="4"/>
    <n v="200"/>
    <x v="2"/>
    <x v="2"/>
    <m/>
  </r>
  <r>
    <x v="4"/>
    <n v="36"/>
    <x v="1"/>
    <x v="2"/>
    <m/>
  </r>
  <r>
    <x v="5"/>
    <n v="50"/>
    <x v="3"/>
    <x v="2"/>
    <m/>
  </r>
  <r>
    <x v="6"/>
    <n v="30"/>
    <x v="4"/>
    <x v="0"/>
    <m/>
  </r>
  <r>
    <x v="7"/>
    <n v="46"/>
    <x v="1"/>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F34FBC-F0D3-416F-91FD-5D27065BB8EF}" name="PivotTable1" cacheId="11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Method" colHeaderCaption="Category">
  <location ref="A4:E11" firstHeaderRow="1" firstDataRow="2" firstDataCol="1" rowPageCount="1" colPageCount="1"/>
  <pivotFields count="7">
    <pivotField axis="axisPage" showAll="0">
      <items count="15">
        <item x="0"/>
        <item x="1"/>
        <item x="2"/>
        <item x="3"/>
        <item x="4"/>
        <item x="5"/>
        <item x="6"/>
        <item x="7"/>
        <item x="8"/>
        <item x="9"/>
        <item x="10"/>
        <item x="11"/>
        <item x="12"/>
        <item x="13"/>
        <item t="default"/>
      </items>
    </pivotField>
    <pivotField dataField="1" numFmtId="164" showAll="0"/>
    <pivotField axis="axisRow" multipleItemSelectionAllowed="1" showAll="0">
      <items count="6">
        <item x="0"/>
        <item x="1"/>
        <item x="2"/>
        <item x="3"/>
        <item x="4"/>
        <item t="default"/>
      </items>
    </pivotField>
    <pivotField axis="axisCol" showAll="0">
      <items count="4">
        <item x="0"/>
        <item x="1"/>
        <item x="2"/>
        <item t="default"/>
      </items>
    </pivotField>
    <pivotField showAll="0"/>
    <pivotField showAll="0">
      <items count="7">
        <item sd="0" x="0"/>
        <item sd="0" x="1"/>
        <item sd="0" x="2"/>
        <item sd="0" x="3"/>
        <item sd="0" x="4"/>
        <item x="5"/>
        <item t="default"/>
      </items>
    </pivotField>
    <pivotField showAll="0">
      <items count="19">
        <item sd="0" x="0"/>
        <item sd="0" x="1"/>
        <item sd="0" x="2"/>
        <item sd="0" x="3"/>
        <item sd="0" x="4"/>
        <item sd="0" x="5"/>
        <item sd="0" x="6"/>
        <item sd="0" x="7"/>
        <item sd="0" x="8"/>
        <item sd="0" x="9"/>
        <item sd="0" x="10"/>
        <item sd="0" x="11"/>
        <item sd="0" x="12"/>
        <item sd="0" x="13"/>
        <item sd="0" x="14"/>
        <item sd="0" x="15"/>
        <item sd="0" x="16"/>
        <item x="17"/>
        <item t="default"/>
      </items>
    </pivotField>
  </pivotFields>
  <rowFields count="1">
    <field x="2"/>
  </rowFields>
  <rowItems count="6">
    <i>
      <x/>
    </i>
    <i>
      <x v="1"/>
    </i>
    <i>
      <x v="2"/>
    </i>
    <i>
      <x v="3"/>
    </i>
    <i>
      <x v="4"/>
    </i>
    <i t="grand">
      <x/>
    </i>
  </rowItems>
  <colFields count="1">
    <field x="3"/>
  </colFields>
  <colItems count="4">
    <i>
      <x/>
    </i>
    <i>
      <x v="1"/>
    </i>
    <i>
      <x v="2"/>
    </i>
    <i t="grand">
      <x/>
    </i>
  </colItems>
  <pageFields count="1">
    <pageField fld="0" hier="-1"/>
  </pageFields>
  <dataFields count="1">
    <dataField name="Sum of Amount" fld="1" baseField="0" baseItem="0" numFmtId="164"/>
  </dataFields>
  <formats count="1">
    <format dxfId="15">
      <pivotArea outline="0" collapsedLevelsAreSubtotals="1" fieldPosition="0"/>
    </format>
  </formats>
  <chartFormats count="21">
    <chartFormat chart="3" format="2" series="1">
      <pivotArea type="data" outline="0" fieldPosition="0">
        <references count="1">
          <reference field="4294967294" count="1" selected="0">
            <x v="0"/>
          </reference>
        </references>
      </pivotArea>
    </chartFormat>
    <chartFormat chart="3" format="11" series="1">
      <pivotArea type="data" outline="0" fieldPosition="0">
        <references count="2">
          <reference field="4294967294" count="1" selected="0">
            <x v="0"/>
          </reference>
          <reference field="3" count="1" selected="0">
            <x v="1"/>
          </reference>
        </references>
      </pivotArea>
    </chartFormat>
    <chartFormat chart="3" format="12" series="1">
      <pivotArea type="data" outline="0" fieldPosition="0">
        <references count="2">
          <reference field="4294967294" count="1" selected="0">
            <x v="0"/>
          </reference>
          <reference field="3" count="1" selected="0">
            <x v="2"/>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3">
          <reference field="4294967294" count="1" selected="0">
            <x v="0"/>
          </reference>
          <reference field="2" count="1" selected="0">
            <x v="1"/>
          </reference>
          <reference field="3" count="1" selected="0">
            <x v="0"/>
          </reference>
        </references>
      </pivotArea>
    </chartFormat>
    <chartFormat chart="3" format="16">
      <pivotArea type="data" outline="0" fieldPosition="0">
        <references count="3">
          <reference field="4294967294" count="1" selected="0">
            <x v="0"/>
          </reference>
          <reference field="2" count="1" selected="0">
            <x v="0"/>
          </reference>
          <reference field="3" count="1" selected="0">
            <x v="0"/>
          </reference>
        </references>
      </pivotArea>
    </chartFormat>
    <chartFormat chart="3" format="17">
      <pivotArea type="data" outline="0" fieldPosition="0">
        <references count="3">
          <reference field="4294967294" count="1" selected="0">
            <x v="0"/>
          </reference>
          <reference field="2" count="1" selected="0">
            <x v="2"/>
          </reference>
          <reference field="3" count="1" selected="0">
            <x v="2"/>
          </reference>
        </references>
      </pivotArea>
    </chartFormat>
    <chartFormat chart="3" format="18">
      <pivotArea type="data" outline="0" fieldPosition="0">
        <references count="3">
          <reference field="4294967294" count="1" selected="0">
            <x v="0"/>
          </reference>
          <reference field="2" count="1" selected="0">
            <x v="0"/>
          </reference>
          <reference field="3" count="1" selected="0">
            <x v="1"/>
          </reference>
        </references>
      </pivotArea>
    </chartFormat>
    <chartFormat chart="3" format="19">
      <pivotArea type="data" outline="0" fieldPosition="0">
        <references count="3">
          <reference field="4294967294" count="1" selected="0">
            <x v="0"/>
          </reference>
          <reference field="2" count="1" selected="0">
            <x v="1"/>
          </reference>
          <reference field="3" count="1" selected="0">
            <x v="2"/>
          </reference>
        </references>
      </pivotArea>
    </chartFormat>
    <chartFormat chart="3" format="20">
      <pivotArea type="data" outline="0" fieldPosition="0">
        <references count="3">
          <reference field="4294967294" count="1" selected="0">
            <x v="0"/>
          </reference>
          <reference field="2" count="1" selected="0">
            <x v="2"/>
          </reference>
          <reference field="3" count="1" selected="0">
            <x v="0"/>
          </reference>
        </references>
      </pivotArea>
    </chartFormat>
    <chartFormat chart="3" format="21">
      <pivotArea type="data" outline="0" fieldPosition="0">
        <references count="3">
          <reference field="4294967294" count="1" selected="0">
            <x v="0"/>
          </reference>
          <reference field="2" count="1" selected="0">
            <x v="3"/>
          </reference>
          <reference field="3" count="1" selected="0">
            <x v="2"/>
          </reference>
        </references>
      </pivotArea>
    </chartFormat>
    <chartFormat chart="3" format="22">
      <pivotArea type="data" outline="0" fieldPosition="0">
        <references count="3">
          <reference field="4294967294" count="1" selected="0">
            <x v="0"/>
          </reference>
          <reference field="2" count="1" selected="0">
            <x v="4"/>
          </reference>
          <reference field="3" count="1" selected="0">
            <x v="0"/>
          </reference>
        </references>
      </pivotArea>
    </chartFormat>
    <chartFormat chart="3" format="23" series="1">
      <pivotArea type="data" outline="0" fieldPosition="0">
        <references count="2">
          <reference field="4294967294" count="1" selected="0">
            <x v="0"/>
          </reference>
          <reference field="3" count="1" selected="0">
            <x v="0"/>
          </reference>
        </references>
      </pivotArea>
    </chartFormat>
    <chartFormat chart="3" format="24">
      <pivotArea type="data" outline="0" fieldPosition="0">
        <references count="3">
          <reference field="4294967294" count="1" selected="0">
            <x v="0"/>
          </reference>
          <reference field="2" count="1" selected="0">
            <x v="3"/>
          </reference>
          <reference field="3" count="1" selected="0">
            <x v="0"/>
          </reference>
        </references>
      </pivotArea>
    </chartFormat>
    <chartFormat chart="3" format="25">
      <pivotArea type="data" outline="0" fieldPosition="0">
        <references count="3">
          <reference field="4294967294" count="1" selected="0">
            <x v="0"/>
          </reference>
          <reference field="2" count="1" selected="0">
            <x v="1"/>
          </reference>
          <reference field="3" count="1" selected="0">
            <x v="1"/>
          </reference>
        </references>
      </pivotArea>
    </chartFormat>
    <chartFormat chart="3" format="26">
      <pivotArea type="data" outline="0" fieldPosition="0">
        <references count="3">
          <reference field="4294967294" count="1" selected="0">
            <x v="0"/>
          </reference>
          <reference field="2" count="1" selected="0">
            <x v="2"/>
          </reference>
          <reference field="3" count="1" selected="0">
            <x v="1"/>
          </reference>
        </references>
      </pivotArea>
    </chartFormat>
    <chartFormat chart="3" format="27">
      <pivotArea type="data" outline="0" fieldPosition="0">
        <references count="3">
          <reference field="4294967294" count="1" selected="0">
            <x v="0"/>
          </reference>
          <reference field="2" count="1" selected="0">
            <x v="3"/>
          </reference>
          <reference field="3" count="1" selected="0">
            <x v="1"/>
          </reference>
        </references>
      </pivotArea>
    </chartFormat>
    <chartFormat chart="3" format="28">
      <pivotArea type="data" outline="0" fieldPosition="0">
        <references count="3">
          <reference field="4294967294" count="1" selected="0">
            <x v="0"/>
          </reference>
          <reference field="2" count="1" selected="0">
            <x v="4"/>
          </reference>
          <reference field="3" count="1" selected="0">
            <x v="1"/>
          </reference>
        </references>
      </pivotArea>
    </chartFormat>
    <chartFormat chart="3" format="29">
      <pivotArea type="data" outline="0" fieldPosition="0">
        <references count="3">
          <reference field="4294967294" count="1" selected="0">
            <x v="0"/>
          </reference>
          <reference field="2" count="1" selected="0">
            <x v="0"/>
          </reference>
          <reference field="3" count="1" selected="0">
            <x v="2"/>
          </reference>
        </references>
      </pivotArea>
    </chartFormat>
    <chartFormat chart="3" format="30">
      <pivotArea type="data" outline="0" fieldPosition="0">
        <references count="3">
          <reference field="4294967294" count="1" selected="0">
            <x v="0"/>
          </reference>
          <reference field="2" count="1" selected="0">
            <x v="4"/>
          </reference>
          <reference field="3"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1EBF714-CCC3-4C28-8C08-9D5CC157C3D3}" sourceName="Category">
  <pivotTables>
    <pivotTable tabId="5" name="PivotTable1"/>
  </pivotTables>
  <data>
    <tabular pivotCacheId="764565201">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hod" xr10:uid="{E8F36AF6-BA58-4945-8A6B-6C9F8EF848F2}" sourceName="Method">
  <pivotTables>
    <pivotTable tabId="5" name="PivotTable1"/>
  </pivotTables>
  <data>
    <tabular pivotCacheId="76456520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DD56903-70E2-4B01-87E6-B10F3B87FA58}" cache="Slicer_Category" caption="Category" rowHeight="241300"/>
  <slicer name="Method" xr10:uid="{67262C39-B79E-4825-8BA6-5559A22975BF}" cache="Slicer_Method" caption="Metho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0906BF-2138-438B-B7A2-56332A5B49C2}" name="ExpenseTable" displayName="ExpenseTable" ref="A6:E19" totalsRowShown="0" headerRowDxfId="14" headerRowBorderDxfId="12" tableBorderDxfId="13" headerRowCellStyle="Accent5">
  <autoFilter ref="A6:E19" xr:uid="{F80906BF-2138-438B-B7A2-56332A5B49C2}"/>
  <sortState xmlns:xlrd2="http://schemas.microsoft.com/office/spreadsheetml/2017/richdata2" ref="A7:E19">
    <sortCondition ref="A6:A19"/>
  </sortState>
  <tableColumns count="5">
    <tableColumn id="1" xr3:uid="{012BFA39-3846-4618-B71B-4EB38A510D9C}" name="Date" dataDxfId="11"/>
    <tableColumn id="2" xr3:uid="{52B10C11-2255-4565-AD76-038222C52725}" name="Amount" dataDxfId="10" dataCellStyle="Currency"/>
    <tableColumn id="3" xr3:uid="{33F833D2-83C2-4713-8A35-55767788A759}" name="Category"/>
    <tableColumn id="4" xr3:uid="{6C857713-BE05-448D-95A6-4C88F49DE572}" name="Method"/>
    <tableColumn id="5" xr3:uid="{B2BB2856-7BD7-411A-9FF2-ED75E7C8E63A}"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985B7D-9EBC-4B6B-BA33-8BA07C0AD4F9}" name="IncomeTable" displayName="IncomeTable" ref="A3:C5" totalsRowShown="0" headerRowDxfId="9" headerRowBorderDxfId="8" headerRowCellStyle="Accent5">
  <autoFilter ref="A3:C5" xr:uid="{BB985B7D-9EBC-4B6B-BA33-8BA07C0AD4F9}"/>
  <sortState xmlns:xlrd2="http://schemas.microsoft.com/office/spreadsheetml/2017/richdata2" ref="A4:C5">
    <sortCondition ref="A3:A5"/>
  </sortState>
  <tableColumns count="3">
    <tableColumn id="1" xr3:uid="{FF5BCF5C-3716-495B-AB60-C9A53FBBDF1E}" name="Date" dataDxfId="7"/>
    <tableColumn id="2" xr3:uid="{0B3E8238-7A30-4CCC-94BE-029D8264FF73}" name="Amount" dataDxfId="6" dataCellStyle="Currency"/>
    <tableColumn id="3" xr3:uid="{86C2CDB8-4CAA-477A-BDF1-C3B6FAEE41B1}"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12.xml"/><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trlProp" Target="../ctrlProps/ctrlProp1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7" Type="http://schemas.microsoft.com/office/2007/relationships/slicer" Target="../slicers/slicer1.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G224"/>
  <sheetViews>
    <sheetView tabSelected="1" topLeftCell="A3" workbookViewId="0">
      <selection activeCell="E19" sqref="E19"/>
    </sheetView>
  </sheetViews>
  <sheetFormatPr defaultColWidth="8.85546875" defaultRowHeight="15"/>
  <cols>
    <col min="1" max="1" width="18.140625" style="9" bestFit="1" customWidth="1"/>
    <col min="2" max="2" width="10.28515625" customWidth="1"/>
    <col min="3" max="3" width="14" bestFit="1" customWidth="1"/>
    <col min="4" max="4" width="10.42578125" bestFit="1" customWidth="1"/>
    <col min="5" max="5" width="13.85546875" bestFit="1" customWidth="1"/>
    <col min="7" max="7" width="14.28515625" bestFit="1" customWidth="1"/>
  </cols>
  <sheetData>
    <row r="2" spans="1:7">
      <c r="E2" s="2"/>
    </row>
    <row r="3" spans="1:7">
      <c r="E3" s="2"/>
    </row>
    <row r="4" spans="1:7">
      <c r="E4" s="2"/>
    </row>
    <row r="5" spans="1:7">
      <c r="E5" s="2"/>
    </row>
    <row r="6" spans="1:7">
      <c r="A6" s="19" t="s">
        <v>0</v>
      </c>
      <c r="B6" s="7" t="s">
        <v>1</v>
      </c>
      <c r="C6" s="7" t="s">
        <v>2</v>
      </c>
      <c r="D6" s="7" t="s">
        <v>3</v>
      </c>
      <c r="E6" s="18" t="s">
        <v>4</v>
      </c>
      <c r="G6" s="10" t="s">
        <v>5</v>
      </c>
    </row>
    <row r="7" spans="1:7">
      <c r="A7" s="2">
        <v>40065</v>
      </c>
      <c r="B7" s="4">
        <v>90</v>
      </c>
      <c r="C7" t="s">
        <v>6</v>
      </c>
      <c r="D7" t="s">
        <v>7</v>
      </c>
      <c r="E7" s="2"/>
      <c r="G7" s="8">
        <f>SUM(ExpenseTable[Amount])</f>
        <v>1231.33</v>
      </c>
    </row>
    <row r="8" spans="1:7">
      <c r="A8" s="2">
        <v>45513</v>
      </c>
      <c r="B8" s="4">
        <v>500</v>
      </c>
      <c r="C8" t="s">
        <v>8</v>
      </c>
      <c r="D8" t="s">
        <v>7</v>
      </c>
      <c r="E8" s="2"/>
    </row>
    <row r="9" spans="1:7">
      <c r="A9" s="9">
        <v>45536</v>
      </c>
      <c r="B9" s="4">
        <v>100</v>
      </c>
      <c r="C9" t="s">
        <v>6</v>
      </c>
      <c r="D9" t="s">
        <v>9</v>
      </c>
      <c r="E9" s="2"/>
    </row>
    <row r="10" spans="1:7">
      <c r="A10" s="2">
        <v>45544</v>
      </c>
      <c r="B10" s="4">
        <v>50</v>
      </c>
      <c r="C10" t="s">
        <v>8</v>
      </c>
      <c r="D10" t="s">
        <v>7</v>
      </c>
      <c r="E10" s="2"/>
    </row>
    <row r="11" spans="1:7">
      <c r="A11" s="2">
        <v>45595</v>
      </c>
      <c r="B11" s="4">
        <v>46</v>
      </c>
      <c r="C11" t="s">
        <v>8</v>
      </c>
      <c r="D11" t="s">
        <v>7</v>
      </c>
    </row>
    <row r="12" spans="1:7">
      <c r="A12" s="2">
        <v>45607</v>
      </c>
      <c r="B12" s="4">
        <v>50</v>
      </c>
      <c r="C12" t="s">
        <v>10</v>
      </c>
      <c r="D12" t="s">
        <v>11</v>
      </c>
    </row>
    <row r="13" spans="1:7">
      <c r="A13" s="2">
        <v>45616</v>
      </c>
      <c r="B13" s="4">
        <v>37.33</v>
      </c>
      <c r="C13" t="s">
        <v>8</v>
      </c>
      <c r="D13" t="s">
        <v>7</v>
      </c>
    </row>
    <row r="14" spans="1:7">
      <c r="A14" s="2">
        <v>45616</v>
      </c>
      <c r="B14" s="4">
        <v>55</v>
      </c>
      <c r="C14" t="s">
        <v>8</v>
      </c>
      <c r="D14" t="s">
        <v>7</v>
      </c>
    </row>
    <row r="15" spans="1:7">
      <c r="A15" s="2">
        <v>45619</v>
      </c>
      <c r="B15" s="4">
        <v>30</v>
      </c>
      <c r="C15" t="s">
        <v>12</v>
      </c>
      <c r="D15" t="s">
        <v>7</v>
      </c>
    </row>
    <row r="16" spans="1:7">
      <c r="A16" s="2">
        <v>45619</v>
      </c>
      <c r="B16" s="4">
        <v>12</v>
      </c>
      <c r="C16" t="s">
        <v>6</v>
      </c>
      <c r="D16" t="s">
        <v>9</v>
      </c>
    </row>
    <row r="17" spans="1:4">
      <c r="A17" s="2">
        <v>45624</v>
      </c>
      <c r="B17" s="4">
        <v>200</v>
      </c>
      <c r="C17" t="s">
        <v>13</v>
      </c>
      <c r="D17" t="s">
        <v>11</v>
      </c>
    </row>
    <row r="18" spans="1:4">
      <c r="A18" s="2">
        <v>45624</v>
      </c>
      <c r="B18" s="4">
        <v>36</v>
      </c>
      <c r="C18" t="s">
        <v>8</v>
      </c>
      <c r="D18" t="s">
        <v>11</v>
      </c>
    </row>
    <row r="19" spans="1:4">
      <c r="A19" s="2">
        <v>45624</v>
      </c>
      <c r="B19" s="4">
        <v>25</v>
      </c>
      <c r="C19" t="s">
        <v>6</v>
      </c>
      <c r="D19" t="s">
        <v>7</v>
      </c>
    </row>
    <row r="88" spans="2:2">
      <c r="B88" s="4"/>
    </row>
    <row r="89" spans="2:2">
      <c r="B89" s="4"/>
    </row>
    <row r="90" spans="2:2">
      <c r="B90" s="4"/>
    </row>
    <row r="91" spans="2:2">
      <c r="B91" s="4"/>
    </row>
    <row r="92" spans="2:2">
      <c r="B92" s="4"/>
    </row>
    <row r="93" spans="2:2">
      <c r="B93" s="4"/>
    </row>
    <row r="94" spans="2:2">
      <c r="B94" s="4"/>
    </row>
    <row r="95" spans="2:2">
      <c r="B95" s="4"/>
    </row>
    <row r="96" spans="2:2">
      <c r="B96" s="4"/>
    </row>
    <row r="97" spans="2:2">
      <c r="B97" s="4"/>
    </row>
    <row r="98" spans="2:2">
      <c r="B98" s="4"/>
    </row>
    <row r="99" spans="2:2">
      <c r="B99" s="4"/>
    </row>
    <row r="100" spans="2:2">
      <c r="B100" s="4"/>
    </row>
    <row r="101" spans="2:2">
      <c r="B101" s="4"/>
    </row>
    <row r="102" spans="2:2">
      <c r="B102" s="4"/>
    </row>
    <row r="103" spans="2:2">
      <c r="B103" s="4"/>
    </row>
    <row r="104" spans="2:2">
      <c r="B104" s="4"/>
    </row>
    <row r="105" spans="2:2">
      <c r="B105" s="4"/>
    </row>
    <row r="106" spans="2:2">
      <c r="B106" s="4"/>
    </row>
    <row r="107" spans="2:2">
      <c r="B107" s="4"/>
    </row>
    <row r="108" spans="2:2">
      <c r="B108" s="4"/>
    </row>
    <row r="109" spans="2:2">
      <c r="B109" s="4"/>
    </row>
    <row r="110" spans="2:2">
      <c r="B110" s="4"/>
    </row>
    <row r="111" spans="2:2">
      <c r="B111" s="4"/>
    </row>
    <row r="112" spans="2:2">
      <c r="B112" s="4"/>
    </row>
    <row r="113" spans="2:2">
      <c r="B113" s="4"/>
    </row>
    <row r="114" spans="2:2">
      <c r="B114" s="4"/>
    </row>
    <row r="115" spans="2:2">
      <c r="B115" s="4"/>
    </row>
    <row r="116" spans="2:2">
      <c r="B116" s="4"/>
    </row>
    <row r="117" spans="2:2">
      <c r="B117" s="4"/>
    </row>
    <row r="118" spans="2:2">
      <c r="B118" s="4"/>
    </row>
    <row r="119" spans="2:2">
      <c r="B119" s="4"/>
    </row>
    <row r="120" spans="2:2">
      <c r="B120" s="4"/>
    </row>
    <row r="121" spans="2:2">
      <c r="B121" s="4"/>
    </row>
    <row r="122" spans="2:2">
      <c r="B122" s="4"/>
    </row>
    <row r="123" spans="2:2">
      <c r="B123" s="4"/>
    </row>
    <row r="124" spans="2:2">
      <c r="B124" s="4"/>
    </row>
    <row r="125" spans="2:2">
      <c r="B125" s="4"/>
    </row>
    <row r="126" spans="2:2">
      <c r="B126" s="4"/>
    </row>
    <row r="127" spans="2:2">
      <c r="B127" s="4"/>
    </row>
    <row r="128" spans="2:2">
      <c r="B128" s="4"/>
    </row>
    <row r="129" spans="2:2">
      <c r="B129" s="4"/>
    </row>
    <row r="130" spans="2:2">
      <c r="B130" s="4"/>
    </row>
    <row r="131" spans="2:2">
      <c r="B131" s="4"/>
    </row>
    <row r="132" spans="2:2">
      <c r="B132" s="4"/>
    </row>
    <row r="133" spans="2:2">
      <c r="B133" s="4"/>
    </row>
    <row r="134" spans="2:2">
      <c r="B134" s="4"/>
    </row>
    <row r="135" spans="2:2">
      <c r="B135" s="4"/>
    </row>
    <row r="136" spans="2:2">
      <c r="B136" s="4"/>
    </row>
    <row r="137" spans="2:2">
      <c r="B137" s="4"/>
    </row>
    <row r="138" spans="2:2">
      <c r="B138" s="4"/>
    </row>
    <row r="139" spans="2:2">
      <c r="B139" s="4"/>
    </row>
    <row r="140" spans="2:2">
      <c r="B140" s="4"/>
    </row>
    <row r="141" spans="2:2">
      <c r="B141" s="4"/>
    </row>
    <row r="142" spans="2:2">
      <c r="B142" s="4"/>
    </row>
    <row r="143" spans="2:2">
      <c r="B143" s="4"/>
    </row>
    <row r="144" spans="2:2">
      <c r="B144" s="4"/>
    </row>
    <row r="145" spans="2:2">
      <c r="B145" s="4"/>
    </row>
    <row r="146" spans="2:2">
      <c r="B146" s="4"/>
    </row>
    <row r="147" spans="2:2">
      <c r="B147" s="4"/>
    </row>
    <row r="148" spans="2:2">
      <c r="B148" s="4"/>
    </row>
    <row r="149" spans="2:2">
      <c r="B149" s="4"/>
    </row>
    <row r="150" spans="2:2">
      <c r="B150" s="4"/>
    </row>
    <row r="151" spans="2:2">
      <c r="B151" s="4"/>
    </row>
    <row r="152" spans="2:2">
      <c r="B152" s="4"/>
    </row>
    <row r="153" spans="2:2">
      <c r="B153" s="4"/>
    </row>
    <row r="154" spans="2:2">
      <c r="B154" s="4"/>
    </row>
    <row r="155" spans="2:2">
      <c r="B155" s="4"/>
    </row>
    <row r="156" spans="2:2">
      <c r="B156" s="4"/>
    </row>
    <row r="157" spans="2:2">
      <c r="B157" s="4"/>
    </row>
    <row r="158" spans="2:2">
      <c r="B158" s="4"/>
    </row>
    <row r="159" spans="2:2">
      <c r="B159" s="4"/>
    </row>
    <row r="160" spans="2:2">
      <c r="B160" s="4"/>
    </row>
    <row r="161" spans="2:2">
      <c r="B161" s="4"/>
    </row>
    <row r="162" spans="2:2">
      <c r="B162" s="4"/>
    </row>
    <row r="163" spans="2:2">
      <c r="B163" s="4"/>
    </row>
    <row r="164" spans="2:2">
      <c r="B164" s="4"/>
    </row>
    <row r="165" spans="2:2">
      <c r="B165" s="4"/>
    </row>
    <row r="166" spans="2:2">
      <c r="B166" s="4"/>
    </row>
    <row r="167" spans="2:2">
      <c r="B167" s="4"/>
    </row>
    <row r="168" spans="2:2">
      <c r="B168" s="4"/>
    </row>
    <row r="169" spans="2:2">
      <c r="B169" s="4"/>
    </row>
    <row r="170" spans="2:2">
      <c r="B170" s="4"/>
    </row>
    <row r="171" spans="2:2">
      <c r="B171" s="4"/>
    </row>
    <row r="172" spans="2:2">
      <c r="B172" s="4"/>
    </row>
    <row r="173" spans="2:2">
      <c r="B173" s="4"/>
    </row>
    <row r="174" spans="2:2">
      <c r="B174" s="4"/>
    </row>
    <row r="175" spans="2:2">
      <c r="B175" s="4"/>
    </row>
    <row r="176" spans="2:2">
      <c r="B176" s="4"/>
    </row>
    <row r="177" spans="2:2">
      <c r="B177" s="4"/>
    </row>
    <row r="178" spans="2:2">
      <c r="B178" s="4"/>
    </row>
    <row r="179" spans="2:2">
      <c r="B179" s="4"/>
    </row>
    <row r="180" spans="2:2">
      <c r="B180" s="4"/>
    </row>
    <row r="181" spans="2:2">
      <c r="B181" s="4"/>
    </row>
    <row r="182" spans="2:2">
      <c r="B182" s="4"/>
    </row>
    <row r="183" spans="2:2">
      <c r="B183" s="4"/>
    </row>
    <row r="184" spans="2:2">
      <c r="B184" s="4"/>
    </row>
    <row r="185" spans="2:2">
      <c r="B185" s="4"/>
    </row>
    <row r="186" spans="2:2">
      <c r="B186" s="4"/>
    </row>
    <row r="187" spans="2:2">
      <c r="B187" s="4"/>
    </row>
    <row r="188" spans="2:2">
      <c r="B188" s="4"/>
    </row>
    <row r="189" spans="2:2">
      <c r="B189" s="4"/>
    </row>
    <row r="190" spans="2:2">
      <c r="B190" s="4"/>
    </row>
    <row r="191" spans="2:2">
      <c r="B191" s="4"/>
    </row>
    <row r="192" spans="2:2">
      <c r="B192" s="4"/>
    </row>
    <row r="193" spans="2:2">
      <c r="B193" s="4"/>
    </row>
    <row r="194" spans="2:2">
      <c r="B194" s="4"/>
    </row>
    <row r="195" spans="2:2">
      <c r="B195" s="4"/>
    </row>
    <row r="196" spans="2:2">
      <c r="B196" s="4"/>
    </row>
    <row r="197" spans="2:2">
      <c r="B197" s="4"/>
    </row>
    <row r="198" spans="2:2">
      <c r="B198" s="4"/>
    </row>
    <row r="199" spans="2:2">
      <c r="B199" s="4"/>
    </row>
    <row r="200" spans="2:2">
      <c r="B200" s="4"/>
    </row>
    <row r="201" spans="2:2">
      <c r="B201" s="4"/>
    </row>
    <row r="202" spans="2:2">
      <c r="B202" s="4"/>
    </row>
    <row r="203" spans="2:2">
      <c r="B203" s="4"/>
    </row>
    <row r="204" spans="2:2">
      <c r="B204" s="4"/>
    </row>
    <row r="205" spans="2:2">
      <c r="B205" s="4"/>
    </row>
    <row r="206" spans="2:2">
      <c r="B206" s="4"/>
    </row>
    <row r="207" spans="2:2">
      <c r="B207" s="4"/>
    </row>
    <row r="208" spans="2:2">
      <c r="B208" s="4"/>
    </row>
    <row r="209" spans="2:2">
      <c r="B209" s="4"/>
    </row>
    <row r="210" spans="2:2">
      <c r="B210" s="4"/>
    </row>
    <row r="211" spans="2:2">
      <c r="B211" s="4"/>
    </row>
    <row r="212" spans="2:2">
      <c r="B212" s="4"/>
    </row>
    <row r="213" spans="2:2">
      <c r="B213" s="4"/>
    </row>
    <row r="214" spans="2:2">
      <c r="B214" s="4"/>
    </row>
    <row r="215" spans="2:2">
      <c r="B215" s="4"/>
    </row>
    <row r="216" spans="2:2">
      <c r="B216" s="4"/>
    </row>
    <row r="217" spans="2:2">
      <c r="B217" s="4"/>
    </row>
    <row r="218" spans="2:2">
      <c r="B218" s="4"/>
    </row>
    <row r="219" spans="2:2">
      <c r="B219" s="4"/>
    </row>
    <row r="220" spans="2:2">
      <c r="B220" s="4"/>
    </row>
    <row r="221" spans="2:2">
      <c r="B221" s="4"/>
    </row>
    <row r="222" spans="2:2">
      <c r="B222" s="4"/>
    </row>
    <row r="223" spans="2:2">
      <c r="B223" s="4"/>
    </row>
    <row r="224" spans="2:2">
      <c r="B224" s="4"/>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ClearExpensesIncomes">
                <anchor moveWithCells="1" sizeWithCells="1">
                  <from>
                    <xdr:col>7</xdr:col>
                    <xdr:colOff>203200</xdr:colOff>
                    <xdr:row>7</xdr:row>
                    <xdr:rowOff>152400</xdr:rowOff>
                  </from>
                  <to>
                    <xdr:col>10</xdr:col>
                    <xdr:colOff>190500</xdr:colOff>
                    <xdr:row>9</xdr:row>
                    <xdr:rowOff>152400</xdr:rowOff>
                  </to>
                </anchor>
              </controlPr>
            </control>
          </mc:Choice>
        </mc:AlternateContent>
        <mc:AlternateContent xmlns:mc="http://schemas.openxmlformats.org/markup-compatibility/2006">
          <mc:Choice Requires="x14">
            <control shapeId="1027" r:id="rId5" name="Button 3">
              <controlPr defaultSize="0" print="0" autoFill="0" autoPict="0" macro="[0]!Button3_Click">
                <anchor moveWithCells="1" sizeWithCells="1">
                  <from>
                    <xdr:col>7</xdr:col>
                    <xdr:colOff>190500</xdr:colOff>
                    <xdr:row>5</xdr:row>
                    <xdr:rowOff>12700</xdr:rowOff>
                  </from>
                  <to>
                    <xdr:col>10</xdr:col>
                    <xdr:colOff>190500</xdr:colOff>
                    <xdr:row>7</xdr:row>
                    <xdr:rowOff>0</xdr:rowOff>
                  </to>
                </anchor>
              </controlPr>
            </control>
          </mc:Choice>
        </mc:AlternateContent>
        <mc:AlternateContent xmlns:mc="http://schemas.openxmlformats.org/markup-compatibility/2006">
          <mc:Choice Requires="x14">
            <control shapeId="1031" r:id="rId6" name="Button 7">
              <controlPr defaultSize="0" print="0" autoFill="0" autoPict="0" macro="[0]!ClearLineExpense">
                <anchor moveWithCells="1" sizeWithCells="1">
                  <from>
                    <xdr:col>7</xdr:col>
                    <xdr:colOff>228600</xdr:colOff>
                    <xdr:row>10</xdr:row>
                    <xdr:rowOff>139700</xdr:rowOff>
                  </from>
                  <to>
                    <xdr:col>10</xdr:col>
                    <xdr:colOff>203200</xdr:colOff>
                    <xdr:row>12</xdr:row>
                    <xdr:rowOff>139700</xdr:rowOff>
                  </to>
                </anchor>
              </controlPr>
            </control>
          </mc:Choice>
        </mc:AlternateContent>
      </controls>
    </mc:Choice>
  </mc:AlternateContent>
  <tableParts count="1">
    <tablePart r:id="rId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4EFA4-4FC8-4B12-A3AA-8FA193E85D1C}">
  <sheetPr codeName="Sheet6"/>
  <dimension ref="A1:E29"/>
  <sheetViews>
    <sheetView workbookViewId="0">
      <selection activeCell="G22" sqref="G22"/>
    </sheetView>
  </sheetViews>
  <sheetFormatPr defaultColWidth="8.85546875" defaultRowHeight="15"/>
  <cols>
    <col min="1" max="1" width="10.42578125" bestFit="1" customWidth="1"/>
    <col min="2" max="2" width="10.28515625" customWidth="1"/>
    <col min="3" max="3" width="13.28515625" customWidth="1"/>
    <col min="5" max="5" width="12.42578125" bestFit="1" customWidth="1"/>
  </cols>
  <sheetData>
    <row r="1" spans="1:5" ht="45.75" customHeight="1"/>
    <row r="3" spans="1:5">
      <c r="A3" s="7" t="s">
        <v>0</v>
      </c>
      <c r="B3" s="7" t="s">
        <v>1</v>
      </c>
      <c r="C3" s="7" t="s">
        <v>4</v>
      </c>
      <c r="E3" s="11" t="s">
        <v>14</v>
      </c>
    </row>
    <row r="4" spans="1:5">
      <c r="A4" s="2">
        <v>45544</v>
      </c>
      <c r="B4" s="4">
        <v>100</v>
      </c>
      <c r="C4" t="s">
        <v>15</v>
      </c>
      <c r="E4" s="8">
        <f>SUM(IncomeTable[Amount])</f>
        <v>300</v>
      </c>
    </row>
    <row r="5" spans="1:5">
      <c r="A5" s="2">
        <v>45550</v>
      </c>
      <c r="B5" s="4">
        <v>200</v>
      </c>
    </row>
    <row r="6" spans="1:5">
      <c r="B6" s="4"/>
    </row>
    <row r="7" spans="1:5">
      <c r="B7" s="4"/>
    </row>
    <row r="8" spans="1:5">
      <c r="B8" s="4"/>
    </row>
    <row r="9" spans="1:5">
      <c r="B9" s="4"/>
    </row>
    <row r="10" spans="1:5">
      <c r="B10" s="4"/>
    </row>
    <row r="11" spans="1:5">
      <c r="B11" s="4"/>
    </row>
    <row r="12" spans="1:5">
      <c r="B12" s="4"/>
    </row>
    <row r="13" spans="1:5">
      <c r="B13" s="4"/>
    </row>
    <row r="14" spans="1:5">
      <c r="B14" s="4"/>
    </row>
    <row r="15" spans="1:5">
      <c r="B15" s="4"/>
    </row>
    <row r="16" spans="1:5">
      <c r="B16" s="4"/>
    </row>
    <row r="17" spans="2:2">
      <c r="B17" s="4"/>
    </row>
    <row r="18" spans="2:2">
      <c r="B18" s="4"/>
    </row>
    <row r="19" spans="2:2">
      <c r="B19" s="4"/>
    </row>
    <row r="20" spans="2:2">
      <c r="B20" s="4"/>
    </row>
    <row r="21" spans="2:2">
      <c r="B21" s="4"/>
    </row>
    <row r="22" spans="2:2">
      <c r="B22" s="4"/>
    </row>
    <row r="23" spans="2:2">
      <c r="B23" s="4"/>
    </row>
    <row r="24" spans="2:2">
      <c r="B24" s="4"/>
    </row>
    <row r="25" spans="2:2">
      <c r="B25" s="4"/>
    </row>
    <row r="26" spans="2:2">
      <c r="B26" s="4"/>
    </row>
    <row r="27" spans="2:2">
      <c r="B27" s="4"/>
    </row>
    <row r="28" spans="2:2">
      <c r="B28" s="4"/>
    </row>
    <row r="29" spans="2:2">
      <c r="B29" s="4"/>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0]!Button1_Click">
                <anchor moveWithCells="1">
                  <from>
                    <xdr:col>5</xdr:col>
                    <xdr:colOff>254000</xdr:colOff>
                    <xdr:row>3</xdr:row>
                    <xdr:rowOff>152400</xdr:rowOff>
                  </from>
                  <to>
                    <xdr:col>7</xdr:col>
                    <xdr:colOff>317500</xdr:colOff>
                    <xdr:row>6</xdr:row>
                    <xdr:rowOff>12700</xdr:rowOff>
                  </to>
                </anchor>
              </controlPr>
            </control>
          </mc:Choice>
        </mc:AlternateContent>
        <mc:AlternateContent xmlns:mc="http://schemas.openxmlformats.org/markup-compatibility/2006">
          <mc:Choice Requires="x14">
            <control shapeId="8195" r:id="rId5" name="Button 3">
              <controlPr defaultSize="0" print="0" autoFill="0" autoPict="0" macro="[0]!ClearIncome">
                <anchor moveWithCells="1">
                  <from>
                    <xdr:col>5</xdr:col>
                    <xdr:colOff>241300</xdr:colOff>
                    <xdr:row>7</xdr:row>
                    <xdr:rowOff>0</xdr:rowOff>
                  </from>
                  <to>
                    <xdr:col>7</xdr:col>
                    <xdr:colOff>292100</xdr:colOff>
                    <xdr:row>9</xdr:row>
                    <xdr:rowOff>25400</xdr:rowOff>
                  </to>
                </anchor>
              </controlPr>
            </control>
          </mc:Choice>
        </mc:AlternateContent>
        <mc:AlternateContent xmlns:mc="http://schemas.openxmlformats.org/markup-compatibility/2006">
          <mc:Choice Requires="x14">
            <control shapeId="8197" r:id="rId6" name="Button 5">
              <controlPr defaultSize="0" print="0" autoFill="0" autoPict="0" macro="[0]!ClearLineIncome">
                <anchor moveWithCells="1" sizeWithCells="1">
                  <from>
                    <xdr:col>5</xdr:col>
                    <xdr:colOff>254000</xdr:colOff>
                    <xdr:row>10</xdr:row>
                    <xdr:rowOff>12700</xdr:rowOff>
                  </from>
                  <to>
                    <xdr:col>7</xdr:col>
                    <xdr:colOff>279400</xdr:colOff>
                    <xdr:row>11</xdr:row>
                    <xdr:rowOff>177800</xdr:rowOff>
                  </to>
                </anchor>
              </controlPr>
            </control>
          </mc:Choice>
        </mc:AlternateContent>
      </controls>
    </mc:Choice>
  </mc:AlternateContent>
  <tableParts count="1">
    <tablePart r:id="rId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BA61-2BDE-4C30-98DE-5DC76A187758}">
  <sheetPr codeName="Sheet4"/>
  <dimension ref="A6:H52"/>
  <sheetViews>
    <sheetView workbookViewId="0">
      <selection activeCell="F11" sqref="F11"/>
    </sheetView>
  </sheetViews>
  <sheetFormatPr defaultColWidth="8.85546875" defaultRowHeight="15"/>
  <cols>
    <col min="1" max="1" width="10.42578125" bestFit="1" customWidth="1"/>
    <col min="5" max="5" width="11.140625" bestFit="1" customWidth="1"/>
    <col min="6" max="6" width="28.85546875" customWidth="1"/>
    <col min="8" max="8" width="28.140625" bestFit="1" customWidth="1"/>
  </cols>
  <sheetData>
    <row r="6" spans="1:8">
      <c r="A6" s="3" t="s">
        <v>16</v>
      </c>
      <c r="E6" s="1" t="s">
        <v>17</v>
      </c>
      <c r="F6" s="1" t="s">
        <v>4</v>
      </c>
    </row>
    <row r="7" spans="1:8">
      <c r="A7" s="2">
        <v>45536</v>
      </c>
      <c r="E7" s="4">
        <v>1000</v>
      </c>
    </row>
    <row r="8" spans="1:8">
      <c r="A8" s="3" t="s">
        <v>18</v>
      </c>
      <c r="E8" s="4"/>
    </row>
    <row r="9" spans="1:8">
      <c r="A9" s="2">
        <v>45657</v>
      </c>
      <c r="E9" s="4"/>
      <c r="H9" s="1" t="s">
        <v>19</v>
      </c>
    </row>
    <row r="10" spans="1:8">
      <c r="E10" s="4"/>
      <c r="H10" s="4">
        <v>2000</v>
      </c>
    </row>
    <row r="11" spans="1:8">
      <c r="E11" s="4"/>
    </row>
    <row r="12" spans="1:8">
      <c r="E12" s="4"/>
      <c r="H12" s="1" t="s">
        <v>20</v>
      </c>
    </row>
    <row r="13" spans="1:8">
      <c r="E13" s="4"/>
      <c r="H13" s="8">
        <f>Goals!H10 - 641.33 + 300</f>
        <v>1658.67</v>
      </c>
    </row>
    <row r="14" spans="1:8">
      <c r="E14" s="4"/>
    </row>
    <row r="15" spans="1:8">
      <c r="E15" s="4"/>
    </row>
    <row r="16" spans="1:8">
      <c r="E16" s="4"/>
      <c r="H16" s="8"/>
    </row>
    <row r="17" spans="5:5">
      <c r="E17" s="4"/>
    </row>
    <row r="18" spans="5:5">
      <c r="E18" s="4"/>
    </row>
    <row r="19" spans="5:5">
      <c r="E19" s="4"/>
    </row>
    <row r="20" spans="5:5">
      <c r="E20" s="4"/>
    </row>
    <row r="21" spans="5:5">
      <c r="E21" s="4"/>
    </row>
    <row r="22" spans="5:5">
      <c r="E22" s="4"/>
    </row>
    <row r="23" spans="5:5">
      <c r="E23" s="4"/>
    </row>
    <row r="24" spans="5:5">
      <c r="E24" s="4"/>
    </row>
    <row r="25" spans="5:5">
      <c r="E25" s="4"/>
    </row>
    <row r="26" spans="5:5">
      <c r="E26" s="4"/>
    </row>
    <row r="27" spans="5:5">
      <c r="E27" s="4"/>
    </row>
    <row r="28" spans="5:5">
      <c r="E28" s="4"/>
    </row>
    <row r="29" spans="5:5">
      <c r="E29" s="4"/>
    </row>
    <row r="30" spans="5:5">
      <c r="E30" s="4"/>
    </row>
    <row r="31" spans="5:5">
      <c r="E31" s="4"/>
    </row>
    <row r="32" spans="5:5">
      <c r="E32" s="4"/>
    </row>
    <row r="33" spans="5:5">
      <c r="E33" s="4"/>
    </row>
    <row r="34" spans="5:5">
      <c r="E34" s="4"/>
    </row>
    <row r="35" spans="5:5">
      <c r="E35" s="4"/>
    </row>
    <row r="36" spans="5:5">
      <c r="E36" s="4"/>
    </row>
    <row r="37" spans="5:5">
      <c r="E37" s="4"/>
    </row>
    <row r="38" spans="5:5">
      <c r="E38" s="4"/>
    </row>
    <row r="39" spans="5:5">
      <c r="E39" s="4"/>
    </row>
    <row r="40" spans="5:5">
      <c r="E40" s="4"/>
    </row>
    <row r="41" spans="5:5">
      <c r="E41" s="4"/>
    </row>
    <row r="42" spans="5:5">
      <c r="E42" s="4"/>
    </row>
    <row r="43" spans="5:5">
      <c r="E43" s="4"/>
    </row>
    <row r="44" spans="5:5">
      <c r="E44" s="4"/>
    </row>
    <row r="45" spans="5:5">
      <c r="E45" s="4"/>
    </row>
    <row r="46" spans="5:5">
      <c r="E46" s="4"/>
    </row>
    <row r="47" spans="5:5">
      <c r="E47" s="4"/>
    </row>
    <row r="48" spans="5:5">
      <c r="E48" s="4"/>
    </row>
    <row r="49" spans="5:5">
      <c r="E49" s="4"/>
    </row>
    <row r="50" spans="5:5">
      <c r="E50" s="4"/>
    </row>
    <row r="51" spans="5:5">
      <c r="E51" s="4"/>
    </row>
    <row r="52" spans="5:5">
      <c r="E52" s="4"/>
    </row>
  </sheetData>
  <conditionalFormatting sqref="H13">
    <cfRule type="cellIs" dxfId="5" priority="1" operator="between">
      <formula>$E$7+100</formula>
      <formula>$E$7</formula>
    </cfRule>
    <cfRule type="cellIs" dxfId="4" priority="2" operator="lessThanOrEqual">
      <formula>$E$7</formula>
    </cfRule>
    <cfRule type="cellIs" dxfId="3" priority="3" operator="between">
      <formula>$E$7+100</formula>
      <formula>$E$7</formula>
    </cfRule>
    <cfRule type="cellIs" dxfId="2" priority="4" operator="lessThanOrEqual">
      <formula>$E$7</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101" r:id="rId4" name="Button 5">
              <controlPr defaultSize="0" print="0" autoFill="0" autoPict="0" macro="[0]!Sheet4.Button5_Click">
                <anchor moveWithCells="1" sizeWithCells="1">
                  <from>
                    <xdr:col>2</xdr:col>
                    <xdr:colOff>25400</xdr:colOff>
                    <xdr:row>6</xdr:row>
                    <xdr:rowOff>25400</xdr:rowOff>
                  </from>
                  <to>
                    <xdr:col>3</xdr:col>
                    <xdr:colOff>520700</xdr:colOff>
                    <xdr:row>8</xdr:row>
                    <xdr:rowOff>38100</xdr:rowOff>
                  </to>
                </anchor>
              </controlPr>
            </control>
          </mc:Choice>
        </mc:AlternateContent>
        <mc:AlternateContent xmlns:mc="http://schemas.openxmlformats.org/markup-compatibility/2006">
          <mc:Choice Requires="x14">
            <control shapeId="4102" r:id="rId5" name="Button 6">
              <controlPr defaultSize="0" print="0" autoFill="0" autoPict="0" macro="[0]!ClearGoal">
                <anchor moveWithCells="1" sizeWithCells="1">
                  <from>
                    <xdr:col>2</xdr:col>
                    <xdr:colOff>63500</xdr:colOff>
                    <xdr:row>10</xdr:row>
                    <xdr:rowOff>12700</xdr:rowOff>
                  </from>
                  <to>
                    <xdr:col>3</xdr:col>
                    <xdr:colOff>508000</xdr:colOff>
                    <xdr:row>12</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7AB0C-49F2-4A28-977B-7EBD9FC2928F}">
  <sheetPr codeName="Sheet7"/>
  <dimension ref="A2:O12"/>
  <sheetViews>
    <sheetView zoomScale="110" zoomScaleNormal="110" workbookViewId="0">
      <selection activeCell="F11" sqref="F11"/>
    </sheetView>
  </sheetViews>
  <sheetFormatPr defaultColWidth="8.85546875" defaultRowHeight="15"/>
  <cols>
    <col min="1" max="1" width="10.42578125" bestFit="1" customWidth="1"/>
    <col min="2" max="2" width="10.28515625" customWidth="1"/>
    <col min="3" max="3" width="11" customWidth="1"/>
    <col min="4" max="4" width="10.28515625" customWidth="1"/>
    <col min="5" max="5" width="13.85546875" bestFit="1" customWidth="1"/>
    <col min="6" max="6" width="19.42578125" bestFit="1" customWidth="1"/>
    <col min="7" max="7" width="25.42578125" bestFit="1" customWidth="1"/>
    <col min="9" max="15" width="10.42578125" bestFit="1" customWidth="1"/>
  </cols>
  <sheetData>
    <row r="2" spans="1:15">
      <c r="I2" t="s">
        <v>21</v>
      </c>
      <c r="J2">
        <v>2024</v>
      </c>
      <c r="L2" s="9"/>
    </row>
    <row r="3" spans="1:15">
      <c r="A3" s="22" t="s">
        <v>0</v>
      </c>
      <c r="B3" s="10" t="s">
        <v>1</v>
      </c>
      <c r="C3" s="10" t="s">
        <v>2</v>
      </c>
      <c r="D3" s="10" t="s">
        <v>3</v>
      </c>
      <c r="E3" s="23" t="s">
        <v>4</v>
      </c>
      <c r="F3" s="29" t="s">
        <v>22</v>
      </c>
      <c r="G3" s="17" t="s">
        <v>23</v>
      </c>
      <c r="I3" t="s">
        <v>24</v>
      </c>
      <c r="J3">
        <v>11</v>
      </c>
    </row>
    <row r="4" spans="1:15">
      <c r="A4" s="15">
        <v>40065</v>
      </c>
      <c r="B4" s="16">
        <v>90</v>
      </c>
      <c r="C4" s="14" t="s">
        <v>6</v>
      </c>
      <c r="D4" s="14" t="s">
        <v>7</v>
      </c>
      <c r="E4" s="32"/>
      <c r="F4" s="2">
        <v>45618</v>
      </c>
      <c r="G4" s="8">
        <v>138.32999999999998</v>
      </c>
    </row>
    <row r="5" spans="1:15" ht="21">
      <c r="A5" s="24">
        <v>45513</v>
      </c>
      <c r="B5" s="25">
        <v>500</v>
      </c>
      <c r="C5" s="20" t="s">
        <v>8</v>
      </c>
      <c r="D5" s="20" t="s">
        <v>7</v>
      </c>
      <c r="E5" s="26"/>
      <c r="I5" s="33" t="str">
        <f>TEXT(DATE(J2,J3,1),"mmmm")&amp;" "&amp;J2</f>
        <v>November 2024</v>
      </c>
      <c r="J5" s="33"/>
      <c r="K5" s="33"/>
      <c r="L5" s="33"/>
      <c r="M5" s="33"/>
      <c r="N5" s="33"/>
      <c r="O5" s="33"/>
    </row>
    <row r="6" spans="1:15">
      <c r="A6" s="24">
        <v>45544</v>
      </c>
      <c r="B6" s="25">
        <v>50</v>
      </c>
      <c r="C6" s="20" t="s">
        <v>8</v>
      </c>
      <c r="D6" s="20" t="s">
        <v>7</v>
      </c>
      <c r="E6" s="26"/>
      <c r="I6" s="27" t="s">
        <v>25</v>
      </c>
      <c r="J6" s="27" t="s">
        <v>26</v>
      </c>
      <c r="K6" s="27" t="s">
        <v>27</v>
      </c>
      <c r="L6" s="27" t="s">
        <v>28</v>
      </c>
      <c r="M6" s="27" t="s">
        <v>29</v>
      </c>
      <c r="N6" s="27" t="s">
        <v>30</v>
      </c>
      <c r="O6" s="27" t="s">
        <v>31</v>
      </c>
    </row>
    <row r="7" spans="1:15" ht="39.950000000000003" customHeight="1">
      <c r="A7" s="15">
        <v>45595</v>
      </c>
      <c r="B7" s="16">
        <v>46</v>
      </c>
      <c r="C7" s="14" t="s">
        <v>8</v>
      </c>
      <c r="D7" s="14" t="s">
        <v>7</v>
      </c>
      <c r="E7" s="21"/>
      <c r="I7" s="30">
        <f>DATE(J2,J3,1)-WEEKDAY(DATE(J2,J3,1),1)+1</f>
        <v>45592</v>
      </c>
      <c r="J7" s="28">
        <f>I7+1</f>
        <v>45593</v>
      </c>
      <c r="K7" s="28">
        <f t="shared" ref="K7:O7" si="0">J7+1</f>
        <v>45594</v>
      </c>
      <c r="L7" s="28">
        <f t="shared" si="0"/>
        <v>45595</v>
      </c>
      <c r="M7" s="28">
        <f t="shared" si="0"/>
        <v>45596</v>
      </c>
      <c r="N7" s="28">
        <f t="shared" si="0"/>
        <v>45597</v>
      </c>
      <c r="O7" s="30">
        <f t="shared" si="0"/>
        <v>45598</v>
      </c>
    </row>
    <row r="8" spans="1:15" ht="39.950000000000003" customHeight="1">
      <c r="A8" s="15">
        <v>45616</v>
      </c>
      <c r="B8" s="16">
        <v>37.33</v>
      </c>
      <c r="C8" s="14" t="s">
        <v>8</v>
      </c>
      <c r="D8" s="14" t="s">
        <v>7</v>
      </c>
      <c r="E8" s="21"/>
      <c r="I8" s="30">
        <f>O7+1</f>
        <v>45599</v>
      </c>
      <c r="J8" s="28">
        <f>I8+1</f>
        <v>45600</v>
      </c>
      <c r="K8" s="28">
        <f>J8+1</f>
        <v>45601</v>
      </c>
      <c r="L8" s="28">
        <f t="shared" ref="L8" si="1">K8+1</f>
        <v>45602</v>
      </c>
      <c r="M8" s="28">
        <f>L8+1</f>
        <v>45603</v>
      </c>
      <c r="N8" s="28">
        <f>M8+1</f>
        <v>45604</v>
      </c>
      <c r="O8" s="30">
        <f>N8+1</f>
        <v>45605</v>
      </c>
    </row>
    <row r="9" spans="1:15" ht="39.950000000000003" customHeight="1">
      <c r="A9" s="24">
        <v>45616</v>
      </c>
      <c r="B9" s="25">
        <v>55</v>
      </c>
      <c r="C9" s="20" t="s">
        <v>8</v>
      </c>
      <c r="D9" s="20" t="s">
        <v>7</v>
      </c>
      <c r="E9" s="31" t="s">
        <v>32</v>
      </c>
      <c r="I9" s="30">
        <f t="shared" ref="I9:I12" si="2">O8+1</f>
        <v>45606</v>
      </c>
      <c r="J9" s="28">
        <f t="shared" ref="J9:O9" si="3">I9+1</f>
        <v>45607</v>
      </c>
      <c r="K9" s="28">
        <f t="shared" si="3"/>
        <v>45608</v>
      </c>
      <c r="L9" s="28">
        <f t="shared" si="3"/>
        <v>45609</v>
      </c>
      <c r="M9" s="28">
        <f t="shared" si="3"/>
        <v>45610</v>
      </c>
      <c r="N9" s="28">
        <f t="shared" si="3"/>
        <v>45611</v>
      </c>
      <c r="O9" s="30">
        <f t="shared" si="3"/>
        <v>45612</v>
      </c>
    </row>
    <row r="10" spans="1:15" ht="39.950000000000003" customHeight="1">
      <c r="A10" s="15">
        <v>45619</v>
      </c>
      <c r="B10" s="16">
        <v>30</v>
      </c>
      <c r="C10" s="14" t="s">
        <v>12</v>
      </c>
      <c r="D10" s="14" t="s">
        <v>7</v>
      </c>
      <c r="E10" s="21"/>
      <c r="I10" s="30">
        <f t="shared" si="2"/>
        <v>45613</v>
      </c>
      <c r="J10" s="28">
        <f t="shared" ref="J10:O10" si="4">I10+1</f>
        <v>45614</v>
      </c>
      <c r="K10" s="28">
        <f t="shared" si="4"/>
        <v>45615</v>
      </c>
      <c r="L10" s="28">
        <f t="shared" si="4"/>
        <v>45616</v>
      </c>
      <c r="M10" s="28">
        <f t="shared" si="4"/>
        <v>45617</v>
      </c>
      <c r="N10" s="28">
        <f t="shared" si="4"/>
        <v>45618</v>
      </c>
      <c r="O10" s="30">
        <f t="shared" si="4"/>
        <v>45619</v>
      </c>
    </row>
    <row r="11" spans="1:15" ht="39.950000000000003" customHeight="1">
      <c r="A11" s="24">
        <v>45624</v>
      </c>
      <c r="B11" s="25">
        <v>25</v>
      </c>
      <c r="C11" s="20" t="s">
        <v>6</v>
      </c>
      <c r="D11" s="20" t="s">
        <v>7</v>
      </c>
      <c r="E11" s="31" t="s">
        <v>33</v>
      </c>
      <c r="I11" s="30">
        <f t="shared" si="2"/>
        <v>45620</v>
      </c>
      <c r="J11" s="28">
        <f t="shared" ref="J11:O11" si="5">I11+1</f>
        <v>45621</v>
      </c>
      <c r="K11" s="28">
        <f t="shared" si="5"/>
        <v>45622</v>
      </c>
      <c r="L11" s="28">
        <f t="shared" si="5"/>
        <v>45623</v>
      </c>
      <c r="M11" s="28">
        <f t="shared" si="5"/>
        <v>45624</v>
      </c>
      <c r="N11" s="28">
        <f t="shared" si="5"/>
        <v>45625</v>
      </c>
      <c r="O11" s="30">
        <f t="shared" si="5"/>
        <v>45626</v>
      </c>
    </row>
    <row r="12" spans="1:15" ht="39.950000000000003" customHeight="1">
      <c r="I12" s="30">
        <f t="shared" si="2"/>
        <v>45627</v>
      </c>
      <c r="J12" s="28">
        <f t="shared" ref="J12:O12" si="6">I12+1</f>
        <v>45628</v>
      </c>
      <c r="K12" s="28">
        <f t="shared" si="6"/>
        <v>45629</v>
      </c>
      <c r="L12" s="28">
        <f t="shared" si="6"/>
        <v>45630</v>
      </c>
      <c r="M12" s="28">
        <f t="shared" si="6"/>
        <v>45631</v>
      </c>
      <c r="N12" s="28">
        <f t="shared" si="6"/>
        <v>45632</v>
      </c>
      <c r="O12" s="30">
        <f t="shared" si="6"/>
        <v>45633</v>
      </c>
    </row>
  </sheetData>
  <mergeCells count="1">
    <mergeCell ref="I5:O5"/>
  </mergeCells>
  <conditionalFormatting sqref="I7:O12">
    <cfRule type="expression" dxfId="1" priority="1">
      <formula>I7=$F$4</formula>
    </cfRule>
    <cfRule type="expression" dxfId="0" priority="2">
      <formula>MONTH(I7)&lt;&gt;$J$3</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4" r:id="rId4" name="Button 2">
              <controlPr defaultSize="0" print="0" autoFill="0" autoPict="0" macro="[0]!Sheet7.FilterCreditPurchases">
                <anchor moveWithCells="1" sizeWithCells="1">
                  <from>
                    <xdr:col>6</xdr:col>
                    <xdr:colOff>266700</xdr:colOff>
                    <xdr:row>6</xdr:row>
                    <xdr:rowOff>63500</xdr:rowOff>
                  </from>
                  <to>
                    <xdr:col>6</xdr:col>
                    <xdr:colOff>1587500</xdr:colOff>
                    <xdr:row>6</xdr:row>
                    <xdr:rowOff>419100</xdr:rowOff>
                  </to>
                </anchor>
              </controlPr>
            </control>
          </mc:Choice>
        </mc:AlternateContent>
        <mc:AlternateContent xmlns:mc="http://schemas.openxmlformats.org/markup-compatibility/2006">
          <mc:Choice Requires="x14">
            <control shapeId="13333" r:id="rId5" name="Button 21">
              <controlPr defaultSize="0" print="0" autoFill="0" autoPict="0" macro="[0]!Button21_Click">
                <anchor moveWithCells="1" sizeWithCells="1">
                  <from>
                    <xdr:col>6</xdr:col>
                    <xdr:colOff>292100</xdr:colOff>
                    <xdr:row>8</xdr:row>
                    <xdr:rowOff>76200</xdr:rowOff>
                  </from>
                  <to>
                    <xdr:col>6</xdr:col>
                    <xdr:colOff>1587500</xdr:colOff>
                    <xdr:row>8</xdr:row>
                    <xdr:rowOff>469900</xdr:rowOff>
                  </to>
                </anchor>
              </controlPr>
            </control>
          </mc:Choice>
        </mc:AlternateContent>
        <mc:AlternateContent xmlns:mc="http://schemas.openxmlformats.org/markup-compatibility/2006">
          <mc:Choice Requires="x14">
            <control shapeId="13334" r:id="rId6" name="Button 22">
              <controlPr defaultSize="0" print="0" autoFill="0" autoPict="0" macro="[0]!Button22_Click">
                <anchor moveWithCells="1" sizeWithCells="1">
                  <from>
                    <xdr:col>6</xdr:col>
                    <xdr:colOff>292100</xdr:colOff>
                    <xdr:row>7</xdr:row>
                    <xdr:rowOff>38100</xdr:rowOff>
                  </from>
                  <to>
                    <xdr:col>6</xdr:col>
                    <xdr:colOff>1587500</xdr:colOff>
                    <xdr:row>7</xdr:row>
                    <xdr:rowOff>444500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3AB1A-42B3-448A-880B-08A40A955DE9}">
  <sheetPr codeName="Sheet2"/>
  <dimension ref="A1:H9"/>
  <sheetViews>
    <sheetView workbookViewId="0">
      <selection activeCell="K29" sqref="K29"/>
    </sheetView>
  </sheetViews>
  <sheetFormatPr defaultColWidth="8.85546875" defaultRowHeight="15"/>
  <cols>
    <col min="1" max="1" width="18.140625" customWidth="1"/>
    <col min="5" max="5" width="10.42578125" style="9" bestFit="1" customWidth="1"/>
    <col min="6" max="6" width="9.140625" style="4"/>
    <col min="7" max="7" width="14" bestFit="1" customWidth="1"/>
    <col min="8" max="8" width="11.140625" bestFit="1" customWidth="1"/>
  </cols>
  <sheetData>
    <row r="1" spans="1:8">
      <c r="A1" s="3" t="s">
        <v>16</v>
      </c>
      <c r="E1" s="13" t="s">
        <v>0</v>
      </c>
      <c r="F1" s="12" t="s">
        <v>34</v>
      </c>
      <c r="G1" s="1" t="s">
        <v>2</v>
      </c>
      <c r="H1" s="1" t="s">
        <v>3</v>
      </c>
    </row>
    <row r="2" spans="1:8">
      <c r="A2" s="2">
        <v>45597</v>
      </c>
      <c r="E2" s="9">
        <v>45607</v>
      </c>
      <c r="F2" s="4">
        <v>50</v>
      </c>
      <c r="G2" t="s">
        <v>10</v>
      </c>
      <c r="H2" t="s">
        <v>11</v>
      </c>
    </row>
    <row r="3" spans="1:8">
      <c r="A3" s="3" t="s">
        <v>18</v>
      </c>
      <c r="E3" s="9">
        <v>45616</v>
      </c>
      <c r="F3" s="4">
        <v>37.33</v>
      </c>
      <c r="G3" t="s">
        <v>8</v>
      </c>
      <c r="H3" t="s">
        <v>7</v>
      </c>
    </row>
    <row r="4" spans="1:8">
      <c r="A4" s="2">
        <v>45626</v>
      </c>
      <c r="E4" s="9">
        <v>45616</v>
      </c>
      <c r="F4" s="4">
        <v>55</v>
      </c>
      <c r="G4" t="s">
        <v>8</v>
      </c>
      <c r="H4" t="s">
        <v>7</v>
      </c>
    </row>
    <row r="5" spans="1:8">
      <c r="E5" s="9">
        <v>45619</v>
      </c>
      <c r="F5" s="4">
        <v>30</v>
      </c>
      <c r="G5" t="s">
        <v>12</v>
      </c>
      <c r="H5" t="s">
        <v>7</v>
      </c>
    </row>
    <row r="6" spans="1:8">
      <c r="E6" s="9">
        <v>45619</v>
      </c>
      <c r="F6" s="4">
        <v>12</v>
      </c>
      <c r="G6" t="s">
        <v>6</v>
      </c>
      <c r="H6" t="s">
        <v>9</v>
      </c>
    </row>
    <row r="7" spans="1:8">
      <c r="E7" s="9">
        <v>45624</v>
      </c>
      <c r="F7" s="4">
        <v>200</v>
      </c>
      <c r="G7" t="s">
        <v>13</v>
      </c>
      <c r="H7" t="s">
        <v>11</v>
      </c>
    </row>
    <row r="8" spans="1:8">
      <c r="E8" s="9">
        <v>45624</v>
      </c>
      <c r="F8" s="4">
        <v>36</v>
      </c>
      <c r="G8" t="s">
        <v>8</v>
      </c>
      <c r="H8" t="s">
        <v>11</v>
      </c>
    </row>
    <row r="9" spans="1:8">
      <c r="E9" s="9">
        <v>45624</v>
      </c>
      <c r="F9" s="4">
        <v>25</v>
      </c>
      <c r="G9" t="s">
        <v>6</v>
      </c>
      <c r="H9" t="s">
        <v>7</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50" r:id="rId3" name="Button 2">
              <controlPr defaultSize="0" print="0" autoFill="0" autoPict="0" macro="[0]!ClearOutput">
                <anchor moveWithCells="1" sizeWithCells="1">
                  <from>
                    <xdr:col>1</xdr:col>
                    <xdr:colOff>444500</xdr:colOff>
                    <xdr:row>4</xdr:row>
                    <xdr:rowOff>25400</xdr:rowOff>
                  </from>
                  <to>
                    <xdr:col>3</xdr:col>
                    <xdr:colOff>482600</xdr:colOff>
                    <xdr:row>6</xdr:row>
                    <xdr:rowOff>0</xdr:rowOff>
                  </to>
                </anchor>
              </controlPr>
            </control>
          </mc:Choice>
        </mc:AlternateContent>
        <mc:AlternateContent xmlns:mc="http://schemas.openxmlformats.org/markup-compatibility/2006">
          <mc:Choice Requires="x14">
            <control shapeId="2052" r:id="rId4" name="Button 4">
              <controlPr defaultSize="0" print="0" autoFill="0" autoPict="0" macro="[0]!Button4_Click">
                <anchor moveWithCells="1" sizeWithCells="1">
                  <from>
                    <xdr:col>1</xdr:col>
                    <xdr:colOff>469900</xdr:colOff>
                    <xdr:row>1</xdr:row>
                    <xdr:rowOff>76200</xdr:rowOff>
                  </from>
                  <to>
                    <xdr:col>3</xdr:col>
                    <xdr:colOff>495300</xdr:colOff>
                    <xdr:row>3</xdr:row>
                    <xdr:rowOff>63500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52C4A-BD7A-4609-8224-BE392C92C19F}">
  <sheetPr codeName="Sheet5"/>
  <dimension ref="A2:E11"/>
  <sheetViews>
    <sheetView zoomScaleNormal="100" workbookViewId="0">
      <selection activeCell="V13" sqref="V13"/>
    </sheetView>
  </sheetViews>
  <sheetFormatPr defaultColWidth="8.85546875" defaultRowHeight="15"/>
  <cols>
    <col min="1" max="1" width="14.85546875" bestFit="1" customWidth="1"/>
    <col min="2" max="2" width="11.140625" bestFit="1" customWidth="1"/>
    <col min="3" max="4" width="9" bestFit="1" customWidth="1"/>
    <col min="5" max="5" width="11.28515625" bestFit="1" customWidth="1"/>
    <col min="6" max="6" width="5.42578125" bestFit="1" customWidth="1"/>
    <col min="7" max="7" width="5.140625" bestFit="1" customWidth="1"/>
    <col min="8" max="8" width="9.28515625" bestFit="1" customWidth="1"/>
    <col min="9" max="9" width="11.28515625" bestFit="1" customWidth="1"/>
  </cols>
  <sheetData>
    <row r="2" spans="1:5">
      <c r="A2" s="5" t="s">
        <v>0</v>
      </c>
      <c r="B2" t="s">
        <v>35</v>
      </c>
    </row>
    <row r="4" spans="1:5">
      <c r="A4" s="5" t="s">
        <v>36</v>
      </c>
      <c r="B4" s="5" t="s">
        <v>2</v>
      </c>
    </row>
    <row r="5" spans="1:5">
      <c r="A5" s="5" t="s">
        <v>3</v>
      </c>
      <c r="B5" t="s">
        <v>7</v>
      </c>
      <c r="C5" t="s">
        <v>9</v>
      </c>
      <c r="D5" t="s">
        <v>11</v>
      </c>
      <c r="E5" t="s">
        <v>37</v>
      </c>
    </row>
    <row r="6" spans="1:5">
      <c r="A6" s="6" t="s">
        <v>6</v>
      </c>
      <c r="B6" s="8">
        <v>90</v>
      </c>
      <c r="C6" s="8">
        <v>100</v>
      </c>
      <c r="D6" s="8"/>
      <c r="E6" s="8">
        <v>190</v>
      </c>
    </row>
    <row r="7" spans="1:5">
      <c r="A7" s="6" t="s">
        <v>8</v>
      </c>
      <c r="B7" s="8">
        <v>596</v>
      </c>
      <c r="C7" s="8"/>
      <c r="D7" s="8">
        <v>36</v>
      </c>
      <c r="E7" s="8">
        <v>632</v>
      </c>
    </row>
    <row r="8" spans="1:5">
      <c r="A8" s="6" t="s">
        <v>13</v>
      </c>
      <c r="B8" s="8"/>
      <c r="C8" s="8"/>
      <c r="D8" s="8">
        <v>200</v>
      </c>
      <c r="E8" s="8">
        <v>200</v>
      </c>
    </row>
    <row r="9" spans="1:5">
      <c r="A9" s="6" t="s">
        <v>10</v>
      </c>
      <c r="B9" s="8"/>
      <c r="C9" s="8"/>
      <c r="D9" s="8">
        <v>50</v>
      </c>
      <c r="E9" s="8">
        <v>50</v>
      </c>
    </row>
    <row r="10" spans="1:5">
      <c r="A10" s="6" t="s">
        <v>12</v>
      </c>
      <c r="B10" s="8">
        <v>30</v>
      </c>
      <c r="C10" s="8"/>
      <c r="D10" s="8"/>
      <c r="E10" s="8">
        <v>30</v>
      </c>
    </row>
    <row r="11" spans="1:5">
      <c r="A11" s="6" t="s">
        <v>37</v>
      </c>
      <c r="B11" s="8">
        <v>716</v>
      </c>
      <c r="C11" s="8">
        <v>100</v>
      </c>
      <c r="D11" s="8">
        <v>286</v>
      </c>
      <c r="E11" s="8">
        <v>1102</v>
      </c>
    </row>
  </sheetData>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5121" r:id="rId5" name="Button 1">
              <controlPr defaultSize="0" print="0" autoFill="0" autoPict="0" macro="[0]!Sheet5.Refresh">
                <anchor moveWithCells="1">
                  <from>
                    <xdr:col>5</xdr:col>
                    <xdr:colOff>304800</xdr:colOff>
                    <xdr:row>6</xdr:row>
                    <xdr:rowOff>101600</xdr:rowOff>
                  </from>
                  <to>
                    <xdr:col>8</xdr:col>
                    <xdr:colOff>241300</xdr:colOff>
                    <xdr:row>9</xdr:row>
                    <xdr:rowOff>12700</xdr:rowOff>
                  </to>
                </anchor>
              </controlPr>
            </control>
          </mc:Choice>
        </mc:AlternateContent>
        <mc:AlternateContent xmlns:mc="http://schemas.openxmlformats.org/markup-compatibility/2006">
          <mc:Choice Requires="x14">
            <control shapeId="5123" r:id="rId6" name="Button 3">
              <controlPr defaultSize="0" print="0" autoFill="0" autoPict="0" macro="[0]!Sheet3.CheckGoalAchievement">
                <anchor moveWithCells="1" sizeWithCells="1">
                  <from>
                    <xdr:col>8</xdr:col>
                    <xdr:colOff>444500</xdr:colOff>
                    <xdr:row>6</xdr:row>
                    <xdr:rowOff>139700</xdr:rowOff>
                  </from>
                  <to>
                    <xdr:col>11</xdr:col>
                    <xdr:colOff>342900</xdr:colOff>
                    <xdr:row>8</xdr:row>
                    <xdr:rowOff>139700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1044182CC67D479A0D07AA871F65A3" ma:contentTypeVersion="6" ma:contentTypeDescription="Create a new document." ma:contentTypeScope="" ma:versionID="4283605ba17622f66c3b48d7ac714285">
  <xsd:schema xmlns:xsd="http://www.w3.org/2001/XMLSchema" xmlns:xs="http://www.w3.org/2001/XMLSchema" xmlns:p="http://schemas.microsoft.com/office/2006/metadata/properties" xmlns:ns3="efcfb231-3fa3-4b07-9fce-a088c1f164e7" targetNamespace="http://schemas.microsoft.com/office/2006/metadata/properties" ma:root="true" ma:fieldsID="f10aa74f96c1af0304f09d3ea1b448f4" ns3:_="">
    <xsd:import namespace="efcfb231-3fa3-4b07-9fce-a088c1f164e7"/>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cfb231-3fa3-4b07-9fce-a088c1f164e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efcfb231-3fa3-4b07-9fce-a088c1f164e7" xsi:nil="true"/>
  </documentManagement>
</p:properties>
</file>

<file path=customXml/itemProps1.xml><?xml version="1.0" encoding="utf-8"?>
<ds:datastoreItem xmlns:ds="http://schemas.openxmlformats.org/officeDocument/2006/customXml" ds:itemID="{E4C544D1-6AD1-472F-A52A-E35222207C47}"/>
</file>

<file path=customXml/itemProps2.xml><?xml version="1.0" encoding="utf-8"?>
<ds:datastoreItem xmlns:ds="http://schemas.openxmlformats.org/officeDocument/2006/customXml" ds:itemID="{9F5BF1E7-AB1F-4F81-A675-581015BCADBC}"/>
</file>

<file path=customXml/itemProps3.xml><?xml version="1.0" encoding="utf-8"?>
<ds:datastoreItem xmlns:ds="http://schemas.openxmlformats.org/officeDocument/2006/customXml" ds:itemID="{11EFF735-D625-4A91-91D3-D8AC1CA2884C}"/>
</file>

<file path=docMetadata/LabelInfo.xml><?xml version="1.0" encoding="utf-8"?>
<clbl:labelList xmlns:clbl="http://schemas.microsoft.com/office/2020/mipLabelMetadata">
  <clbl:label id="{723a5a87-f39a-4a22-9247-3fc240c01396}" enabled="0" method="" siteId="{723a5a87-f39a-4a22-9247-3fc240c01396}"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Gillian Tsoi</dc:creator>
  <cp:keywords/>
  <dc:description/>
  <cp:lastModifiedBy>Soumya Parapurath</cp:lastModifiedBy>
  <cp:revision/>
  <dcterms:created xsi:type="dcterms:W3CDTF">2021-10-13T18:04:27Z</dcterms:created>
  <dcterms:modified xsi:type="dcterms:W3CDTF">2025-01-11T19:55:32Z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0x010100AB1044182CC67D479A0D07AA871F65A3</vt:lpwstr>
  </property>
</Properties>
</file>